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<sst xmlns="http://schemas.openxmlformats.org/spreadsheetml/2006/main" count="274" uniqueCount="112">
  <si>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</si>
  <si>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</si>
  <si>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</si>
  <si>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</si>
  <si>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</si>
  <si>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</si>
  <si>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</si>
  <si>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</si>
  <si>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</si>
  <si>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</si>
  <si>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</si>
  <si>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</si>
  <si>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</si>
  <si>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</si>
  <si>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</si>
  <si>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</si>
  <si>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</si>
  <si>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</si>
  <si>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</si>
  <si>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</si>
  <si>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</si>
  <si>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</si>
  <si>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</si>
  <si>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</si>
  <si>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</si>
  <si>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</si>
  <si>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[贵阳]7天连锁酒店(贵阳金阳财富中心店)(67321790)</t>
  </si>
  <si>
    <t>自主大床房&lt;内宾&gt;&lt;双人入住&gt;&lt;预付&gt;&lt;无早&gt;</t>
  </si>
  <si>
    <t>CNY</t>
  </si>
  <si>
    <t>冯叶杰</t>
  </si>
  <si>
    <t>CA363210407CNY</t>
  </si>
  <si>
    <t>未提现</t>
  </si>
  <si>
    <t>携程开票</t>
  </si>
  <si>
    <t>[北京]IU酒店(北京西客站六里桥东地铁站店)(67318659)</t>
  </si>
  <si>
    <t>U选家庭套房&lt;内宾&gt;&lt;双人入住&gt;&lt;预付&gt;&lt;无早&gt;</t>
  </si>
  <si>
    <t>杨慧</t>
  </si>
  <si>
    <t>小U精致大床房&lt;内宾&gt;&lt;双人入住&gt;&lt;预付&gt;&lt;无早&gt;</t>
  </si>
  <si>
    <t>闫娜</t>
  </si>
  <si>
    <t>[成都]成都雅诗阁来福士服务公寓(9875397)</t>
  </si>
  <si>
    <t>两房豪华套房&lt;内宾&gt;&lt;双人入住&gt;&lt;预付&gt;&lt;双早&gt;</t>
  </si>
  <si>
    <t>王钦海</t>
  </si>
  <si>
    <t>[上海]7天优品酒店(上海大木桥店)(67323285)</t>
  </si>
  <si>
    <t>优品大床房&lt;内宾&gt;&lt;双人入住&gt;&lt;预付&gt;&lt;无早&gt;</t>
  </si>
  <si>
    <t>陈芬芳</t>
  </si>
  <si>
    <t>[重庆]7天优品酒店(重庆解放碑步行街洪崖洞店)(67325269)</t>
  </si>
  <si>
    <t>秦茂兰</t>
  </si>
  <si>
    <t>雷建华,陈凤鸣</t>
  </si>
  <si>
    <t>自主双床间&lt;内宾&gt;&lt;双人入住&gt;&lt;预付&gt;&lt;无早&gt;</t>
  </si>
  <si>
    <t>赵相美</t>
  </si>
  <si>
    <t>[北京]IU酒店(北京回龙观生命科学园地铁站店)(67323089)</t>
  </si>
  <si>
    <t>小U舒适大床房&lt;内宾&gt;&lt;双人入住&gt;&lt;预付&gt;&lt;无早&gt;</t>
  </si>
  <si>
    <t>季合香</t>
  </si>
  <si>
    <t>[南昌]7天连锁酒店(南昌火车站地铁站店)(67324445)</t>
  </si>
  <si>
    <t>赵伟</t>
  </si>
  <si>
    <t>[北京]7天连锁酒店(北京苹果园地铁站金顶北街店)(69311134)</t>
  </si>
  <si>
    <t>精选大床房&lt;内宾&gt;&lt;双人入住&gt;&lt;预付&gt;&lt;无早&gt;</t>
  </si>
  <si>
    <t>张涛</t>
  </si>
  <si>
    <t>许博谦</t>
  </si>
  <si>
    <t>[天津]7天连锁酒店(天津滨海新区于家堡店)(69318886)</t>
  </si>
  <si>
    <t>自主双床&lt;内宾&gt;&lt;双人入住&gt;&lt;预付&gt;&lt;无早&gt;</t>
  </si>
  <si>
    <t>张宝红</t>
  </si>
  <si>
    <t>,</t>
  </si>
  <si>
    <t>A210407103125459</t>
  </si>
  <si>
    <t>合计3766元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</si>
  <si>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</si>
  <si>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</si>
  <si>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</si>
  <si>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</si>
  <si>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</si>
  <si>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</si>
  <si>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</si>
  <si>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</si>
  <si>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</si>
  <si>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7天连锁酒店(天津滨海新区于家堡店)</t>
  </si>
  <si>
    <t>2021-03-22</t>
  </si>
  <si>
    <t>2021-03-23</t>
  </si>
  <si>
    <t>RMB</t>
  </si>
  <si>
    <t>113.00</t>
  </si>
  <si>
    <t>95010</t>
  </si>
  <si>
    <t>2021/3/22 20:33:09</t>
  </si>
  <si>
    <t>IU酒店(北京回龙观生命科学园地铁站店)</t>
  </si>
  <si>
    <t>377.00</t>
  </si>
  <si>
    <t>2021/3/22 20:26:48</t>
  </si>
  <si>
    <t>7天连锁酒店(北京苹果园地铁站金顶北街店)</t>
  </si>
  <si>
    <t>190.00</t>
  </si>
  <si>
    <t>2021/3/22 19:55:16</t>
  </si>
  <si>
    <t>7天连锁酒店(南昌火车站地铁站店)</t>
  </si>
  <si>
    <t>110.00</t>
  </si>
  <si>
    <t>2021/3/22 19:26:42</t>
  </si>
  <si>
    <t>2021/3/22 17:50:56</t>
  </si>
  <si>
    <t>7天连锁酒店(贵阳金阳财富中心店)</t>
  </si>
  <si>
    <t>136.00</t>
  </si>
  <si>
    <t>2021/3/22 17:39:02</t>
  </si>
  <si>
    <t>7天优品酒店(重庆解放碑步行街洪崖洞店)</t>
  </si>
  <si>
    <t>266.00</t>
  </si>
  <si>
    <t>雷建华</t>
  </si>
  <si>
    <t>2021/3/22 17:36:12</t>
  </si>
  <si>
    <t>133.00</t>
  </si>
  <si>
    <t>2021/3/22 16:57:02</t>
  </si>
  <si>
    <t>7天优品酒店(上海大木桥店)</t>
  </si>
  <si>
    <t>258.00</t>
  </si>
  <si>
    <t>2021/3/22 16:56:22</t>
  </si>
  <si>
    <t>成都雅诗阁来福士服务公寓</t>
  </si>
  <si>
    <t>1097.00</t>
  </si>
  <si>
    <t>2021/3/22 16:41:50</t>
  </si>
  <si>
    <t>IU酒店(北京西客站六里桥东地铁站店)</t>
  </si>
  <si>
    <t>257.00</t>
  </si>
  <si>
    <t>2021/3/22 12:13:43</t>
  </si>
  <si>
    <t>349.00</t>
  </si>
  <si>
    <t>2021/3/22 6:12:25</t>
  </si>
  <si>
    <t>103.00</t>
  </si>
  <si>
    <t>2021/3/21 13:12:12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</si>
</sst>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3" borderId="6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3" fillId="18" borderId="3" applyNumberFormat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14660581709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44277</v>
      </c>
      <c r="G2" s="5">
        <v>44278</v>
      </c>
      <c r="H2" s="4">
        <v>1</v>
      </c>
      <c r="I2" s="4">
        <v>1</v>
      </c>
      <c r="J2" s="4">
        <v>1</v>
      </c>
      <c r="K2" s="4" t="s">
        <v>28</v>
      </c>
      <c r="L2" s="4">
        <v>103</v>
      </c>
      <c r="M2" s="4">
        <v>103</v>
      </c>
      <c r="N2" s="4" t="s">
        <v>29</v>
      </c>
      <c r="O2" s="4" t="s">
        <v>30</v>
      </c>
      <c r="P2" s="4" t="s">
        <v>31</v>
      </c>
      <c r="Q2" s="4">
        <v>0</v>
      </c>
      <c r="R2" s="6">
        <v>44276</v>
      </c>
      <c r="S2" s="5">
        <v>44293</v>
      </c>
      <c r="T2" s="4" t="s">
        <v>32</v>
      </c>
      <c r="U2" s="4">
        <v>103</v>
      </c>
      <c r="V2" s="4">
        <v>0</v>
      </c>
      <c r="W2" s="4">
        <v>0</v>
      </c>
    </row>
    <row r="3" s="4" customFormat="1" spans="1:24">
      <c r="A3" s="4">
        <v>14665682990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44277</v>
      </c>
      <c r="G3" s="5">
        <v>44278</v>
      </c>
      <c r="H3" s="4">
        <v>1</v>
      </c>
      <c r="I3" s="4">
        <v>1</v>
      </c>
      <c r="J3" s="4">
        <v>1</v>
      </c>
      <c r="K3" s="4" t="s">
        <v>28</v>
      </c>
      <c r="L3" s="4">
        <v>349</v>
      </c>
      <c r="M3" s="4">
        <v>349</v>
      </c>
      <c r="N3" s="4" t="s">
        <v>35</v>
      </c>
      <c r="O3" s="4" t="s">
        <v>30</v>
      </c>
      <c r="P3" s="4" t="s">
        <v>31</v>
      </c>
      <c r="Q3" s="4">
        <v>0</v>
      </c>
      <c r="R3" s="6">
        <v>44277</v>
      </c>
      <c r="S3" s="5">
        <v>44293</v>
      </c>
      <c r="T3" s="4" t="s">
        <v>32</v>
      </c>
      <c r="U3" s="4">
        <v>349</v>
      </c>
      <c r="V3" s="4">
        <v>0</v>
      </c>
      <c r="W3" s="4">
        <v>0</v>
      </c>
      <c r="X3" s="4">
        <v>2029059</v>
      </c>
    </row>
    <row r="4" s="4" customFormat="1" spans="1:24">
      <c r="A4" s="4">
        <v>14667113390</v>
      </c>
      <c r="B4" s="4" t="s">
        <v>24</v>
      </c>
      <c r="C4" s="4" t="s">
        <v>25</v>
      </c>
      <c r="D4" s="4" t="s">
        <v>33</v>
      </c>
      <c r="E4" s="4" t="s">
        <v>36</v>
      </c>
      <c r="F4" s="5">
        <v>44277</v>
      </c>
      <c r="G4" s="5">
        <v>44278</v>
      </c>
      <c r="H4" s="4">
        <v>1</v>
      </c>
      <c r="I4" s="4">
        <v>1</v>
      </c>
      <c r="J4" s="4">
        <v>1</v>
      </c>
      <c r="K4" s="4" t="s">
        <v>28</v>
      </c>
      <c r="L4" s="4">
        <v>257</v>
      </c>
      <c r="M4" s="4">
        <v>257</v>
      </c>
      <c r="N4" s="4" t="s">
        <v>37</v>
      </c>
      <c r="O4" s="4" t="s">
        <v>30</v>
      </c>
      <c r="P4" s="4" t="s">
        <v>31</v>
      </c>
      <c r="Q4" s="4">
        <v>0</v>
      </c>
      <c r="R4" s="6">
        <v>44277</v>
      </c>
      <c r="S4" s="5">
        <v>44293</v>
      </c>
      <c r="T4" s="4" t="s">
        <v>32</v>
      </c>
      <c r="U4" s="4">
        <v>257</v>
      </c>
      <c r="V4" s="4">
        <v>0</v>
      </c>
      <c r="W4" s="4">
        <v>0</v>
      </c>
      <c r="X4" s="4">
        <v>2029665</v>
      </c>
    </row>
    <row r="5" s="4" customFormat="1" spans="1:24">
      <c r="A5" s="4">
        <v>14670218038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44277</v>
      </c>
      <c r="G5" s="5">
        <v>44278</v>
      </c>
      <c r="H5" s="4">
        <v>1</v>
      </c>
      <c r="I5" s="4">
        <v>1</v>
      </c>
      <c r="J5" s="4">
        <v>1</v>
      </c>
      <c r="K5" s="4" t="s">
        <v>28</v>
      </c>
      <c r="L5" s="4">
        <v>1097</v>
      </c>
      <c r="M5" s="4">
        <v>1097</v>
      </c>
      <c r="N5" s="4" t="s">
        <v>40</v>
      </c>
      <c r="O5" s="4" t="s">
        <v>30</v>
      </c>
      <c r="P5" s="4" t="s">
        <v>31</v>
      </c>
      <c r="Q5" s="4">
        <v>0</v>
      </c>
      <c r="R5" s="6">
        <v>44277</v>
      </c>
      <c r="S5" s="5">
        <v>44293</v>
      </c>
      <c r="T5" s="4" t="s">
        <v>32</v>
      </c>
      <c r="U5" s="4">
        <v>1097</v>
      </c>
      <c r="V5" s="4">
        <v>0</v>
      </c>
      <c r="W5" s="4">
        <v>0</v>
      </c>
      <c r="X5" s="4">
        <v>2029919</v>
      </c>
    </row>
    <row r="6" s="4" customFormat="1" spans="1:24">
      <c r="A6" s="4">
        <v>14670301497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44277</v>
      </c>
      <c r="G6" s="5">
        <v>44278</v>
      </c>
      <c r="H6" s="4">
        <v>1</v>
      </c>
      <c r="I6" s="4">
        <v>1</v>
      </c>
      <c r="J6" s="4">
        <v>1</v>
      </c>
      <c r="K6" s="4" t="s">
        <v>28</v>
      </c>
      <c r="L6" s="4">
        <v>258</v>
      </c>
      <c r="M6" s="4">
        <v>258</v>
      </c>
      <c r="N6" s="4" t="s">
        <v>43</v>
      </c>
      <c r="O6" s="4" t="s">
        <v>30</v>
      </c>
      <c r="P6" s="4" t="s">
        <v>31</v>
      </c>
      <c r="Q6" s="4">
        <v>0</v>
      </c>
      <c r="R6" s="6">
        <v>44277</v>
      </c>
      <c r="S6" s="5">
        <v>44293</v>
      </c>
      <c r="T6" s="4" t="s">
        <v>32</v>
      </c>
      <c r="U6" s="4">
        <v>258</v>
      </c>
      <c r="V6" s="4">
        <v>0</v>
      </c>
      <c r="W6" s="4">
        <v>0</v>
      </c>
      <c r="X6" s="4">
        <v>2029942</v>
      </c>
    </row>
    <row r="7" s="4" customFormat="1" spans="1:24">
      <c r="A7" s="4">
        <v>14670304916</v>
      </c>
      <c r="B7" s="4" t="s">
        <v>24</v>
      </c>
      <c r="C7" s="4" t="s">
        <v>25</v>
      </c>
      <c r="D7" s="4" t="s">
        <v>44</v>
      </c>
      <c r="E7" s="4" t="s">
        <v>42</v>
      </c>
      <c r="F7" s="5">
        <v>44277</v>
      </c>
      <c r="G7" s="5">
        <v>44278</v>
      </c>
      <c r="H7" s="4">
        <v>1</v>
      </c>
      <c r="I7" s="4">
        <v>1</v>
      </c>
      <c r="J7" s="4">
        <v>1</v>
      </c>
      <c r="K7" s="4" t="s">
        <v>28</v>
      </c>
      <c r="L7" s="4">
        <v>133</v>
      </c>
      <c r="M7" s="4">
        <v>133</v>
      </c>
      <c r="N7" s="4" t="s">
        <v>45</v>
      </c>
      <c r="O7" s="4" t="s">
        <v>30</v>
      </c>
      <c r="P7" s="4" t="s">
        <v>31</v>
      </c>
      <c r="Q7" s="4">
        <v>0</v>
      </c>
      <c r="R7" s="6">
        <v>44277</v>
      </c>
      <c r="S7" s="5">
        <v>44293</v>
      </c>
      <c r="T7" s="4" t="s">
        <v>32</v>
      </c>
      <c r="U7" s="4">
        <v>133</v>
      </c>
      <c r="V7" s="4">
        <v>0</v>
      </c>
      <c r="W7" s="4">
        <v>0</v>
      </c>
      <c r="X7" s="4">
        <v>2029945</v>
      </c>
    </row>
    <row r="8" s="4" customFormat="1" spans="1:24">
      <c r="A8" s="4">
        <v>14670534613</v>
      </c>
      <c r="B8" s="4" t="s">
        <v>24</v>
      </c>
      <c r="C8" s="4" t="s">
        <v>25</v>
      </c>
      <c r="D8" s="4" t="s">
        <v>44</v>
      </c>
      <c r="E8" s="4" t="s">
        <v>42</v>
      </c>
      <c r="F8" s="5">
        <v>44277</v>
      </c>
      <c r="G8" s="5">
        <v>44278</v>
      </c>
      <c r="H8" s="4">
        <v>2</v>
      </c>
      <c r="I8" s="4">
        <v>1</v>
      </c>
      <c r="J8" s="4">
        <v>2</v>
      </c>
      <c r="K8" s="4" t="s">
        <v>28</v>
      </c>
      <c r="L8" s="4">
        <v>266</v>
      </c>
      <c r="M8" s="4">
        <v>266</v>
      </c>
      <c r="N8" s="4" t="s">
        <v>46</v>
      </c>
      <c r="O8" s="4" t="s">
        <v>30</v>
      </c>
      <c r="P8" s="4" t="s">
        <v>31</v>
      </c>
      <c r="Q8" s="4">
        <v>0</v>
      </c>
      <c r="R8" s="6">
        <v>44277</v>
      </c>
      <c r="S8" s="5">
        <v>44293</v>
      </c>
      <c r="T8" s="4" t="s">
        <v>32</v>
      </c>
      <c r="U8" s="4">
        <v>266</v>
      </c>
      <c r="V8" s="4">
        <v>0</v>
      </c>
      <c r="W8" s="4">
        <v>0</v>
      </c>
      <c r="X8" s="4">
        <v>2029995</v>
      </c>
    </row>
    <row r="9" s="4" customFormat="1" spans="1:24">
      <c r="A9" s="4">
        <v>14670518946</v>
      </c>
      <c r="B9" s="4" t="s">
        <v>24</v>
      </c>
      <c r="C9" s="4" t="s">
        <v>25</v>
      </c>
      <c r="D9" s="4" t="s">
        <v>26</v>
      </c>
      <c r="E9" s="4" t="s">
        <v>47</v>
      </c>
      <c r="F9" s="5">
        <v>44277</v>
      </c>
      <c r="G9" s="5">
        <v>44278</v>
      </c>
      <c r="H9" s="4">
        <v>1</v>
      </c>
      <c r="I9" s="4">
        <v>1</v>
      </c>
      <c r="J9" s="4">
        <v>1</v>
      </c>
      <c r="K9" s="4" t="s">
        <v>28</v>
      </c>
      <c r="L9" s="4">
        <v>136</v>
      </c>
      <c r="M9" s="4">
        <v>136</v>
      </c>
      <c r="N9" s="4" t="s">
        <v>48</v>
      </c>
      <c r="O9" s="4" t="s">
        <v>30</v>
      </c>
      <c r="P9" s="4" t="s">
        <v>31</v>
      </c>
      <c r="Q9" s="4">
        <v>0</v>
      </c>
      <c r="R9" s="6">
        <v>44277</v>
      </c>
      <c r="S9" s="5">
        <v>44293</v>
      </c>
      <c r="T9" s="4" t="s">
        <v>32</v>
      </c>
      <c r="U9" s="4">
        <v>136</v>
      </c>
      <c r="V9" s="4">
        <v>0</v>
      </c>
      <c r="W9" s="4">
        <v>0</v>
      </c>
      <c r="X9" s="4">
        <v>2030000</v>
      </c>
    </row>
    <row r="10" s="4" customFormat="1" spans="1:24">
      <c r="A10" s="4">
        <v>14670621924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44277</v>
      </c>
      <c r="G10" s="5">
        <v>44278</v>
      </c>
      <c r="H10" s="4">
        <v>1</v>
      </c>
      <c r="I10" s="4">
        <v>1</v>
      </c>
      <c r="J10" s="4">
        <v>1</v>
      </c>
      <c r="K10" s="4" t="s">
        <v>28</v>
      </c>
      <c r="L10" s="4">
        <v>377</v>
      </c>
      <c r="M10" s="4">
        <v>377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44277</v>
      </c>
      <c r="S10" s="5">
        <v>44293</v>
      </c>
      <c r="T10" s="4" t="s">
        <v>32</v>
      </c>
      <c r="U10" s="4">
        <v>377</v>
      </c>
      <c r="V10" s="4">
        <v>0</v>
      </c>
      <c r="W10" s="4">
        <v>0</v>
      </c>
      <c r="X10" s="4">
        <v>2030019</v>
      </c>
    </row>
    <row r="11" s="4" customFormat="1" spans="1:23">
      <c r="A11" s="4">
        <v>14671183393</v>
      </c>
      <c r="B11" s="4" t="s">
        <v>24</v>
      </c>
      <c r="C11" s="4" t="s">
        <v>25</v>
      </c>
      <c r="D11" s="4" t="s">
        <v>52</v>
      </c>
      <c r="E11" s="4" t="s">
        <v>27</v>
      </c>
      <c r="F11" s="5">
        <v>44277</v>
      </c>
      <c r="G11" s="5">
        <v>44278</v>
      </c>
      <c r="H11" s="4">
        <v>1</v>
      </c>
      <c r="I11" s="4">
        <v>1</v>
      </c>
      <c r="J11" s="4">
        <v>1</v>
      </c>
      <c r="K11" s="4" t="s">
        <v>28</v>
      </c>
      <c r="L11" s="4">
        <v>110</v>
      </c>
      <c r="M11" s="4">
        <v>110</v>
      </c>
      <c r="N11" s="4" t="s">
        <v>53</v>
      </c>
      <c r="O11" s="4" t="s">
        <v>30</v>
      </c>
      <c r="P11" s="4" t="s">
        <v>31</v>
      </c>
      <c r="Q11" s="4">
        <v>0</v>
      </c>
      <c r="R11" s="6">
        <v>44277</v>
      </c>
      <c r="S11" s="5">
        <v>44293</v>
      </c>
      <c r="T11" s="4" t="s">
        <v>32</v>
      </c>
      <c r="U11" s="4">
        <v>110</v>
      </c>
      <c r="V11" s="4">
        <v>0</v>
      </c>
      <c r="W11" s="4">
        <v>0</v>
      </c>
    </row>
    <row r="12" s="4" customFormat="1" spans="1:23">
      <c r="A12" s="4">
        <v>14671346749</v>
      </c>
      <c r="B12" s="4" t="s">
        <v>24</v>
      </c>
      <c r="C12" s="4" t="s">
        <v>25</v>
      </c>
      <c r="D12" s="4" t="s">
        <v>54</v>
      </c>
      <c r="E12" s="4" t="s">
        <v>55</v>
      </c>
      <c r="F12" s="5">
        <v>44277</v>
      </c>
      <c r="G12" s="5">
        <v>44278</v>
      </c>
      <c r="H12" s="4">
        <v>1</v>
      </c>
      <c r="I12" s="4">
        <v>1</v>
      </c>
      <c r="J12" s="4">
        <v>1</v>
      </c>
      <c r="K12" s="4" t="s">
        <v>28</v>
      </c>
      <c r="L12" s="4">
        <v>190</v>
      </c>
      <c r="M12" s="4">
        <v>190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44277</v>
      </c>
      <c r="S12" s="5">
        <v>44293</v>
      </c>
      <c r="T12" s="4" t="s">
        <v>32</v>
      </c>
      <c r="U12" s="4">
        <v>190</v>
      </c>
      <c r="V12" s="4">
        <v>0</v>
      </c>
      <c r="W12" s="4">
        <v>0</v>
      </c>
    </row>
    <row r="13" s="4" customFormat="1" spans="1:23">
      <c r="A13" s="4">
        <v>14671525872</v>
      </c>
      <c r="B13" s="4" t="s">
        <v>24</v>
      </c>
      <c r="C13" s="4" t="s">
        <v>25</v>
      </c>
      <c r="D13" s="4" t="s">
        <v>49</v>
      </c>
      <c r="E13" s="4" t="s">
        <v>50</v>
      </c>
      <c r="F13" s="5">
        <v>44277</v>
      </c>
      <c r="G13" s="5">
        <v>44278</v>
      </c>
      <c r="H13" s="4">
        <v>1</v>
      </c>
      <c r="I13" s="4">
        <v>1</v>
      </c>
      <c r="J13" s="4">
        <v>1</v>
      </c>
      <c r="K13" s="4" t="s">
        <v>28</v>
      </c>
      <c r="L13" s="4">
        <v>377</v>
      </c>
      <c r="M13" s="4">
        <v>377</v>
      </c>
      <c r="N13" s="4" t="s">
        <v>57</v>
      </c>
      <c r="O13" s="4" t="s">
        <v>30</v>
      </c>
      <c r="P13" s="4" t="s">
        <v>31</v>
      </c>
      <c r="Q13" s="4">
        <v>0</v>
      </c>
      <c r="R13" s="6">
        <v>44277</v>
      </c>
      <c r="S13" s="5">
        <v>44293</v>
      </c>
      <c r="T13" s="4" t="s">
        <v>32</v>
      </c>
      <c r="U13" s="4">
        <v>377</v>
      </c>
      <c r="V13" s="4">
        <v>0</v>
      </c>
      <c r="W13" s="4">
        <v>0</v>
      </c>
    </row>
    <row r="14" s="4" customFormat="1" spans="1:23">
      <c r="A14" s="4">
        <v>14671563047</v>
      </c>
      <c r="B14" s="4" t="s">
        <v>24</v>
      </c>
      <c r="C14" s="4" t="s">
        <v>25</v>
      </c>
      <c r="D14" s="4" t="s">
        <v>58</v>
      </c>
      <c r="E14" s="4" t="s">
        <v>59</v>
      </c>
      <c r="F14" s="5">
        <v>44277</v>
      </c>
      <c r="G14" s="5">
        <v>44278</v>
      </c>
      <c r="H14" s="4">
        <v>1</v>
      </c>
      <c r="I14" s="4">
        <v>1</v>
      </c>
      <c r="J14" s="4">
        <v>1</v>
      </c>
      <c r="K14" s="4" t="s">
        <v>28</v>
      </c>
      <c r="L14" s="4">
        <v>113</v>
      </c>
      <c r="M14" s="4">
        <v>113</v>
      </c>
      <c r="N14" s="4" t="s">
        <v>60</v>
      </c>
      <c r="O14" s="4" t="s">
        <v>30</v>
      </c>
      <c r="P14" s="4" t="s">
        <v>31</v>
      </c>
      <c r="Q14" s="4">
        <v>0</v>
      </c>
      <c r="R14" s="6">
        <v>44277</v>
      </c>
      <c r="S14" s="5">
        <v>44293</v>
      </c>
      <c r="T14" s="4" t="s">
        <v>32</v>
      </c>
      <c r="U14" s="4">
        <v>113</v>
      </c>
      <c r="V14" s="4">
        <v>0</v>
      </c>
      <c r="W1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E18" sqref="E18"/>
    </sheetView>
  </sheetViews>
  <sheetFormatPr defaultColWidth="9" defaultRowHeight="13.5"/>
  <cols>
    <col min="1" max="1" width="12.625" style="4"/>
    <col min="2" max="16364" width="9" style="4"/>
  </cols>
  <sheetData>
    <row r="1" s="4" customFormat="1" spans="1:11">
      <c r="A1" s="4" t="s">
        <v>0</v>
      </c>
      <c r="B1" s="4" t="s">
        <v>12</v>
      </c>
      <c r="K1" s="4" t="s">
        <v>61</v>
      </c>
    </row>
    <row r="2" s="4" customFormat="1" spans="1:11">
      <c r="A2" s="4">
        <v>14660581709</v>
      </c>
      <c r="B2" s="4">
        <v>103</v>
      </c>
      <c r="C2" s="4" t="str">
        <f>VLOOKUP(A2,HOP!A:H,8,0)</f>
        <v>103.00</v>
      </c>
      <c r="D2" s="4">
        <f>VLOOKUP(A2,HOP!A:B,2,0)</f>
        <v>2028082</v>
      </c>
      <c r="E2" s="4">
        <f>B2-C2</f>
        <v>0</v>
      </c>
      <c r="K2" s="4" t="str">
        <f>$K$1&amp;D2</f>
        <v>,2028082</v>
      </c>
    </row>
    <row r="3" s="4" customFormat="1" spans="1:11">
      <c r="A3" s="4">
        <v>14665682990</v>
      </c>
      <c r="B3" s="4">
        <v>349</v>
      </c>
      <c r="C3" s="4" t="str">
        <f>VLOOKUP(A3,HOP!A:H,8,0)</f>
        <v>349.00</v>
      </c>
      <c r="D3" s="4">
        <f>VLOOKUP(A3,HOP!A:B,2,0)</f>
        <v>2029059</v>
      </c>
      <c r="E3" s="4">
        <f t="shared" ref="E3:E14" si="0">B3-C3</f>
        <v>0</v>
      </c>
      <c r="K3" s="4" t="str">
        <f t="shared" ref="K3:K14" si="1">$K$1&amp;D3</f>
        <v>,2029059</v>
      </c>
    </row>
    <row r="4" s="4" customFormat="1" spans="1:11">
      <c r="A4" s="4">
        <v>14667113390</v>
      </c>
      <c r="B4" s="4">
        <v>257</v>
      </c>
      <c r="C4" s="4" t="str">
        <f>VLOOKUP(A4,HOP!A:H,8,0)</f>
        <v>257.00</v>
      </c>
      <c r="D4" s="4">
        <f>VLOOKUP(A4,HOP!A:B,2,0)</f>
        <v>2029665</v>
      </c>
      <c r="E4" s="4">
        <f t="shared" si="0"/>
        <v>0</v>
      </c>
      <c r="K4" s="4" t="str">
        <f t="shared" si="1"/>
        <v>,2029665</v>
      </c>
    </row>
    <row r="5" s="4" customFormat="1" spans="1:11">
      <c r="A5" s="4">
        <v>14670218038</v>
      </c>
      <c r="B5" s="4">
        <v>1097</v>
      </c>
      <c r="C5" s="4" t="str">
        <f>VLOOKUP(A5,HOP!A:H,8,0)</f>
        <v>1097.00</v>
      </c>
      <c r="D5" s="4">
        <f>VLOOKUP(A5,HOP!A:B,2,0)</f>
        <v>2029919</v>
      </c>
      <c r="E5" s="4">
        <f t="shared" si="0"/>
        <v>0</v>
      </c>
      <c r="K5" s="4" t="str">
        <f t="shared" si="1"/>
        <v>,2029919</v>
      </c>
    </row>
    <row r="6" s="4" customFormat="1" spans="1:11">
      <c r="A6" s="4">
        <v>14670301497</v>
      </c>
      <c r="B6" s="4">
        <v>258</v>
      </c>
      <c r="C6" s="4" t="str">
        <f>VLOOKUP(A6,HOP!A:H,8,0)</f>
        <v>258.00</v>
      </c>
      <c r="D6" s="4">
        <f>VLOOKUP(A6,HOP!A:B,2,0)</f>
        <v>2029942</v>
      </c>
      <c r="E6" s="4">
        <f t="shared" si="0"/>
        <v>0</v>
      </c>
      <c r="K6" s="4" t="str">
        <f t="shared" si="1"/>
        <v>,2029942</v>
      </c>
    </row>
    <row r="7" s="4" customFormat="1" spans="1:11">
      <c r="A7" s="4">
        <v>14670304916</v>
      </c>
      <c r="B7" s="4">
        <v>133</v>
      </c>
      <c r="C7" s="4" t="str">
        <f>VLOOKUP(A7,HOP!A:H,8,0)</f>
        <v>133.00</v>
      </c>
      <c r="D7" s="4">
        <f>VLOOKUP(A7,HOP!A:B,2,0)</f>
        <v>2029945</v>
      </c>
      <c r="E7" s="4">
        <f t="shared" si="0"/>
        <v>0</v>
      </c>
      <c r="K7" s="4" t="str">
        <f t="shared" si="1"/>
        <v>,2029945</v>
      </c>
    </row>
    <row r="8" s="4" customFormat="1" spans="1:11">
      <c r="A8" s="4">
        <v>14670534613</v>
      </c>
      <c r="B8" s="4">
        <v>266</v>
      </c>
      <c r="C8" s="4" t="str">
        <f>VLOOKUP(A8,HOP!A:H,8,0)</f>
        <v>266.00</v>
      </c>
      <c r="D8" s="4">
        <f>VLOOKUP(A8,HOP!A:B,2,0)</f>
        <v>2029995</v>
      </c>
      <c r="E8" s="4">
        <f t="shared" si="0"/>
        <v>0</v>
      </c>
      <c r="K8" s="4" t="str">
        <f t="shared" si="1"/>
        <v>,2029995</v>
      </c>
    </row>
    <row r="9" s="4" customFormat="1" spans="1:11">
      <c r="A9" s="4">
        <v>14670518946</v>
      </c>
      <c r="B9" s="4">
        <v>136</v>
      </c>
      <c r="C9" s="4" t="str">
        <f>VLOOKUP(A9,HOP!A:H,8,0)</f>
        <v>136.00</v>
      </c>
      <c r="D9" s="4">
        <f>VLOOKUP(A9,HOP!A:B,2,0)</f>
        <v>2030000</v>
      </c>
      <c r="E9" s="4">
        <f t="shared" si="0"/>
        <v>0</v>
      </c>
      <c r="K9" s="4" t="str">
        <f t="shared" si="1"/>
        <v>,2030000</v>
      </c>
    </row>
    <row r="10" s="4" customFormat="1" spans="1:11">
      <c r="A10" s="4">
        <v>14670621924</v>
      </c>
      <c r="B10" s="4">
        <v>377</v>
      </c>
      <c r="C10" s="4" t="str">
        <f>VLOOKUP(A10,HOP!A:H,8,0)</f>
        <v>377.00</v>
      </c>
      <c r="D10" s="4">
        <f>VLOOKUP(A10,HOP!A:B,2,0)</f>
        <v>2030019</v>
      </c>
      <c r="E10" s="4">
        <f t="shared" si="0"/>
        <v>0</v>
      </c>
      <c r="K10" s="4" t="str">
        <f t="shared" si="1"/>
        <v>,2030019</v>
      </c>
    </row>
    <row r="11" s="4" customFormat="1" spans="1:11">
      <c r="A11" s="4">
        <v>14671183393</v>
      </c>
      <c r="B11" s="4">
        <v>110</v>
      </c>
      <c r="C11" s="4" t="str">
        <f>VLOOKUP(A11,HOP!A:H,8,0)</f>
        <v>110.00</v>
      </c>
      <c r="D11" s="4">
        <f>VLOOKUP(A11,HOP!A:B,2,0)</f>
        <v>2030196</v>
      </c>
      <c r="E11" s="4">
        <f t="shared" si="0"/>
        <v>0</v>
      </c>
      <c r="K11" s="4" t="str">
        <f t="shared" si="1"/>
        <v>,2030196</v>
      </c>
    </row>
    <row r="12" s="4" customFormat="1" spans="1:11">
      <c r="A12" s="4">
        <v>14671346749</v>
      </c>
      <c r="B12" s="4">
        <v>190</v>
      </c>
      <c r="C12" s="4" t="str">
        <f>VLOOKUP(A12,HOP!A:H,8,0)</f>
        <v>190.00</v>
      </c>
      <c r="D12" s="4">
        <f>VLOOKUP(A12,HOP!A:B,2,0)</f>
        <v>2030271</v>
      </c>
      <c r="E12" s="4">
        <f t="shared" si="0"/>
        <v>0</v>
      </c>
      <c r="K12" s="4" t="str">
        <f t="shared" si="1"/>
        <v>,2030271</v>
      </c>
    </row>
    <row r="13" s="4" customFormat="1" spans="1:11">
      <c r="A13" s="4">
        <v>14671525872</v>
      </c>
      <c r="B13" s="4">
        <v>377</v>
      </c>
      <c r="C13" s="4" t="str">
        <f>VLOOKUP(A13,HOP!A:H,8,0)</f>
        <v>377.00</v>
      </c>
      <c r="D13" s="4">
        <f>VLOOKUP(A13,HOP!A:B,2,0)</f>
        <v>2030337</v>
      </c>
      <c r="E13" s="4">
        <f t="shared" si="0"/>
        <v>0</v>
      </c>
      <c r="K13" s="4" t="str">
        <f t="shared" si="1"/>
        <v>,2030337</v>
      </c>
    </row>
    <row r="14" s="4" customFormat="1" spans="1:11">
      <c r="A14" s="4">
        <v>14671563047</v>
      </c>
      <c r="B14" s="4">
        <v>113</v>
      </c>
      <c r="C14" s="4" t="str">
        <f>VLOOKUP(A14,HOP!A:H,8,0)</f>
        <v>113.00</v>
      </c>
      <c r="D14" s="4">
        <f>VLOOKUP(A14,HOP!A:B,2,0)</f>
        <v>2030354</v>
      </c>
      <c r="E14" s="4">
        <f t="shared" si="0"/>
        <v>0</v>
      </c>
      <c r="K14" s="4" t="str">
        <f t="shared" si="1"/>
        <v>,2030354</v>
      </c>
    </row>
    <row r="16" spans="2:2">
      <c r="B16" s="4">
        <f>SUM(B2:B15)</f>
        <v>3766</v>
      </c>
    </row>
    <row r="18" spans="1:1">
      <c r="A18" s="4" t="s">
        <v>62</v>
      </c>
    </row>
    <row r="19" spans="1:1">
      <c r="A19" s="4" t="s">
        <v>63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B23" sqref="B2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64</v>
      </c>
      <c r="B1" s="2" t="s">
        <v>65</v>
      </c>
      <c r="C1" s="2" t="s">
        <v>66</v>
      </c>
      <c r="D1" s="2" t="s">
        <v>67</v>
      </c>
      <c r="E1" s="2" t="s">
        <v>5</v>
      </c>
      <c r="F1" s="2" t="s">
        <v>68</v>
      </c>
      <c r="G1" s="2" t="s">
        <v>69</v>
      </c>
      <c r="H1" s="2" t="s">
        <v>70</v>
      </c>
      <c r="I1" s="2" t="s">
        <v>71</v>
      </c>
      <c r="J1" s="2" t="s">
        <v>72</v>
      </c>
      <c r="K1" s="2" t="s">
        <v>17</v>
      </c>
    </row>
    <row r="2" s="1" customFormat="1" ht="20" customHeight="1" spans="1:11">
      <c r="A2" s="3">
        <v>14671563047</v>
      </c>
      <c r="B2" s="3">
        <v>2030354</v>
      </c>
      <c r="C2" s="2" t="s">
        <v>73</v>
      </c>
      <c r="D2" s="2" t="s">
        <v>60</v>
      </c>
      <c r="E2" s="2" t="s">
        <v>74</v>
      </c>
      <c r="F2" s="2" t="s">
        <v>75</v>
      </c>
      <c r="G2" s="2" t="s">
        <v>76</v>
      </c>
      <c r="H2" s="2" t="s">
        <v>77</v>
      </c>
      <c r="I2" s="2" t="s">
        <v>60</v>
      </c>
      <c r="J2" s="2" t="s">
        <v>78</v>
      </c>
      <c r="K2" s="2" t="s">
        <v>79</v>
      </c>
    </row>
    <row r="3" s="1" customFormat="1" ht="20" customHeight="1" spans="1:11">
      <c r="A3" s="3">
        <v>14671525872</v>
      </c>
      <c r="B3" s="3">
        <v>2030337</v>
      </c>
      <c r="C3" s="2" t="s">
        <v>80</v>
      </c>
      <c r="D3" s="2" t="s">
        <v>57</v>
      </c>
      <c r="E3" s="2" t="s">
        <v>74</v>
      </c>
      <c r="F3" s="2" t="s">
        <v>75</v>
      </c>
      <c r="G3" s="2" t="s">
        <v>76</v>
      </c>
      <c r="H3" s="2" t="s">
        <v>81</v>
      </c>
      <c r="I3" s="2" t="s">
        <v>57</v>
      </c>
      <c r="J3" s="2" t="s">
        <v>78</v>
      </c>
      <c r="K3" s="2" t="s">
        <v>82</v>
      </c>
    </row>
    <row r="4" s="1" customFormat="1" ht="20" customHeight="1" spans="1:11">
      <c r="A4" s="3">
        <v>14671346749</v>
      </c>
      <c r="B4" s="3">
        <v>2030271</v>
      </c>
      <c r="C4" s="2" t="s">
        <v>83</v>
      </c>
      <c r="D4" s="2" t="s">
        <v>56</v>
      </c>
      <c r="E4" s="2" t="s">
        <v>74</v>
      </c>
      <c r="F4" s="2" t="s">
        <v>75</v>
      </c>
      <c r="G4" s="2" t="s">
        <v>76</v>
      </c>
      <c r="H4" s="2" t="s">
        <v>84</v>
      </c>
      <c r="I4" s="2" t="s">
        <v>56</v>
      </c>
      <c r="J4" s="2" t="s">
        <v>78</v>
      </c>
      <c r="K4" s="2" t="s">
        <v>85</v>
      </c>
    </row>
    <row r="5" s="1" customFormat="1" ht="20" customHeight="1" spans="1:11">
      <c r="A5" s="3">
        <v>14671183393</v>
      </c>
      <c r="B5" s="3">
        <v>2030196</v>
      </c>
      <c r="C5" s="2" t="s">
        <v>86</v>
      </c>
      <c r="D5" s="2" t="s">
        <v>53</v>
      </c>
      <c r="E5" s="2" t="s">
        <v>74</v>
      </c>
      <c r="F5" s="2" t="s">
        <v>75</v>
      </c>
      <c r="G5" s="2" t="s">
        <v>76</v>
      </c>
      <c r="H5" s="2" t="s">
        <v>87</v>
      </c>
      <c r="I5" s="2" t="s">
        <v>53</v>
      </c>
      <c r="J5" s="2" t="s">
        <v>78</v>
      </c>
      <c r="K5" s="2" t="s">
        <v>88</v>
      </c>
    </row>
    <row r="6" s="1" customFormat="1" ht="20" customHeight="1" spans="1:11">
      <c r="A6" s="3">
        <v>14670621924</v>
      </c>
      <c r="B6" s="3">
        <v>2030019</v>
      </c>
      <c r="C6" s="2" t="s">
        <v>80</v>
      </c>
      <c r="D6" s="2" t="s">
        <v>51</v>
      </c>
      <c r="E6" s="2" t="s">
        <v>74</v>
      </c>
      <c r="F6" s="2" t="s">
        <v>75</v>
      </c>
      <c r="G6" s="2" t="s">
        <v>76</v>
      </c>
      <c r="H6" s="2" t="s">
        <v>81</v>
      </c>
      <c r="I6" s="2" t="s">
        <v>51</v>
      </c>
      <c r="J6" s="2" t="s">
        <v>78</v>
      </c>
      <c r="K6" s="2" t="s">
        <v>89</v>
      </c>
    </row>
    <row r="7" s="1" customFormat="1" ht="20" customHeight="1" spans="1:11">
      <c r="A7" s="3">
        <v>14670518946</v>
      </c>
      <c r="B7" s="3">
        <v>2030000</v>
      </c>
      <c r="C7" s="2" t="s">
        <v>90</v>
      </c>
      <c r="D7" s="2" t="s">
        <v>48</v>
      </c>
      <c r="E7" s="2" t="s">
        <v>74</v>
      </c>
      <c r="F7" s="2" t="s">
        <v>75</v>
      </c>
      <c r="G7" s="2" t="s">
        <v>76</v>
      </c>
      <c r="H7" s="2" t="s">
        <v>91</v>
      </c>
      <c r="I7" s="2" t="s">
        <v>48</v>
      </c>
      <c r="J7" s="2" t="s">
        <v>78</v>
      </c>
      <c r="K7" s="2" t="s">
        <v>92</v>
      </c>
    </row>
    <row r="8" s="1" customFormat="1" ht="20" customHeight="1" spans="1:11">
      <c r="A8" s="3">
        <v>14670534613</v>
      </c>
      <c r="B8" s="3">
        <v>2029995</v>
      </c>
      <c r="C8" s="2" t="s">
        <v>93</v>
      </c>
      <c r="D8" s="2" t="s">
        <v>46</v>
      </c>
      <c r="E8" s="2" t="s">
        <v>74</v>
      </c>
      <c r="F8" s="2" t="s">
        <v>75</v>
      </c>
      <c r="G8" s="2" t="s">
        <v>76</v>
      </c>
      <c r="H8" s="2" t="s">
        <v>94</v>
      </c>
      <c r="I8" s="2" t="s">
        <v>95</v>
      </c>
      <c r="J8" s="2" t="s">
        <v>78</v>
      </c>
      <c r="K8" s="2" t="s">
        <v>96</v>
      </c>
    </row>
    <row r="9" s="1" customFormat="1" ht="20" customHeight="1" spans="1:11">
      <c r="A9" s="3">
        <v>14670304916</v>
      </c>
      <c r="B9" s="3">
        <v>2029945</v>
      </c>
      <c r="C9" s="2" t="s">
        <v>93</v>
      </c>
      <c r="D9" s="2" t="s">
        <v>45</v>
      </c>
      <c r="E9" s="2" t="s">
        <v>74</v>
      </c>
      <c r="F9" s="2" t="s">
        <v>75</v>
      </c>
      <c r="G9" s="2" t="s">
        <v>76</v>
      </c>
      <c r="H9" s="2" t="s">
        <v>97</v>
      </c>
      <c r="I9" s="2" t="s">
        <v>45</v>
      </c>
      <c r="J9" s="2" t="s">
        <v>78</v>
      </c>
      <c r="K9" s="2" t="s">
        <v>98</v>
      </c>
    </row>
    <row r="10" s="1" customFormat="1" ht="20" customHeight="1" spans="1:11">
      <c r="A10" s="3">
        <v>14670301497</v>
      </c>
      <c r="B10" s="3">
        <v>2029942</v>
      </c>
      <c r="C10" s="2" t="s">
        <v>99</v>
      </c>
      <c r="D10" s="2" t="s">
        <v>43</v>
      </c>
      <c r="E10" s="2" t="s">
        <v>74</v>
      </c>
      <c r="F10" s="2" t="s">
        <v>75</v>
      </c>
      <c r="G10" s="2" t="s">
        <v>76</v>
      </c>
      <c r="H10" s="2" t="s">
        <v>100</v>
      </c>
      <c r="I10" s="2" t="s">
        <v>43</v>
      </c>
      <c r="J10" s="2" t="s">
        <v>78</v>
      </c>
      <c r="K10" s="2" t="s">
        <v>101</v>
      </c>
    </row>
    <row r="11" s="1" customFormat="1" ht="20" customHeight="1" spans="1:11">
      <c r="A11" s="3">
        <v>14670218038</v>
      </c>
      <c r="B11" s="3">
        <v>2029919</v>
      </c>
      <c r="C11" s="2" t="s">
        <v>102</v>
      </c>
      <c r="D11" s="2" t="s">
        <v>40</v>
      </c>
      <c r="E11" s="2" t="s">
        <v>74</v>
      </c>
      <c r="F11" s="2" t="s">
        <v>75</v>
      </c>
      <c r="G11" s="2" t="s">
        <v>76</v>
      </c>
      <c r="H11" s="2" t="s">
        <v>103</v>
      </c>
      <c r="I11" s="2" t="s">
        <v>40</v>
      </c>
      <c r="J11" s="2" t="s">
        <v>78</v>
      </c>
      <c r="K11" s="2" t="s">
        <v>104</v>
      </c>
    </row>
    <row r="12" s="1" customFormat="1" ht="20" customHeight="1" spans="1:11">
      <c r="A12" s="3">
        <v>14667113390</v>
      </c>
      <c r="B12" s="3">
        <v>2029665</v>
      </c>
      <c r="C12" s="2" t="s">
        <v>105</v>
      </c>
      <c r="D12" s="2" t="s">
        <v>37</v>
      </c>
      <c r="E12" s="2" t="s">
        <v>74</v>
      </c>
      <c r="F12" s="2" t="s">
        <v>75</v>
      </c>
      <c r="G12" s="2" t="s">
        <v>76</v>
      </c>
      <c r="H12" s="2" t="s">
        <v>106</v>
      </c>
      <c r="I12" s="2" t="s">
        <v>37</v>
      </c>
      <c r="J12" s="2" t="s">
        <v>78</v>
      </c>
      <c r="K12" s="2" t="s">
        <v>107</v>
      </c>
    </row>
    <row r="13" s="1" customFormat="1" ht="20" customHeight="1" spans="1:11">
      <c r="A13" s="3">
        <v>14665682990</v>
      </c>
      <c r="B13" s="3">
        <v>2029059</v>
      </c>
      <c r="C13" s="2" t="s">
        <v>105</v>
      </c>
      <c r="D13" s="2" t="s">
        <v>35</v>
      </c>
      <c r="E13" s="2" t="s">
        <v>74</v>
      </c>
      <c r="F13" s="2" t="s">
        <v>75</v>
      </c>
      <c r="G13" s="2" t="s">
        <v>76</v>
      </c>
      <c r="H13" s="2" t="s">
        <v>108</v>
      </c>
      <c r="I13" s="2" t="s">
        <v>35</v>
      </c>
      <c r="J13" s="2" t="s">
        <v>78</v>
      </c>
      <c r="K13" s="2" t="s">
        <v>109</v>
      </c>
    </row>
    <row r="14" s="1" customFormat="1" ht="20" customHeight="1" spans="1:11">
      <c r="A14" s="3">
        <v>14660581709</v>
      </c>
      <c r="B14" s="3">
        <v>2028082</v>
      </c>
      <c r="C14" s="2" t="s">
        <v>90</v>
      </c>
      <c r="D14" s="2" t="s">
        <v>29</v>
      </c>
      <c r="E14" s="2" t="s">
        <v>74</v>
      </c>
      <c r="F14" s="2" t="s">
        <v>75</v>
      </c>
      <c r="G14" s="2" t="s">
        <v>76</v>
      </c>
      <c r="H14" s="2" t="s">
        <v>110</v>
      </c>
      <c r="I14" s="2" t="s">
        <v>29</v>
      </c>
      <c r="J14" s="2" t="s">
        <v>78</v>
      </c>
      <c r="K14" s="2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2021-04-07T02:29:17Z</dcterms:created>
  <dcterms:modified xsi:type="dcterms:W3CDTF">2021-04-07T02:33:33Z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C80AB39A8FB4441482566868B38352A5</vt:lpwstr>
  </property>
  <property fmtid="{D5CDD505-2E9C-101B-9397-08002B2CF9AE}" pid="3" name="KSOProductBuildVer">
    <vt:lpwstr>2052-11.1.0.10356</vt:lpwstr>
  </property>
</Properties>
</file>