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<sst xmlns="http://schemas.openxmlformats.org/spreadsheetml/2006/main" count="222" uniqueCount="103">
  <si>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</si>
  <si>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</si>
  <si>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</si>
  <si>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</si>
  <si>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</si>
  <si>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</si>
  <si>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</si>
  <si>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</si>
  <si>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</si>
  <si>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</si>
  <si>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</si>
  <si>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</si>
  <si>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</si>
  <si>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</si>
  <si>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</si>
  <si>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</si>
  <si>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</si>
  <si>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</si>
  <si>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</si>
  <si>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</si>
  <si>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</si>
  <si>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</si>
  <si>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</si>
  <si>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</si>
  <si>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</si>
  <si>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</si>
  <si>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[上海]7天优品酒店(上海大木桥店)(67323285)</t>
  </si>
  <si>
    <t>优品大床房&lt;内宾&gt;&lt;双人入住&gt;&lt;预付&gt;&lt;无早&gt;</t>
  </si>
  <si>
    <t>CNY</t>
  </si>
  <si>
    <t>蓝碧莹</t>
  </si>
  <si>
    <t>CA363210409CNY</t>
  </si>
  <si>
    <t>未提现</t>
  </si>
  <si>
    <t>携程开票</t>
  </si>
  <si>
    <t>[北京]7天连锁酒店(北京苹果园地铁站金顶北街店)(69311134)</t>
  </si>
  <si>
    <t>精选双床房&lt;内宾&gt;&lt;双人入住&gt;&lt;预付&gt;&lt;无早&gt;</t>
  </si>
  <si>
    <t>于恒庄</t>
  </si>
  <si>
    <t>[上海]上海大酒店(24860711)</t>
  </si>
  <si>
    <t>豪华商务双床房&lt;内宾&gt;&lt;双人入住&gt;&lt;预付&gt;&lt;双早&gt;</t>
  </si>
  <si>
    <t>刘芹刚</t>
  </si>
  <si>
    <t>[北京]7天优品酒店(北京花园桥地铁站店)(68299720)</t>
  </si>
  <si>
    <t>张小虎</t>
  </si>
  <si>
    <t>原丽君</t>
  </si>
  <si>
    <t>[林芝]林芝恒大酒店(67321775)</t>
  </si>
  <si>
    <t>亲水园景双床房&lt;内宾&gt;&lt;双人入住&gt;&lt;预付&gt;&lt;双早&gt;</t>
  </si>
  <si>
    <t>黄毅龙</t>
  </si>
  <si>
    <t>[北京]IU酒店(北京西客站六里桥东地铁站店)(67318659)</t>
  </si>
  <si>
    <t>小U精致大床房&lt;内宾&gt;&lt;双人入住&gt;&lt;预付&gt;&lt;无早&gt;</t>
  </si>
  <si>
    <t>徐靖雲</t>
  </si>
  <si>
    <t>[苏州]苏州日航酒店(10095999)</t>
  </si>
  <si>
    <t>高级大床房&lt;内宾&gt;&lt;双人入住&gt;&lt;预付&gt;&lt;无早&gt;</t>
  </si>
  <si>
    <t>凌欢欢</t>
  </si>
  <si>
    <t>[武汉]7天连锁酒店(武汉中山路小东门地铁站店)(69308022)</t>
  </si>
  <si>
    <t>自主双床房&lt;内宾&gt;&lt;双人入住&gt;&lt;预付&gt;&lt;无早&gt;</t>
  </si>
  <si>
    <t>白晶</t>
  </si>
  <si>
    <t>[兰州]7天优品酒店(兰州新区机场店)(69305804)</t>
  </si>
  <si>
    <t>优享双床房&lt;内宾&gt;&lt;双人入住&gt;&lt;预付&gt;&lt;无早&gt;</t>
  </si>
  <si>
    <t>夏洋洋</t>
  </si>
  <si>
    <t>，</t>
  </si>
  <si>
    <t>A210409094249481</t>
  </si>
  <si>
    <t>总计：6410元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</si>
  <si>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</si>
  <si>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</si>
  <si>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</si>
  <si>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</si>
  <si>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</si>
  <si>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</si>
  <si>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</si>
  <si>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</si>
  <si>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</si>
  <si>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7天优品酒店（兰州新区机场店）</t>
  </si>
  <si>
    <t>2021-03-24</t>
  </si>
  <si>
    <t>2021-03-25</t>
  </si>
  <si>
    <t>RMB</t>
  </si>
  <si>
    <t>147.00</t>
  </si>
  <si>
    <t>95010</t>
  </si>
  <si>
    <t>2021/3/24 21:56:07</t>
  </si>
  <si>
    <t>7天连锁酒店(武汉中山路小东门地铁站店)</t>
  </si>
  <si>
    <t>144.00</t>
  </si>
  <si>
    <t>2021/3/24 16:48:02</t>
  </si>
  <si>
    <t>苏州日航酒店</t>
  </si>
  <si>
    <t>484.00</t>
  </si>
  <si>
    <t>2021/3/24 15:36:18</t>
  </si>
  <si>
    <t>IU酒店(北京西客站六里桥东地铁站店)</t>
  </si>
  <si>
    <t>312.00</t>
  </si>
  <si>
    <t>2021/3/24 12:08:36</t>
  </si>
  <si>
    <t>林芝恒大酒店</t>
  </si>
  <si>
    <t>1833.00</t>
  </si>
  <si>
    <t>2021/3/24 10:22:01</t>
  </si>
  <si>
    <t>上海大酒店</t>
  </si>
  <si>
    <t>732.00</t>
  </si>
  <si>
    <t>2021/3/23 18:19:04</t>
  </si>
  <si>
    <t>7天优品酒店(北京花园桥地铁站店)</t>
  </si>
  <si>
    <t>2021-03-23</t>
  </si>
  <si>
    <t>688.00</t>
  </si>
  <si>
    <t>2021/3/23 16:19:30</t>
  </si>
  <si>
    <t>2021/3/23 16:14:52</t>
  </si>
  <si>
    <t>7天连锁酒店(北京苹果园地铁站金顶北街店)</t>
  </si>
  <si>
    <t>410.00</t>
  </si>
  <si>
    <t>2021/3/20 15:41:06</t>
  </si>
  <si>
    <t>7天优品酒店(上海大木桥店)</t>
  </si>
  <si>
    <t>2021-03-21</t>
  </si>
  <si>
    <t>928.00</t>
  </si>
  <si>
    <t>2021/3/19 19:58:07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</si>
</sst>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7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5" borderId="5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12" fillId="13" borderId="2" applyNumberFormat="0" applyAlignment="0" applyProtection="0">
      <alignment vertical="center"/>
    </xf>
    <xf numFmtId="0" fontId="19" fillId="21" borderId="8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14646615409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44276</v>
      </c>
      <c r="G2" s="5">
        <v>44280</v>
      </c>
      <c r="H2" s="4">
        <v>1</v>
      </c>
      <c r="I2" s="4">
        <v>4</v>
      </c>
      <c r="J2" s="4">
        <v>4</v>
      </c>
      <c r="K2" s="4" t="s">
        <v>28</v>
      </c>
      <c r="L2" s="4">
        <v>928</v>
      </c>
      <c r="M2" s="4">
        <v>928</v>
      </c>
      <c r="N2" s="4" t="s">
        <v>29</v>
      </c>
      <c r="O2" s="4" t="s">
        <v>30</v>
      </c>
      <c r="P2" s="4" t="s">
        <v>31</v>
      </c>
      <c r="Q2" s="4">
        <v>0</v>
      </c>
      <c r="R2" s="6">
        <v>44274</v>
      </c>
      <c r="S2" s="5">
        <v>44295</v>
      </c>
      <c r="T2" s="4" t="s">
        <v>32</v>
      </c>
      <c r="U2" s="4">
        <v>928</v>
      </c>
      <c r="V2" s="4">
        <v>0</v>
      </c>
      <c r="W2" s="4">
        <v>0</v>
      </c>
      <c r="X2" s="4">
        <v>2025455</v>
      </c>
    </row>
    <row r="3" s="4" customFormat="1" spans="1:24">
      <c r="A3" s="4">
        <v>14652303801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44278</v>
      </c>
      <c r="G3" s="5">
        <v>44280</v>
      </c>
      <c r="H3" s="4">
        <v>1</v>
      </c>
      <c r="I3" s="4">
        <v>2</v>
      </c>
      <c r="J3" s="4">
        <v>2</v>
      </c>
      <c r="K3" s="4" t="s">
        <v>28</v>
      </c>
      <c r="L3" s="4">
        <v>410</v>
      </c>
      <c r="M3" s="4">
        <v>410</v>
      </c>
      <c r="N3" s="4" t="s">
        <v>35</v>
      </c>
      <c r="O3" s="4" t="s">
        <v>30</v>
      </c>
      <c r="P3" s="4" t="s">
        <v>31</v>
      </c>
      <c r="Q3" s="4">
        <v>0</v>
      </c>
      <c r="R3" s="6">
        <v>44275</v>
      </c>
      <c r="S3" s="5">
        <v>44295</v>
      </c>
      <c r="T3" s="4" t="s">
        <v>32</v>
      </c>
      <c r="U3" s="4">
        <v>410</v>
      </c>
      <c r="V3" s="4">
        <v>0</v>
      </c>
      <c r="W3" s="4">
        <v>0</v>
      </c>
      <c r="X3" s="4">
        <v>2026632</v>
      </c>
    </row>
    <row r="4" s="4" customFormat="1" spans="1:24">
      <c r="A4" s="4">
        <v>14679062738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44279</v>
      </c>
      <c r="G4" s="5">
        <v>44280</v>
      </c>
      <c r="H4" s="4">
        <v>1</v>
      </c>
      <c r="I4" s="4">
        <v>1</v>
      </c>
      <c r="J4" s="4">
        <v>1</v>
      </c>
      <c r="K4" s="4" t="s">
        <v>28</v>
      </c>
      <c r="L4" s="4">
        <v>732</v>
      </c>
      <c r="M4" s="4">
        <v>732</v>
      </c>
      <c r="N4" s="4" t="s">
        <v>38</v>
      </c>
      <c r="O4" s="4" t="s">
        <v>30</v>
      </c>
      <c r="P4" s="4" t="s">
        <v>31</v>
      </c>
      <c r="Q4" s="4">
        <v>0</v>
      </c>
      <c r="R4" s="6">
        <v>44278</v>
      </c>
      <c r="S4" s="5">
        <v>44295</v>
      </c>
      <c r="T4" s="4" t="s">
        <v>32</v>
      </c>
      <c r="U4" s="4">
        <v>732</v>
      </c>
      <c r="V4" s="4">
        <v>0</v>
      </c>
      <c r="W4" s="4">
        <v>0</v>
      </c>
      <c r="X4" s="4">
        <v>2031456</v>
      </c>
    </row>
    <row r="5" s="4" customFormat="1" spans="1:23">
      <c r="A5" s="4">
        <v>14679094325</v>
      </c>
      <c r="B5" s="4" t="s">
        <v>24</v>
      </c>
      <c r="C5" s="4" t="s">
        <v>25</v>
      </c>
      <c r="D5" s="4" t="s">
        <v>39</v>
      </c>
      <c r="E5" s="4" t="s">
        <v>27</v>
      </c>
      <c r="F5" s="5">
        <v>44278</v>
      </c>
      <c r="G5" s="5">
        <v>44280</v>
      </c>
      <c r="H5" s="4">
        <v>1</v>
      </c>
      <c r="I5" s="4">
        <v>2</v>
      </c>
      <c r="J5" s="4">
        <v>2</v>
      </c>
      <c r="K5" s="4" t="s">
        <v>28</v>
      </c>
      <c r="L5" s="4">
        <v>688</v>
      </c>
      <c r="M5" s="4">
        <v>688</v>
      </c>
      <c r="N5" s="4" t="s">
        <v>40</v>
      </c>
      <c r="O5" s="4" t="s">
        <v>30</v>
      </c>
      <c r="P5" s="4" t="s">
        <v>31</v>
      </c>
      <c r="Q5" s="4">
        <v>0</v>
      </c>
      <c r="R5" s="6">
        <v>44278</v>
      </c>
      <c r="S5" s="5">
        <v>44295</v>
      </c>
      <c r="T5" s="4" t="s">
        <v>32</v>
      </c>
      <c r="U5" s="4">
        <v>688</v>
      </c>
      <c r="V5" s="4">
        <v>0</v>
      </c>
      <c r="W5" s="4">
        <v>0</v>
      </c>
    </row>
    <row r="6" s="4" customFormat="1" spans="1:24">
      <c r="A6" s="4">
        <v>14679805729</v>
      </c>
      <c r="B6" s="4" t="s">
        <v>24</v>
      </c>
      <c r="C6" s="4" t="s">
        <v>25</v>
      </c>
      <c r="D6" s="4" t="s">
        <v>36</v>
      </c>
      <c r="E6" s="4" t="s">
        <v>37</v>
      </c>
      <c r="F6" s="5">
        <v>44279</v>
      </c>
      <c r="G6" s="5">
        <v>44280</v>
      </c>
      <c r="H6" s="4">
        <v>1</v>
      </c>
      <c r="I6" s="4">
        <v>1</v>
      </c>
      <c r="J6" s="4">
        <v>1</v>
      </c>
      <c r="K6" s="4" t="s">
        <v>28</v>
      </c>
      <c r="L6" s="4">
        <v>732</v>
      </c>
      <c r="M6" s="4">
        <v>732</v>
      </c>
      <c r="N6" s="4" t="s">
        <v>41</v>
      </c>
      <c r="O6" s="4" t="s">
        <v>30</v>
      </c>
      <c r="P6" s="4" t="s">
        <v>31</v>
      </c>
      <c r="Q6" s="4">
        <v>0</v>
      </c>
      <c r="R6" s="6">
        <v>44278</v>
      </c>
      <c r="S6" s="5">
        <v>44295</v>
      </c>
      <c r="T6" s="4" t="s">
        <v>32</v>
      </c>
      <c r="U6" s="4">
        <v>732</v>
      </c>
      <c r="V6" s="4">
        <v>0</v>
      </c>
      <c r="W6" s="4">
        <v>0</v>
      </c>
      <c r="X6" s="4">
        <v>2031656</v>
      </c>
    </row>
    <row r="7" s="4" customFormat="1" spans="1:24">
      <c r="A7" s="4">
        <v>14684507013</v>
      </c>
      <c r="B7" s="4" t="s">
        <v>24</v>
      </c>
      <c r="C7" s="4" t="s">
        <v>25</v>
      </c>
      <c r="D7" s="4" t="s">
        <v>42</v>
      </c>
      <c r="E7" s="4" t="s">
        <v>43</v>
      </c>
      <c r="F7" s="5">
        <v>44279</v>
      </c>
      <c r="G7" s="5">
        <v>44280</v>
      </c>
      <c r="H7" s="4">
        <v>1</v>
      </c>
      <c r="I7" s="4">
        <v>1</v>
      </c>
      <c r="J7" s="4">
        <v>1</v>
      </c>
      <c r="K7" s="4" t="s">
        <v>28</v>
      </c>
      <c r="L7" s="4">
        <v>1833</v>
      </c>
      <c r="M7" s="4">
        <v>1833</v>
      </c>
      <c r="N7" s="4" t="s">
        <v>44</v>
      </c>
      <c r="O7" s="4" t="s">
        <v>30</v>
      </c>
      <c r="P7" s="4" t="s">
        <v>31</v>
      </c>
      <c r="Q7" s="4">
        <v>0</v>
      </c>
      <c r="R7" s="6">
        <v>44279</v>
      </c>
      <c r="S7" s="5">
        <v>44295</v>
      </c>
      <c r="T7" s="4" t="s">
        <v>32</v>
      </c>
      <c r="U7" s="4">
        <v>1833</v>
      </c>
      <c r="V7" s="4">
        <v>0</v>
      </c>
      <c r="W7" s="4">
        <v>0</v>
      </c>
      <c r="X7" s="4">
        <v>2032574</v>
      </c>
    </row>
    <row r="8" s="4" customFormat="1" spans="1:24">
      <c r="A8" s="4">
        <v>14685116324</v>
      </c>
      <c r="B8" s="4" t="s">
        <v>24</v>
      </c>
      <c r="C8" s="4" t="s">
        <v>25</v>
      </c>
      <c r="D8" s="4" t="s">
        <v>45</v>
      </c>
      <c r="E8" s="4" t="s">
        <v>46</v>
      </c>
      <c r="F8" s="5">
        <v>44279</v>
      </c>
      <c r="G8" s="5">
        <v>44280</v>
      </c>
      <c r="H8" s="4">
        <v>1</v>
      </c>
      <c r="I8" s="4">
        <v>1</v>
      </c>
      <c r="J8" s="4">
        <v>1</v>
      </c>
      <c r="K8" s="4" t="s">
        <v>28</v>
      </c>
      <c r="L8" s="4">
        <v>312</v>
      </c>
      <c r="M8" s="4">
        <v>312</v>
      </c>
      <c r="N8" s="4" t="s">
        <v>47</v>
      </c>
      <c r="O8" s="4" t="s">
        <v>30</v>
      </c>
      <c r="P8" s="4" t="s">
        <v>31</v>
      </c>
      <c r="Q8" s="4">
        <v>0</v>
      </c>
      <c r="R8" s="6">
        <v>44279</v>
      </c>
      <c r="S8" s="5">
        <v>44295</v>
      </c>
      <c r="T8" s="4" t="s">
        <v>32</v>
      </c>
      <c r="U8" s="4">
        <v>312</v>
      </c>
      <c r="V8" s="4">
        <v>0</v>
      </c>
      <c r="W8" s="4">
        <v>0</v>
      </c>
      <c r="X8" s="4">
        <v>2032689</v>
      </c>
    </row>
    <row r="9" s="4" customFormat="1" spans="1:24">
      <c r="A9" s="4">
        <v>14688019794</v>
      </c>
      <c r="B9" s="4" t="s">
        <v>24</v>
      </c>
      <c r="C9" s="4" t="s">
        <v>25</v>
      </c>
      <c r="D9" s="4" t="s">
        <v>48</v>
      </c>
      <c r="E9" s="4" t="s">
        <v>49</v>
      </c>
      <c r="F9" s="5">
        <v>44279</v>
      </c>
      <c r="G9" s="5">
        <v>44280</v>
      </c>
      <c r="H9" s="4">
        <v>1</v>
      </c>
      <c r="I9" s="4">
        <v>1</v>
      </c>
      <c r="J9" s="4">
        <v>1</v>
      </c>
      <c r="K9" s="4" t="s">
        <v>28</v>
      </c>
      <c r="L9" s="4">
        <v>484</v>
      </c>
      <c r="M9" s="4">
        <v>484</v>
      </c>
      <c r="N9" s="4" t="s">
        <v>50</v>
      </c>
      <c r="O9" s="4" t="s">
        <v>30</v>
      </c>
      <c r="P9" s="4" t="s">
        <v>31</v>
      </c>
      <c r="Q9" s="4">
        <v>0</v>
      </c>
      <c r="R9" s="6">
        <v>44279</v>
      </c>
      <c r="S9" s="5">
        <v>44295</v>
      </c>
      <c r="T9" s="4" t="s">
        <v>32</v>
      </c>
      <c r="U9" s="4">
        <v>484</v>
      </c>
      <c r="V9" s="4">
        <v>0</v>
      </c>
      <c r="W9" s="4">
        <v>0</v>
      </c>
      <c r="X9" s="4">
        <v>2032924</v>
      </c>
    </row>
    <row r="10" s="4" customFormat="1" spans="1:24">
      <c r="A10" s="4">
        <v>14688405772</v>
      </c>
      <c r="B10" s="4" t="s">
        <v>24</v>
      </c>
      <c r="C10" s="4" t="s">
        <v>25</v>
      </c>
      <c r="D10" s="4" t="s">
        <v>51</v>
      </c>
      <c r="E10" s="4" t="s">
        <v>52</v>
      </c>
      <c r="F10" s="5">
        <v>44279</v>
      </c>
      <c r="G10" s="5">
        <v>44280</v>
      </c>
      <c r="H10" s="4">
        <v>1</v>
      </c>
      <c r="I10" s="4">
        <v>1</v>
      </c>
      <c r="J10" s="4">
        <v>1</v>
      </c>
      <c r="K10" s="4" t="s">
        <v>28</v>
      </c>
      <c r="L10" s="4">
        <v>144</v>
      </c>
      <c r="M10" s="4">
        <v>144</v>
      </c>
      <c r="N10" s="4" t="s">
        <v>53</v>
      </c>
      <c r="O10" s="4" t="s">
        <v>30</v>
      </c>
      <c r="P10" s="4" t="s">
        <v>31</v>
      </c>
      <c r="Q10" s="4">
        <v>0</v>
      </c>
      <c r="R10" s="6">
        <v>44279</v>
      </c>
      <c r="S10" s="5">
        <v>44295</v>
      </c>
      <c r="T10" s="4" t="s">
        <v>32</v>
      </c>
      <c r="U10" s="4">
        <v>144</v>
      </c>
      <c r="V10" s="4">
        <v>0</v>
      </c>
      <c r="W10" s="4">
        <v>0</v>
      </c>
      <c r="X10" s="4">
        <v>2032990</v>
      </c>
    </row>
    <row r="11" s="4" customFormat="1" spans="1:24">
      <c r="A11" s="4">
        <v>14689912979</v>
      </c>
      <c r="B11" s="4" t="s">
        <v>24</v>
      </c>
      <c r="C11" s="4" t="s">
        <v>25</v>
      </c>
      <c r="D11" s="4" t="s">
        <v>54</v>
      </c>
      <c r="E11" s="4" t="s">
        <v>55</v>
      </c>
      <c r="F11" s="5">
        <v>44279</v>
      </c>
      <c r="G11" s="5">
        <v>44280</v>
      </c>
      <c r="H11" s="4">
        <v>1</v>
      </c>
      <c r="I11" s="4">
        <v>1</v>
      </c>
      <c r="J11" s="4">
        <v>1</v>
      </c>
      <c r="K11" s="4" t="s">
        <v>28</v>
      </c>
      <c r="L11" s="4">
        <v>147</v>
      </c>
      <c r="M11" s="4">
        <v>147</v>
      </c>
      <c r="N11" s="4" t="s">
        <v>56</v>
      </c>
      <c r="O11" s="4" t="s">
        <v>30</v>
      </c>
      <c r="P11" s="4" t="s">
        <v>31</v>
      </c>
      <c r="Q11" s="4">
        <v>0</v>
      </c>
      <c r="R11" s="6">
        <v>44279</v>
      </c>
      <c r="S11" s="5">
        <v>44295</v>
      </c>
      <c r="T11" s="4" t="s">
        <v>32</v>
      </c>
      <c r="U11" s="4">
        <v>147</v>
      </c>
      <c r="V11" s="4">
        <v>0</v>
      </c>
      <c r="W11" s="4">
        <v>0</v>
      </c>
      <c r="X11" s="4">
        <v>2033621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F28" sqref="F28"/>
    </sheetView>
  </sheetViews>
  <sheetFormatPr defaultColWidth="9" defaultRowHeight="13.5" outlineLevelCol="7"/>
  <cols>
    <col min="1" max="1" width="13.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57</v>
      </c>
    </row>
    <row r="2" s="4" customFormat="1" spans="1:8">
      <c r="A2" s="4">
        <v>14646615409</v>
      </c>
      <c r="B2" s="5">
        <v>44276</v>
      </c>
      <c r="C2" s="5">
        <v>44280</v>
      </c>
      <c r="D2" s="4">
        <v>928</v>
      </c>
      <c r="E2" s="4" t="str">
        <f>VLOOKUP(A2,HOP!A:H,8,0)</f>
        <v>928.00</v>
      </c>
      <c r="F2" s="4">
        <f>VLOOKUP(A2,HOP!A:B,2,0)</f>
        <v>2025455</v>
      </c>
      <c r="G2" s="4">
        <f>D2-E2</f>
        <v>0</v>
      </c>
      <c r="H2" s="4" t="str">
        <f>$H$1&amp;F2</f>
        <v>，2025455</v>
      </c>
    </row>
    <row r="3" s="4" customFormat="1" spans="1:8">
      <c r="A3" s="4">
        <v>14652303801</v>
      </c>
      <c r="B3" s="5">
        <v>44278</v>
      </c>
      <c r="C3" s="5">
        <v>44280</v>
      </c>
      <c r="D3" s="4">
        <v>410</v>
      </c>
      <c r="E3" s="4" t="str">
        <f>VLOOKUP(A3,HOP!A:H,8,0)</f>
        <v>410.00</v>
      </c>
      <c r="F3" s="4">
        <f>VLOOKUP(A3,HOP!A:B,2,0)</f>
        <v>2026632</v>
      </c>
      <c r="G3" s="4">
        <f t="shared" ref="G3:G11" si="0">D3-E3</f>
        <v>0</v>
      </c>
      <c r="H3" s="4" t="str">
        <f t="shared" ref="H3:H11" si="1">$H$1&amp;F3</f>
        <v>，2026632</v>
      </c>
    </row>
    <row r="4" s="4" customFormat="1" spans="1:8">
      <c r="A4" s="4">
        <v>14679062738</v>
      </c>
      <c r="B4" s="5">
        <v>44279</v>
      </c>
      <c r="C4" s="5">
        <v>44280</v>
      </c>
      <c r="D4" s="4">
        <v>732</v>
      </c>
      <c r="E4" s="4" t="str">
        <f>VLOOKUP(A4,HOP!A:H,8,0)</f>
        <v>732.00</v>
      </c>
      <c r="F4" s="4">
        <f>VLOOKUP(A4,HOP!A:B,2,0)</f>
        <v>2031456</v>
      </c>
      <c r="G4" s="4">
        <f t="shared" si="0"/>
        <v>0</v>
      </c>
      <c r="H4" s="4" t="str">
        <f t="shared" si="1"/>
        <v>，2031456</v>
      </c>
    </row>
    <row r="5" s="4" customFormat="1" spans="1:8">
      <c r="A5" s="4">
        <v>14679094325</v>
      </c>
      <c r="B5" s="5">
        <v>44278</v>
      </c>
      <c r="C5" s="5">
        <v>44280</v>
      </c>
      <c r="D5" s="4">
        <v>688</v>
      </c>
      <c r="E5" s="4" t="str">
        <f>VLOOKUP(A5,HOP!A:H,8,0)</f>
        <v>688.00</v>
      </c>
      <c r="F5" s="4">
        <f>VLOOKUP(A5,HOP!A:B,2,0)</f>
        <v>2031463</v>
      </c>
      <c r="G5" s="4">
        <f t="shared" si="0"/>
        <v>0</v>
      </c>
      <c r="H5" s="4" t="str">
        <f t="shared" si="1"/>
        <v>，2031463</v>
      </c>
    </row>
    <row r="6" s="4" customFormat="1" spans="1:8">
      <c r="A6" s="4">
        <v>14679805729</v>
      </c>
      <c r="B6" s="5">
        <v>44279</v>
      </c>
      <c r="C6" s="5">
        <v>44280</v>
      </c>
      <c r="D6" s="4">
        <v>732</v>
      </c>
      <c r="E6" s="4" t="str">
        <f>VLOOKUP(A6,HOP!A:H,8,0)</f>
        <v>732.00</v>
      </c>
      <c r="F6" s="4">
        <f>VLOOKUP(A6,HOP!A:B,2,0)</f>
        <v>2031656</v>
      </c>
      <c r="G6" s="4">
        <f t="shared" si="0"/>
        <v>0</v>
      </c>
      <c r="H6" s="4" t="str">
        <f t="shared" si="1"/>
        <v>，2031656</v>
      </c>
    </row>
    <row r="7" s="4" customFormat="1" spans="1:8">
      <c r="A7" s="4">
        <v>14684507013</v>
      </c>
      <c r="B7" s="5">
        <v>44279</v>
      </c>
      <c r="C7" s="5">
        <v>44280</v>
      </c>
      <c r="D7" s="4">
        <v>1833</v>
      </c>
      <c r="E7" s="4" t="str">
        <f>VLOOKUP(A7,HOP!A:H,8,0)</f>
        <v>1833.00</v>
      </c>
      <c r="F7" s="4">
        <f>VLOOKUP(A7,HOP!A:B,2,0)</f>
        <v>2032574</v>
      </c>
      <c r="G7" s="4">
        <f t="shared" si="0"/>
        <v>0</v>
      </c>
      <c r="H7" s="4" t="str">
        <f t="shared" si="1"/>
        <v>，2032574</v>
      </c>
    </row>
    <row r="8" s="4" customFormat="1" spans="1:8">
      <c r="A8" s="4">
        <v>14685116324</v>
      </c>
      <c r="B8" s="5">
        <v>44279</v>
      </c>
      <c r="C8" s="5">
        <v>44280</v>
      </c>
      <c r="D8" s="4">
        <v>312</v>
      </c>
      <c r="E8" s="4" t="str">
        <f>VLOOKUP(A8,HOP!A:H,8,0)</f>
        <v>312.00</v>
      </c>
      <c r="F8" s="4">
        <f>VLOOKUP(A8,HOP!A:B,2,0)</f>
        <v>2032689</v>
      </c>
      <c r="G8" s="4">
        <f t="shared" si="0"/>
        <v>0</v>
      </c>
      <c r="H8" s="4" t="str">
        <f t="shared" si="1"/>
        <v>，2032689</v>
      </c>
    </row>
    <row r="9" s="4" customFormat="1" spans="1:8">
      <c r="A9" s="4">
        <v>14688019794</v>
      </c>
      <c r="B9" s="5">
        <v>44279</v>
      </c>
      <c r="C9" s="5">
        <v>44280</v>
      </c>
      <c r="D9" s="4">
        <v>484</v>
      </c>
      <c r="E9" s="4" t="str">
        <f>VLOOKUP(A9,HOP!A:H,8,0)</f>
        <v>484.00</v>
      </c>
      <c r="F9" s="4">
        <f>VLOOKUP(A9,HOP!A:B,2,0)</f>
        <v>2032924</v>
      </c>
      <c r="G9" s="4">
        <f t="shared" si="0"/>
        <v>0</v>
      </c>
      <c r="H9" s="4" t="str">
        <f t="shared" si="1"/>
        <v>，2032924</v>
      </c>
    </row>
    <row r="10" s="4" customFormat="1" spans="1:8">
      <c r="A10" s="4">
        <v>14688405772</v>
      </c>
      <c r="B10" s="5">
        <v>44279</v>
      </c>
      <c r="C10" s="5">
        <v>44280</v>
      </c>
      <c r="D10" s="4">
        <v>144</v>
      </c>
      <c r="E10" s="4" t="str">
        <f>VLOOKUP(A10,HOP!A:H,8,0)</f>
        <v>144.00</v>
      </c>
      <c r="F10" s="4">
        <f>VLOOKUP(A10,HOP!A:B,2,0)</f>
        <v>2032990</v>
      </c>
      <c r="G10" s="4">
        <f t="shared" si="0"/>
        <v>0</v>
      </c>
      <c r="H10" s="4" t="str">
        <f t="shared" si="1"/>
        <v>，2032990</v>
      </c>
    </row>
    <row r="11" s="4" customFormat="1" spans="1:8">
      <c r="A11" s="4">
        <v>14689912979</v>
      </c>
      <c r="B11" s="5">
        <v>44279</v>
      </c>
      <c r="C11" s="5">
        <v>44280</v>
      </c>
      <c r="D11" s="4">
        <v>147</v>
      </c>
      <c r="E11" s="4" t="str">
        <f>VLOOKUP(A11,HOP!A:H,8,0)</f>
        <v>147.00</v>
      </c>
      <c r="F11" s="4">
        <f>VLOOKUP(A11,HOP!A:B,2,0)</f>
        <v>2033621</v>
      </c>
      <c r="G11" s="4">
        <f t="shared" si="0"/>
        <v>0</v>
      </c>
      <c r="H11" s="4" t="str">
        <f t="shared" si="1"/>
        <v>，2033621</v>
      </c>
    </row>
    <row r="13" spans="4:4">
      <c r="D13" s="4">
        <f>SUM(D2:D12)</f>
        <v>6410</v>
      </c>
    </row>
    <row r="15" spans="1:1">
      <c r="A15" s="4" t="s">
        <v>58</v>
      </c>
    </row>
    <row r="16" spans="1:1">
      <c r="A16" s="4" t="s">
        <v>59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B21" sqref="B21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3" width="8" style="1"/>
  </cols>
  <sheetData>
    <row r="1" s="1" customFormat="1" ht="20" customHeight="1" spans="1:11">
      <c r="A1" s="2" t="s">
        <v>60</v>
      </c>
      <c r="B1" s="2" t="s">
        <v>61</v>
      </c>
      <c r="C1" s="2" t="s">
        <v>62</v>
      </c>
      <c r="D1" s="2" t="s">
        <v>63</v>
      </c>
      <c r="E1" s="2" t="s">
        <v>5</v>
      </c>
      <c r="F1" s="2" t="s">
        <v>64</v>
      </c>
      <c r="G1" s="2" t="s">
        <v>65</v>
      </c>
      <c r="H1" s="2" t="s">
        <v>66</v>
      </c>
      <c r="I1" s="2" t="s">
        <v>67</v>
      </c>
      <c r="J1" s="2" t="s">
        <v>68</v>
      </c>
      <c r="K1" s="2" t="s">
        <v>17</v>
      </c>
    </row>
    <row r="2" s="1" customFormat="1" ht="20" customHeight="1" spans="1:11">
      <c r="A2" s="3">
        <v>14689912979</v>
      </c>
      <c r="B2" s="3">
        <v>2033621</v>
      </c>
      <c r="C2" s="2" t="s">
        <v>69</v>
      </c>
      <c r="D2" s="2" t="s">
        <v>56</v>
      </c>
      <c r="E2" s="2" t="s">
        <v>70</v>
      </c>
      <c r="F2" s="2" t="s">
        <v>71</v>
      </c>
      <c r="G2" s="2" t="s">
        <v>72</v>
      </c>
      <c r="H2" s="2" t="s">
        <v>73</v>
      </c>
      <c r="I2" s="2" t="s">
        <v>56</v>
      </c>
      <c r="J2" s="2" t="s">
        <v>74</v>
      </c>
      <c r="K2" s="2" t="s">
        <v>75</v>
      </c>
    </row>
    <row r="3" s="1" customFormat="1" ht="20" customHeight="1" spans="1:11">
      <c r="A3" s="3">
        <v>14688405772</v>
      </c>
      <c r="B3" s="3">
        <v>2032990</v>
      </c>
      <c r="C3" s="2" t="s">
        <v>76</v>
      </c>
      <c r="D3" s="2" t="s">
        <v>53</v>
      </c>
      <c r="E3" s="2" t="s">
        <v>70</v>
      </c>
      <c r="F3" s="2" t="s">
        <v>71</v>
      </c>
      <c r="G3" s="2" t="s">
        <v>72</v>
      </c>
      <c r="H3" s="2" t="s">
        <v>77</v>
      </c>
      <c r="I3" s="2" t="s">
        <v>53</v>
      </c>
      <c r="J3" s="2" t="s">
        <v>74</v>
      </c>
      <c r="K3" s="2" t="s">
        <v>78</v>
      </c>
    </row>
    <row r="4" s="1" customFormat="1" ht="20" customHeight="1" spans="1:11">
      <c r="A4" s="3">
        <v>14688019794</v>
      </c>
      <c r="B4" s="3">
        <v>2032924</v>
      </c>
      <c r="C4" s="2" t="s">
        <v>79</v>
      </c>
      <c r="D4" s="2" t="s">
        <v>50</v>
      </c>
      <c r="E4" s="2" t="s">
        <v>70</v>
      </c>
      <c r="F4" s="2" t="s">
        <v>71</v>
      </c>
      <c r="G4" s="2" t="s">
        <v>72</v>
      </c>
      <c r="H4" s="2" t="s">
        <v>80</v>
      </c>
      <c r="I4" s="2" t="s">
        <v>50</v>
      </c>
      <c r="J4" s="2" t="s">
        <v>74</v>
      </c>
      <c r="K4" s="2" t="s">
        <v>81</v>
      </c>
    </row>
    <row r="5" s="1" customFormat="1" ht="20" customHeight="1" spans="1:11">
      <c r="A5" s="3">
        <v>14685116324</v>
      </c>
      <c r="B5" s="3">
        <v>2032689</v>
      </c>
      <c r="C5" s="2" t="s">
        <v>82</v>
      </c>
      <c r="D5" s="2" t="s">
        <v>47</v>
      </c>
      <c r="E5" s="2" t="s">
        <v>70</v>
      </c>
      <c r="F5" s="2" t="s">
        <v>71</v>
      </c>
      <c r="G5" s="2" t="s">
        <v>72</v>
      </c>
      <c r="H5" s="2" t="s">
        <v>83</v>
      </c>
      <c r="I5" s="2" t="s">
        <v>47</v>
      </c>
      <c r="J5" s="2" t="s">
        <v>74</v>
      </c>
      <c r="K5" s="2" t="s">
        <v>84</v>
      </c>
    </row>
    <row r="6" s="1" customFormat="1" ht="20" customHeight="1" spans="1:11">
      <c r="A6" s="3">
        <v>14684507013</v>
      </c>
      <c r="B6" s="3">
        <v>2032574</v>
      </c>
      <c r="C6" s="2" t="s">
        <v>85</v>
      </c>
      <c r="D6" s="2" t="s">
        <v>44</v>
      </c>
      <c r="E6" s="2" t="s">
        <v>70</v>
      </c>
      <c r="F6" s="2" t="s">
        <v>71</v>
      </c>
      <c r="G6" s="2" t="s">
        <v>72</v>
      </c>
      <c r="H6" s="2" t="s">
        <v>86</v>
      </c>
      <c r="I6" s="2" t="s">
        <v>44</v>
      </c>
      <c r="J6" s="2" t="s">
        <v>74</v>
      </c>
      <c r="K6" s="2" t="s">
        <v>87</v>
      </c>
    </row>
    <row r="7" s="1" customFormat="1" ht="20" customHeight="1" spans="1:11">
      <c r="A7" s="3">
        <v>14679805729</v>
      </c>
      <c r="B7" s="3">
        <v>2031656</v>
      </c>
      <c r="C7" s="2" t="s">
        <v>88</v>
      </c>
      <c r="D7" s="2" t="s">
        <v>41</v>
      </c>
      <c r="E7" s="2" t="s">
        <v>70</v>
      </c>
      <c r="F7" s="2" t="s">
        <v>71</v>
      </c>
      <c r="G7" s="2" t="s">
        <v>72</v>
      </c>
      <c r="H7" s="2" t="s">
        <v>89</v>
      </c>
      <c r="I7" s="2" t="s">
        <v>41</v>
      </c>
      <c r="J7" s="2" t="s">
        <v>74</v>
      </c>
      <c r="K7" s="2" t="s">
        <v>90</v>
      </c>
    </row>
    <row r="8" s="1" customFormat="1" ht="20" customHeight="1" spans="1:11">
      <c r="A8" s="3">
        <v>14679094325</v>
      </c>
      <c r="B8" s="3">
        <v>2031463</v>
      </c>
      <c r="C8" s="2" t="s">
        <v>91</v>
      </c>
      <c r="D8" s="2" t="s">
        <v>40</v>
      </c>
      <c r="E8" s="2" t="s">
        <v>92</v>
      </c>
      <c r="F8" s="2" t="s">
        <v>71</v>
      </c>
      <c r="G8" s="2" t="s">
        <v>72</v>
      </c>
      <c r="H8" s="2" t="s">
        <v>93</v>
      </c>
      <c r="I8" s="2" t="s">
        <v>40</v>
      </c>
      <c r="J8" s="2" t="s">
        <v>74</v>
      </c>
      <c r="K8" s="2" t="s">
        <v>94</v>
      </c>
    </row>
    <row r="9" s="1" customFormat="1" ht="20" customHeight="1" spans="1:11">
      <c r="A9" s="3">
        <v>14679062738</v>
      </c>
      <c r="B9" s="3">
        <v>2031456</v>
      </c>
      <c r="C9" s="2" t="s">
        <v>88</v>
      </c>
      <c r="D9" s="2" t="s">
        <v>38</v>
      </c>
      <c r="E9" s="2" t="s">
        <v>70</v>
      </c>
      <c r="F9" s="2" t="s">
        <v>71</v>
      </c>
      <c r="G9" s="2" t="s">
        <v>72</v>
      </c>
      <c r="H9" s="2" t="s">
        <v>89</v>
      </c>
      <c r="I9" s="2" t="s">
        <v>38</v>
      </c>
      <c r="J9" s="2" t="s">
        <v>74</v>
      </c>
      <c r="K9" s="2" t="s">
        <v>95</v>
      </c>
    </row>
    <row r="10" s="1" customFormat="1" ht="20" customHeight="1" spans="1:11">
      <c r="A10" s="3">
        <v>14652303801</v>
      </c>
      <c r="B10" s="3">
        <v>2026632</v>
      </c>
      <c r="C10" s="2" t="s">
        <v>96</v>
      </c>
      <c r="D10" s="2" t="s">
        <v>35</v>
      </c>
      <c r="E10" s="2" t="s">
        <v>92</v>
      </c>
      <c r="F10" s="2" t="s">
        <v>71</v>
      </c>
      <c r="G10" s="2" t="s">
        <v>72</v>
      </c>
      <c r="H10" s="2" t="s">
        <v>97</v>
      </c>
      <c r="I10" s="2" t="s">
        <v>35</v>
      </c>
      <c r="J10" s="2" t="s">
        <v>74</v>
      </c>
      <c r="K10" s="2" t="s">
        <v>98</v>
      </c>
    </row>
    <row r="11" s="1" customFormat="1" ht="20" customHeight="1" spans="1:11">
      <c r="A11" s="3">
        <v>14646615409</v>
      </c>
      <c r="B11" s="3">
        <v>2025455</v>
      </c>
      <c r="C11" s="2" t="s">
        <v>99</v>
      </c>
      <c r="D11" s="2" t="s">
        <v>29</v>
      </c>
      <c r="E11" s="2" t="s">
        <v>100</v>
      </c>
      <c r="F11" s="2" t="s">
        <v>71</v>
      </c>
      <c r="G11" s="2" t="s">
        <v>72</v>
      </c>
      <c r="H11" s="2" t="s">
        <v>101</v>
      </c>
      <c r="I11" s="2" t="s">
        <v>29</v>
      </c>
      <c r="J11" s="2" t="s">
        <v>74</v>
      </c>
      <c r="K11" s="2" t="s">
        <v>102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2021-04-09T01:37:52Z</dcterms:created>
  <dcterms:modified xsi:type="dcterms:W3CDTF">2021-04-09T01:43:12Z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E69E1B3C6F99442E8622D7CD0840D7A2</vt:lpwstr>
  </property>
  <property fmtid="{D5CDD505-2E9C-101B-9397-08002B2CF9AE}" pid="3" name="KSOProductBuildVer">
    <vt:lpwstr>2052-11.1.0.10356</vt:lpwstr>
  </property>
</Properties>
</file>