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</definedName>
  </definedNames>
  <calcPr calcId="144525"/>
</workbook>
</file>

<file path=xl/sharedStrings.xml><?xml version="1.0" encoding="utf-8"?>
<sst xmlns="http://schemas.openxmlformats.org/spreadsheetml/2006/main" count="601" uniqueCount="251">
  <si>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</si>
  <si>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</si>
  <si>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</si>
  <si>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</si>
  <si>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</si>
  <si>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</si>
  <si>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</si>
  <si>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</si>
  <si>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</si>
  <si>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</si>
  <si>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</si>
  <si>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</si>
  <si>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</si>
  <si>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</si>
  <si>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</si>
  <si>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</si>
  <si>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</si>
  <si>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</si>
  <si>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</si>
  <si>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</si>
  <si>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</si>
  <si>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</si>
  <si>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</si>
  <si>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</si>
  <si>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</si>
  <si>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</si>
  <si>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[基黑]茂宜岛维雷亚四季酒店(Four Seasons Resort Maui at Wailea)(22822873)</t>
  </si>
  <si>
    <t>海景房(特大床)&lt;不退款&gt;&lt;2人入住&gt;</t>
  </si>
  <si>
    <t>USD</t>
  </si>
  <si>
    <t>ZHU/TIANHAO,XU/ZHIRONG</t>
  </si>
  <si>
    <t>CA6352210412USD-W</t>
  </si>
  <si>
    <t>未提现</t>
  </si>
  <si>
    <t>携程开票</t>
  </si>
  <si>
    <t>[米兰]俱乐部酒店(Club Hotel)(44808358)</t>
  </si>
  <si>
    <t>双人床房(至少连住2晚及以上)&lt;2人入住&gt;&lt;不退款&gt;</t>
  </si>
  <si>
    <t>HE/FEI</t>
  </si>
  <si>
    <t>取消</t>
  </si>
  <si>
    <t>[卡顿伍德]酒馆酒店(The Tavern Hotel)(39911092)</t>
  </si>
  <si>
    <t>豪华客房1张特大床&lt;不退款&gt;&lt;2人入住&gt;</t>
  </si>
  <si>
    <t>Reid/Kathleen</t>
  </si>
  <si>
    <t>退单</t>
  </si>
  <si>
    <t>[纽卡斯尔]纽卡斯尔旅行者城市酒店(Travelodge Hotel Newcastle)(24538787)</t>
  </si>
  <si>
    <t>标准特大床房&lt;不退款&gt;&lt;2人入住&gt;</t>
  </si>
  <si>
    <t>Gormley/Paul,Harkin/Chelle</t>
  </si>
  <si>
    <t>[蒂贝维尔]斯卡尔洛特珍珠赌场度假酒店(Scarlet Pearl Casino Resort)(39915555)</t>
  </si>
  <si>
    <t>豪华客房1张特大床&lt;2人入住&gt;&lt;不退款&gt;</t>
  </si>
  <si>
    <t>Thibodeaux/Dane Joseph</t>
  </si>
  <si>
    <t>[迈阿密]东迈阿密酒店(East Miami)(15989001)</t>
  </si>
  <si>
    <t>海湾特大床房&lt;1&gt;&lt;不退款&gt;&lt;2人入住&gt;</t>
  </si>
  <si>
    <t>Chambliss/Bethany Danielle,Lehmann/Adam David</t>
  </si>
  <si>
    <t>[基西米]奥兰多玛尔格丽卡维尔度假村(Margaritaville Resort Orlando)(40026169)</t>
  </si>
  <si>
    <t>豪华池景2张大床房&lt;不退款&gt;&lt;2人入住&gt;</t>
  </si>
  <si>
    <t>Nichols/Barry</t>
  </si>
  <si>
    <t>[克里斯特尔里弗]波特和马里纳酒店(The Port Hotel and Marina)(39964488)</t>
  </si>
  <si>
    <t>标准间2双人床&lt;不退款&gt;&lt;2人入住&gt;</t>
  </si>
  <si>
    <t>Foster/Edith M,Keizer/Shannon</t>
  </si>
  <si>
    <t>[萨拉索塔]卡莱瑟旅馆(Carlisle Inn)(40053232)</t>
  </si>
  <si>
    <t>2张大床房(至少连住2晚及以上)&lt;2人入住&gt;&lt;不退款&gt;&lt;早餐&gt;</t>
  </si>
  <si>
    <t>Klaus/Christopher,Klaus/Keri</t>
  </si>
  <si>
    <t>[班宁]班宁旅程住宿酒店(Travelodge by Wyndham Banning Casino and Outlet Mall)(17343154)</t>
  </si>
  <si>
    <t>豪华特大床房&lt;2人入住&gt;&lt;不退款&gt;&lt;早餐&gt;</t>
  </si>
  <si>
    <t>Lang/La Kisha</t>
  </si>
  <si>
    <t>[万隆市]万隆瑟若拉茨汉派拉丝 卡古姆酒店旗下(Serela Cihampelas by Kagum Hotels)(39583456)</t>
  </si>
  <si>
    <t>高级房(双床)&lt;不退款&gt;&lt;2人入住&gt;</t>
  </si>
  <si>
    <t>Lasse/Hotman,Lasse/Hotman</t>
  </si>
  <si>
    <t>[布伦特]如家套房酒店(At Home Inn &amp; Suites)(48473933)</t>
  </si>
  <si>
    <t>两大双人床房间(至少连住2晚及以上)&lt;2人入住&gt;&lt;不退款&gt;</t>
  </si>
  <si>
    <t>Flores/Carla sarai</t>
  </si>
  <si>
    <t>[高阳市]里奇酒店(Hotel Rich)(46894761)</t>
  </si>
  <si>
    <t>标准双人床房&lt;2人入住&gt;&lt;不退款&gt;</t>
  </si>
  <si>
    <t>no/sang hyeon</t>
  </si>
  <si>
    <t>[斯里曼绒]斯费拉酒店(Hotel Sfera)(39580528)</t>
  </si>
  <si>
    <t>标准房&lt;2人入住&gt;&lt;不退款&gt;</t>
  </si>
  <si>
    <t>ADILAH BINTI ANUAR/NOOR,ADILAH BINTI ANUAR/NOOR</t>
  </si>
  <si>
    <t>[米尔迪拉]米尔迪拉内地人度假村(Mildura Inlander Resort)(39583089)</t>
  </si>
  <si>
    <t>豪华特大床房&lt;2人入住&gt;&lt;不退款&gt;</t>
  </si>
  <si>
    <t>leverett/hannah</t>
  </si>
  <si>
    <t>[Braga]阿托特尔德拉加酒店(de Braga by Artotel)(39548283)</t>
  </si>
  <si>
    <t>工作室25&lt;不退款&gt;&lt;2人入住&gt;</t>
  </si>
  <si>
    <t>JEE/KA,JEE/KA</t>
  </si>
  <si>
    <t>[拉哈布拉]拉哈布拉瓦卡班德酒店(Vagabond Inn La Habra)(40034956)</t>
  </si>
  <si>
    <t>Kardec/Nazneen</t>
  </si>
  <si>
    <t>[比洛克西]比洛克西星级旅馆(Star Inn Biloxi)(39496305)</t>
  </si>
  <si>
    <t>标准间1特大床&lt;不退款&gt;&lt;2人入住&gt;</t>
  </si>
  <si>
    <t>McIntyre/Michael Gerald</t>
  </si>
  <si>
    <t>[Darwin Municipality]达尔文鲁玛鲁玛假日公寓(Luma Luma Holiday Apartments Darwin)(44801507)</t>
  </si>
  <si>
    <t>一室房(至少连住2晚及以上)&lt;2人入住&gt;&lt;不退款&gt;</t>
  </si>
  <si>
    <t>Zoccali/Nathan</t>
  </si>
  <si>
    <t>[韦斯特利]逸景酒店(Pleasant View Inn)(39964404)</t>
  </si>
  <si>
    <t>标准间2双人床&lt;2人入住&gt;&lt;不退款&gt;</t>
  </si>
  <si>
    <t>Shawn Gainor/Nina</t>
  </si>
  <si>
    <t>[吉隆坡]吉隆坡中环酒店(Hotel Sentral Kuala Lumpur)(15679386)</t>
  </si>
  <si>
    <t>快捷房(无窗)&lt;2人入住&gt;&lt;不退款&gt;</t>
  </si>
  <si>
    <t>Ana/Farhana,Ana/Farhana</t>
  </si>
  <si>
    <t>[迪拜]白堡酒店(White Fort Hotel)(44807832)</t>
  </si>
  <si>
    <t>标准三人房&lt;中宾&gt;&lt;不退款&gt;&lt;2人入住&gt;</t>
  </si>
  <si>
    <t>LIU/HUIDONG,ZHENG/KUNCAI</t>
  </si>
  <si>
    <t>[马六甲]马六甲松闲酒店(The Pines Melaka)(44698927)</t>
  </si>
  <si>
    <t>高级特大床房&lt;不退款&gt;&lt;2人入住&gt;</t>
  </si>
  <si>
    <t>hanan/nor</t>
  </si>
  <si>
    <t>[基拉戈]基耶拉尔戈旅馆 - 全面禁烟酒店(Key Largo Inn, a smoke-free property)(40022839)</t>
  </si>
  <si>
    <t>特大床房(至少连住2晚及以上)&lt;2人入住&gt;&lt;不退款&gt;&lt;早餐&gt;</t>
  </si>
  <si>
    <t>Considine/Robert</t>
  </si>
  <si>
    <t>[济州市]济州岛梅生格拉德酒店(Maison Glad Jeju)(8722305)</t>
  </si>
  <si>
    <t>标准房&lt;1&gt;&lt;不退款&gt;&lt;2人入住&gt; 中宾</t>
  </si>
  <si>
    <t>Kim/Seongkwon,Yang/Jihyeon</t>
  </si>
  <si>
    <t>[北海]北海棕榈酒店(Hotel Palm Inn Butterworth)(46603757)</t>
  </si>
  <si>
    <t>标准大床房&lt;不退款&gt;&lt;2人入住&gt;</t>
  </si>
  <si>
    <t>Kaliappan/Janegkan</t>
  </si>
  <si>
    <t>[吉隆坡]吉隆坡柏威年酒店 · 悦榕庄管理(Pavilion Hotel Kuala Lumpur Managed by Banyan Tree)(25767360)</t>
  </si>
  <si>
    <t>至尊绿洲房&lt;2人入住&gt;&lt;不退款&gt;</t>
  </si>
  <si>
    <t>ABDULLAH/Sheila</t>
  </si>
  <si>
    <t>[巴约肯]种植园酒店(Plantation Inn)(40029515)</t>
  </si>
  <si>
    <t>2张大床房(至少连住2晚及以上)&lt;2人入住&gt;&lt;不退款&gt;</t>
  </si>
  <si>
    <t>Kravet/Brendan Joseph,Folse/David</t>
  </si>
  <si>
    <t>[吉隆坡]吉隆坡香格里拉酒店(Shangri-La Hotel Kuala Lumpur)(8982117)</t>
  </si>
  <si>
    <t>行政房&lt;不退款&gt;&lt;2人入住&gt;</t>
  </si>
  <si>
    <t>Sahlan/Shuzanna</t>
  </si>
  <si>
    <t>，</t>
  </si>
  <si>
    <t>A210412143524481</t>
  </si>
  <si>
    <t>USD / THB 当前参考汇率: 31.558</t>
  </si>
  <si>
    <t>总计： 8048 USD/253978.78 THB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</si>
  <si>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</si>
  <si>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</si>
  <si>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</si>
  <si>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</si>
  <si>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</si>
  <si>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</si>
  <si>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</si>
  <si>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</si>
  <si>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</si>
  <si>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吉隆坡香格里拉酒店</t>
  </si>
  <si>
    <t>Sahlan Shuzanna</t>
  </si>
  <si>
    <t>2021-04-09</t>
  </si>
  <si>
    <t>2021-04-11</t>
  </si>
  <si>
    <t>158.00</t>
  </si>
  <si>
    <t/>
  </si>
  <si>
    <t>2021/4/9 11:47:46</t>
  </si>
  <si>
    <t>霍马种植园酒店</t>
  </si>
  <si>
    <t>Kravet Brendan Joseph,Folse David</t>
  </si>
  <si>
    <t>192.00</t>
  </si>
  <si>
    <t>2021/4/9 11:23:45</t>
  </si>
  <si>
    <t>吉隆坡柏威年酒店 · 悦榕庄管理</t>
  </si>
  <si>
    <t>ABDULLAH Sheila</t>
  </si>
  <si>
    <t>356.00</t>
  </si>
  <si>
    <t>2021/4/8 12:55:12</t>
  </si>
  <si>
    <t>北海棕榈酒店</t>
  </si>
  <si>
    <t>Kaliappan Janegkan</t>
  </si>
  <si>
    <t>2021-04-08</t>
  </si>
  <si>
    <t>51.00</t>
  </si>
  <si>
    <t>2021/4/7 17:33:07</t>
  </si>
  <si>
    <t>基耶拉尔戈旅馆 - 全面禁烟酒店</t>
  </si>
  <si>
    <t>Considine Robert</t>
  </si>
  <si>
    <t>2021-04-06</t>
  </si>
  <si>
    <t>394.00</t>
  </si>
  <si>
    <t>2021/4/5 23:36:10</t>
  </si>
  <si>
    <t>马六甲松闲酒店</t>
  </si>
  <si>
    <t>hanan nor</t>
  </si>
  <si>
    <t>2021-04-05</t>
  </si>
  <si>
    <t>2021-04-07</t>
  </si>
  <si>
    <t>66.00</t>
  </si>
  <si>
    <t>2021/4/4 7:42:43</t>
  </si>
  <si>
    <t>白堡酒店</t>
  </si>
  <si>
    <t>LIU HUIDONG,ZHENG KUNCAI</t>
  </si>
  <si>
    <t>2021-04-03</t>
  </si>
  <si>
    <t>2021-04-10</t>
  </si>
  <si>
    <t>315.00</t>
  </si>
  <si>
    <t>2021/4/3 21:39:38</t>
  </si>
  <si>
    <t>吉隆坡中环酒店</t>
  </si>
  <si>
    <t>Ana Farhana,Ana Farhana</t>
  </si>
  <si>
    <t>24.00</t>
  </si>
  <si>
    <t>2021/4/3 20:17:02</t>
  </si>
  <si>
    <t>美景度假村</t>
  </si>
  <si>
    <t>Shawn Gainor Nina</t>
  </si>
  <si>
    <t>266.00</t>
  </si>
  <si>
    <t>2021/4/3 20:15:57</t>
  </si>
  <si>
    <t>达尔文鲁玛鲁玛假日公寓</t>
  </si>
  <si>
    <t>Zoccali Nathan</t>
  </si>
  <si>
    <t>160.00</t>
  </si>
  <si>
    <t>2021/4/3 16:11:50</t>
  </si>
  <si>
    <t>比洛克西星级旅馆</t>
  </si>
  <si>
    <t>McIntyre Michael Gerald</t>
  </si>
  <si>
    <t>183.00</t>
  </si>
  <si>
    <t>2021/4/3 5:23:49</t>
  </si>
  <si>
    <t>拉哈布拉港口套房酒店</t>
  </si>
  <si>
    <t>Kardec Nazneen</t>
  </si>
  <si>
    <t>2021-04-04</t>
  </si>
  <si>
    <t>132.00</t>
  </si>
  <si>
    <t>2021/4/3 4:35:58</t>
  </si>
  <si>
    <t>阿托特尔德拉加酒店</t>
  </si>
  <si>
    <t>JEE KA,JEE KA</t>
  </si>
  <si>
    <t>52.00</t>
  </si>
  <si>
    <t>2021/4/2 14:22:46</t>
  </si>
  <si>
    <t>米尔迪拉恩兰德度假村</t>
  </si>
  <si>
    <t>leverett hannah</t>
  </si>
  <si>
    <t>242.00</t>
  </si>
  <si>
    <t>2021/4/2 10:17:41</t>
  </si>
  <si>
    <t>斯费拉酒店</t>
  </si>
  <si>
    <t>ADILAH BINTI ANUAR NOOR,ADILAH BINTI ANUAR NOOR</t>
  </si>
  <si>
    <t>165.00</t>
  </si>
  <si>
    <t>2021/4/2 10:15:57</t>
  </si>
  <si>
    <t>里奇酒店</t>
  </si>
  <si>
    <t>no sang hyeon</t>
  </si>
  <si>
    <t>2021-04-02</t>
  </si>
  <si>
    <t>335.00</t>
  </si>
  <si>
    <t>2021/4/2 7:53:03</t>
  </si>
  <si>
    <t>如家套房酒店</t>
  </si>
  <si>
    <t>Flores Carla sarai</t>
  </si>
  <si>
    <t>169.28</t>
  </si>
  <si>
    <t>2021/4/2 3:30:23</t>
  </si>
  <si>
    <t>瑟若拉茨汉派拉丝酒店</t>
  </si>
  <si>
    <t>Lasse Hotman,Lasse Hotman</t>
  </si>
  <si>
    <t>2021/4/1 18:13:36</t>
  </si>
  <si>
    <t>班宁旅客之家酒店</t>
  </si>
  <si>
    <t>Lang La Kisha</t>
  </si>
  <si>
    <t>296.00</t>
  </si>
  <si>
    <t>2021/4/1 9:39:15</t>
  </si>
  <si>
    <t>卡莱瑟旅馆</t>
  </si>
  <si>
    <t>Klaus Christopher,Klaus Keri</t>
  </si>
  <si>
    <t>605.01</t>
  </si>
  <si>
    <t>2021/3/31 11:26:43</t>
  </si>
  <si>
    <t>港滨海大酒店</t>
  </si>
  <si>
    <t>Foster Edith M,Keizer Shannon</t>
  </si>
  <si>
    <t>142.00</t>
  </si>
  <si>
    <t>2021/3/24 2:46:34</t>
  </si>
  <si>
    <t>奥兰多玛尔格丽卡维尔度假村</t>
  </si>
  <si>
    <t>Nichols Barry</t>
  </si>
  <si>
    <t>0.00</t>
  </si>
  <si>
    <t>2021/3/20 21:59:27</t>
  </si>
  <si>
    <t>东迈阿密酒店</t>
  </si>
  <si>
    <t>Chambliss Bethany Danielle,Lehmann Adam David</t>
  </si>
  <si>
    <t>648.00</t>
  </si>
  <si>
    <t>2021/3/17 1:32:01</t>
  </si>
  <si>
    <t>思佳丽珍珠赌场度假村</t>
  </si>
  <si>
    <t>Thibodeaux Dane Joseph</t>
  </si>
  <si>
    <t>2021/3/14 7:54:33</t>
  </si>
  <si>
    <t>纽卡斯尔旅客之家酒店</t>
  </si>
  <si>
    <t>Gormley Paul,Harkin Chelle</t>
  </si>
  <si>
    <t>447.00</t>
  </si>
  <si>
    <t>2021/3/13 10:58:04</t>
  </si>
  <si>
    <t>酒馆酒店</t>
  </si>
  <si>
    <t>Reid Kathleen</t>
  </si>
  <si>
    <t>2021/3/5 2:51:09</t>
  </si>
  <si>
    <t>俱乐部酒店</t>
  </si>
  <si>
    <t>HE FEI</t>
  </si>
  <si>
    <t>2021-04-01</t>
  </si>
  <si>
    <t>2021/2/19 23:22:52</t>
  </si>
  <si>
    <t>茂宜岛维雷亚四季酒店</t>
  </si>
  <si>
    <t>ZHU TIANHAO,XU ZHIRONG</t>
  </si>
  <si>
    <t>2284.00</t>
  </si>
  <si>
    <t>2021/2/16 14:09:06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</si>
</sst>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9" borderId="4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18" fillId="25" borderId="3" applyNumberFormat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14413504992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44289</v>
      </c>
      <c r="G2" s="5">
        <v>44291</v>
      </c>
      <c r="H2" s="4">
        <v>1</v>
      </c>
      <c r="I2" s="4">
        <v>2</v>
      </c>
      <c r="J2" s="4">
        <v>2</v>
      </c>
      <c r="K2" s="4" t="s">
        <v>28</v>
      </c>
      <c r="L2" s="4">
        <v>2284</v>
      </c>
      <c r="M2" s="4">
        <v>2284</v>
      </c>
      <c r="N2" s="4" t="s">
        <v>29</v>
      </c>
      <c r="O2" s="4" t="s">
        <v>30</v>
      </c>
      <c r="P2" s="4" t="s">
        <v>31</v>
      </c>
      <c r="Q2" s="4">
        <v>0</v>
      </c>
      <c r="R2" s="6">
        <v>44243</v>
      </c>
      <c r="S2" s="5">
        <v>44298</v>
      </c>
      <c r="T2" s="4" t="s">
        <v>32</v>
      </c>
      <c r="U2" s="4">
        <v>2284</v>
      </c>
      <c r="V2" s="4">
        <v>0</v>
      </c>
      <c r="W2" s="4">
        <v>0</v>
      </c>
      <c r="X2" s="4">
        <v>1983792</v>
      </c>
    </row>
    <row r="3" s="4" customFormat="1" spans="1:24">
      <c r="A3" s="4">
        <v>14432312354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44287</v>
      </c>
      <c r="G3" s="5">
        <v>44291</v>
      </c>
      <c r="H3" s="4">
        <v>1</v>
      </c>
      <c r="I3" s="4">
        <v>4</v>
      </c>
      <c r="J3" s="4">
        <v>4</v>
      </c>
      <c r="K3" s="4" t="s">
        <v>28</v>
      </c>
      <c r="L3" s="4">
        <v>200</v>
      </c>
      <c r="M3" s="4">
        <v>200</v>
      </c>
      <c r="N3" s="4" t="s">
        <v>35</v>
      </c>
      <c r="O3" s="4" t="s">
        <v>30</v>
      </c>
      <c r="P3" s="4" t="s">
        <v>31</v>
      </c>
      <c r="Q3" s="4">
        <v>0</v>
      </c>
      <c r="R3" s="6">
        <v>44246</v>
      </c>
      <c r="S3" s="5">
        <v>44298</v>
      </c>
      <c r="T3" s="4" t="s">
        <v>32</v>
      </c>
      <c r="U3" s="4">
        <v>200</v>
      </c>
      <c r="V3" s="4">
        <v>0</v>
      </c>
      <c r="W3" s="4">
        <v>0</v>
      </c>
      <c r="X3" s="4">
        <v>1986676</v>
      </c>
    </row>
    <row r="4" s="4" customFormat="1" spans="1:24">
      <c r="A4" s="4">
        <v>14432312354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44287</v>
      </c>
      <c r="G4" s="5">
        <v>44291</v>
      </c>
      <c r="H4" s="4">
        <v>1</v>
      </c>
      <c r="I4" s="4">
        <v>4</v>
      </c>
      <c r="J4" s="4">
        <v>4</v>
      </c>
      <c r="K4" s="4" t="s">
        <v>28</v>
      </c>
      <c r="L4" s="4">
        <v>-200</v>
      </c>
      <c r="M4" s="4">
        <v>-200</v>
      </c>
      <c r="N4" s="4" t="s">
        <v>35</v>
      </c>
      <c r="O4" s="4" t="s">
        <v>30</v>
      </c>
      <c r="P4" s="4" t="s">
        <v>31</v>
      </c>
      <c r="Q4" s="4">
        <v>0</v>
      </c>
      <c r="R4" s="6">
        <v>44246</v>
      </c>
      <c r="S4" s="5">
        <v>44298</v>
      </c>
      <c r="T4" s="4" t="s">
        <v>32</v>
      </c>
      <c r="U4" s="4">
        <v>-200</v>
      </c>
      <c r="V4" s="4">
        <v>0</v>
      </c>
      <c r="W4" s="4">
        <v>0</v>
      </c>
      <c r="X4" s="4">
        <v>1986676</v>
      </c>
    </row>
    <row r="5" s="4" customFormat="1" spans="1:24">
      <c r="A5" s="4">
        <v>14515951450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44293</v>
      </c>
      <c r="G5" s="5">
        <v>44295</v>
      </c>
      <c r="H5" s="4">
        <v>1</v>
      </c>
      <c r="I5" s="4">
        <v>2</v>
      </c>
      <c r="J5" s="4">
        <v>2</v>
      </c>
      <c r="K5" s="4" t="s">
        <v>28</v>
      </c>
      <c r="L5" s="4">
        <v>388</v>
      </c>
      <c r="M5" s="4">
        <v>388</v>
      </c>
      <c r="N5" s="4" t="s">
        <v>39</v>
      </c>
      <c r="O5" s="4" t="s">
        <v>30</v>
      </c>
      <c r="P5" s="4" t="s">
        <v>31</v>
      </c>
      <c r="Q5" s="4">
        <v>0</v>
      </c>
      <c r="R5" s="6">
        <v>44260</v>
      </c>
      <c r="S5" s="5">
        <v>44298</v>
      </c>
      <c r="T5" s="4" t="s">
        <v>32</v>
      </c>
      <c r="U5" s="4">
        <v>388</v>
      </c>
      <c r="V5" s="4">
        <v>0</v>
      </c>
      <c r="W5" s="4">
        <v>0</v>
      </c>
      <c r="X5" s="4">
        <v>2003091</v>
      </c>
    </row>
    <row r="6" s="4" customFormat="1" spans="1:24">
      <c r="A6" s="4">
        <v>14515951450</v>
      </c>
      <c r="B6" s="4" t="s">
        <v>24</v>
      </c>
      <c r="C6" s="4" t="s">
        <v>40</v>
      </c>
      <c r="D6" s="4" t="s">
        <v>37</v>
      </c>
      <c r="E6" s="4" t="s">
        <v>38</v>
      </c>
      <c r="F6" s="5">
        <v>44293</v>
      </c>
      <c r="G6" s="5">
        <v>44295</v>
      </c>
      <c r="H6" s="4">
        <v>1</v>
      </c>
      <c r="I6" s="4">
        <v>2</v>
      </c>
      <c r="J6" s="4">
        <v>2</v>
      </c>
      <c r="K6" s="4" t="s">
        <v>28</v>
      </c>
      <c r="L6" s="4">
        <v>-388</v>
      </c>
      <c r="M6" s="4">
        <v>-388</v>
      </c>
      <c r="N6" s="4" t="s">
        <v>39</v>
      </c>
      <c r="O6" s="4" t="s">
        <v>30</v>
      </c>
      <c r="P6" s="4" t="s">
        <v>31</v>
      </c>
      <c r="Q6" s="4">
        <v>0</v>
      </c>
      <c r="R6" s="6">
        <v>44260</v>
      </c>
      <c r="S6" s="5">
        <v>44298</v>
      </c>
      <c r="T6" s="4" t="s">
        <v>32</v>
      </c>
      <c r="U6" s="4">
        <v>-388</v>
      </c>
      <c r="V6" s="4">
        <v>0</v>
      </c>
      <c r="W6" s="4">
        <v>0</v>
      </c>
      <c r="X6" s="4">
        <v>2003091</v>
      </c>
    </row>
    <row r="7" s="4" customFormat="1" spans="1:24">
      <c r="A7" s="4">
        <v>14588198169</v>
      </c>
      <c r="B7" s="4" t="s">
        <v>24</v>
      </c>
      <c r="C7" s="4" t="s">
        <v>25</v>
      </c>
      <c r="D7" s="4" t="s">
        <v>41</v>
      </c>
      <c r="E7" s="4" t="s">
        <v>42</v>
      </c>
      <c r="F7" s="5">
        <v>44288</v>
      </c>
      <c r="G7" s="5">
        <v>44291</v>
      </c>
      <c r="H7" s="4">
        <v>1</v>
      </c>
      <c r="I7" s="4">
        <v>3</v>
      </c>
      <c r="J7" s="4">
        <v>3</v>
      </c>
      <c r="K7" s="4" t="s">
        <v>28</v>
      </c>
      <c r="L7" s="4">
        <v>447</v>
      </c>
      <c r="M7" s="4">
        <v>447</v>
      </c>
      <c r="N7" s="4" t="s">
        <v>43</v>
      </c>
      <c r="O7" s="4" t="s">
        <v>30</v>
      </c>
      <c r="P7" s="4" t="s">
        <v>31</v>
      </c>
      <c r="Q7" s="4">
        <v>0</v>
      </c>
      <c r="R7" s="6">
        <v>44268</v>
      </c>
      <c r="S7" s="5">
        <v>44298</v>
      </c>
      <c r="T7" s="4" t="s">
        <v>32</v>
      </c>
      <c r="U7" s="4">
        <v>447</v>
      </c>
      <c r="V7" s="4">
        <v>0</v>
      </c>
      <c r="W7" s="4">
        <v>0</v>
      </c>
      <c r="X7" s="4">
        <v>2015156</v>
      </c>
    </row>
    <row r="8" s="4" customFormat="1" spans="1:24">
      <c r="A8" s="4">
        <v>14599344976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44291</v>
      </c>
      <c r="G8" s="5">
        <v>44294</v>
      </c>
      <c r="H8" s="4">
        <v>1</v>
      </c>
      <c r="I8" s="4">
        <v>3</v>
      </c>
      <c r="J8" s="4">
        <v>3</v>
      </c>
      <c r="K8" s="4" t="s">
        <v>28</v>
      </c>
      <c r="L8" s="4">
        <v>315</v>
      </c>
      <c r="M8" s="4">
        <v>315</v>
      </c>
      <c r="N8" s="4" t="s">
        <v>46</v>
      </c>
      <c r="O8" s="4" t="s">
        <v>30</v>
      </c>
      <c r="P8" s="4" t="s">
        <v>31</v>
      </c>
      <c r="Q8" s="4">
        <v>0</v>
      </c>
      <c r="R8" s="6">
        <v>44269</v>
      </c>
      <c r="S8" s="5">
        <v>44298</v>
      </c>
      <c r="T8" s="4" t="s">
        <v>32</v>
      </c>
      <c r="U8" s="4">
        <v>315</v>
      </c>
      <c r="V8" s="4">
        <v>0</v>
      </c>
      <c r="W8" s="4">
        <v>0</v>
      </c>
      <c r="X8" s="4">
        <v>2016683</v>
      </c>
    </row>
    <row r="9" s="4" customFormat="1" spans="1:24">
      <c r="A9" s="4">
        <v>14623088752</v>
      </c>
      <c r="B9" s="4" t="s">
        <v>24</v>
      </c>
      <c r="C9" s="4" t="s">
        <v>25</v>
      </c>
      <c r="D9" s="4" t="s">
        <v>47</v>
      </c>
      <c r="E9" s="4" t="s">
        <v>48</v>
      </c>
      <c r="F9" s="5">
        <v>44292</v>
      </c>
      <c r="G9" s="5">
        <v>44294</v>
      </c>
      <c r="H9" s="4">
        <v>1</v>
      </c>
      <c r="I9" s="4">
        <v>2</v>
      </c>
      <c r="J9" s="4">
        <v>2</v>
      </c>
      <c r="K9" s="4" t="s">
        <v>28</v>
      </c>
      <c r="L9" s="4">
        <v>648</v>
      </c>
      <c r="M9" s="4">
        <v>648</v>
      </c>
      <c r="N9" s="4" t="s">
        <v>49</v>
      </c>
      <c r="O9" s="4" t="s">
        <v>30</v>
      </c>
      <c r="P9" s="4" t="s">
        <v>31</v>
      </c>
      <c r="Q9" s="4">
        <v>0</v>
      </c>
      <c r="R9" s="6">
        <v>44272</v>
      </c>
      <c r="S9" s="5">
        <v>44298</v>
      </c>
      <c r="T9" s="4" t="s">
        <v>32</v>
      </c>
      <c r="U9" s="4">
        <v>648</v>
      </c>
      <c r="V9" s="4">
        <v>0</v>
      </c>
      <c r="W9" s="4">
        <v>0</v>
      </c>
      <c r="X9" s="4">
        <v>2020987</v>
      </c>
    </row>
    <row r="10" s="4" customFormat="1" spans="1:24">
      <c r="A10" s="4">
        <v>14656339513</v>
      </c>
      <c r="B10" s="4" t="s">
        <v>24</v>
      </c>
      <c r="C10" s="4" t="s">
        <v>25</v>
      </c>
      <c r="D10" s="4" t="s">
        <v>50</v>
      </c>
      <c r="E10" s="4" t="s">
        <v>51</v>
      </c>
      <c r="F10" s="5">
        <v>44289</v>
      </c>
      <c r="G10" s="5">
        <v>44295</v>
      </c>
      <c r="H10" s="4">
        <v>1</v>
      </c>
      <c r="I10" s="4">
        <v>6</v>
      </c>
      <c r="J10" s="4">
        <v>6</v>
      </c>
      <c r="K10" s="4" t="s">
        <v>28</v>
      </c>
      <c r="L10" s="4">
        <v>2098</v>
      </c>
      <c r="M10" s="4">
        <v>2098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44275</v>
      </c>
      <c r="S10" s="5">
        <v>44298</v>
      </c>
      <c r="T10" s="4" t="s">
        <v>32</v>
      </c>
      <c r="U10" s="4">
        <v>2098</v>
      </c>
      <c r="V10" s="4">
        <v>0</v>
      </c>
      <c r="W10" s="4">
        <v>0</v>
      </c>
      <c r="X10" s="4">
        <v>2027552</v>
      </c>
    </row>
    <row r="11" s="4" customFormat="1" spans="1:24">
      <c r="A11" s="4">
        <v>14656339513</v>
      </c>
      <c r="B11" s="4" t="s">
        <v>24</v>
      </c>
      <c r="C11" s="4" t="s">
        <v>36</v>
      </c>
      <c r="D11" s="4" t="s">
        <v>50</v>
      </c>
      <c r="E11" s="4" t="s">
        <v>51</v>
      </c>
      <c r="F11" s="5">
        <v>44289</v>
      </c>
      <c r="G11" s="5">
        <v>44295</v>
      </c>
      <c r="H11" s="4">
        <v>1</v>
      </c>
      <c r="I11" s="4">
        <v>6</v>
      </c>
      <c r="J11" s="4">
        <v>6</v>
      </c>
      <c r="K11" s="4" t="s">
        <v>28</v>
      </c>
      <c r="L11" s="4">
        <v>-2098</v>
      </c>
      <c r="M11" s="4">
        <v>-2098</v>
      </c>
      <c r="N11" s="4" t="s">
        <v>52</v>
      </c>
      <c r="O11" s="4" t="s">
        <v>30</v>
      </c>
      <c r="P11" s="4" t="s">
        <v>31</v>
      </c>
      <c r="Q11" s="4">
        <v>0</v>
      </c>
      <c r="R11" s="6">
        <v>44275</v>
      </c>
      <c r="S11" s="5">
        <v>44298</v>
      </c>
      <c r="T11" s="4" t="s">
        <v>32</v>
      </c>
      <c r="U11" s="4">
        <v>-2098</v>
      </c>
      <c r="V11" s="4">
        <v>0</v>
      </c>
      <c r="W11" s="4">
        <v>0</v>
      </c>
      <c r="X11" s="4">
        <v>2027552</v>
      </c>
    </row>
    <row r="12" s="4" customFormat="1" spans="1:24">
      <c r="A12" s="4">
        <v>14683976034</v>
      </c>
      <c r="B12" s="4" t="s">
        <v>24</v>
      </c>
      <c r="C12" s="4" t="s">
        <v>25</v>
      </c>
      <c r="D12" s="4" t="s">
        <v>53</v>
      </c>
      <c r="E12" s="4" t="s">
        <v>54</v>
      </c>
      <c r="F12" s="5">
        <v>44291</v>
      </c>
      <c r="G12" s="5">
        <v>44293</v>
      </c>
      <c r="H12" s="4">
        <v>1</v>
      </c>
      <c r="I12" s="4">
        <v>2</v>
      </c>
      <c r="J12" s="4">
        <v>2</v>
      </c>
      <c r="K12" s="4" t="s">
        <v>28</v>
      </c>
      <c r="L12" s="4">
        <v>142</v>
      </c>
      <c r="M12" s="4">
        <v>142</v>
      </c>
      <c r="N12" s="4" t="s">
        <v>55</v>
      </c>
      <c r="O12" s="4" t="s">
        <v>30</v>
      </c>
      <c r="P12" s="4" t="s">
        <v>31</v>
      </c>
      <c r="Q12" s="4">
        <v>0</v>
      </c>
      <c r="R12" s="6">
        <v>44279</v>
      </c>
      <c r="S12" s="5">
        <v>44298</v>
      </c>
      <c r="T12" s="4" t="s">
        <v>32</v>
      </c>
      <c r="U12" s="4">
        <v>142</v>
      </c>
      <c r="V12" s="4">
        <v>0</v>
      </c>
      <c r="W12" s="4">
        <v>0</v>
      </c>
      <c r="X12" s="4">
        <v>2032422</v>
      </c>
    </row>
    <row r="13" s="4" customFormat="1" spans="1:24">
      <c r="A13" s="4">
        <v>14752568464</v>
      </c>
      <c r="B13" s="4" t="s">
        <v>24</v>
      </c>
      <c r="C13" s="4" t="s">
        <v>25</v>
      </c>
      <c r="D13" s="4" t="s">
        <v>56</v>
      </c>
      <c r="E13" s="4" t="s">
        <v>57</v>
      </c>
      <c r="F13" s="5">
        <v>44292</v>
      </c>
      <c r="G13" s="5">
        <v>44295</v>
      </c>
      <c r="H13" s="4">
        <v>1</v>
      </c>
      <c r="I13" s="4">
        <v>3</v>
      </c>
      <c r="J13" s="4">
        <v>3</v>
      </c>
      <c r="K13" s="4" t="s">
        <v>28</v>
      </c>
      <c r="L13" s="4">
        <v>605</v>
      </c>
      <c r="M13" s="4">
        <v>605</v>
      </c>
      <c r="N13" s="4" t="s">
        <v>58</v>
      </c>
      <c r="O13" s="4" t="s">
        <v>30</v>
      </c>
      <c r="P13" s="4" t="s">
        <v>31</v>
      </c>
      <c r="Q13" s="4">
        <v>0</v>
      </c>
      <c r="R13" s="6">
        <v>44286</v>
      </c>
      <c r="S13" s="5">
        <v>44298</v>
      </c>
      <c r="T13" s="4" t="s">
        <v>32</v>
      </c>
      <c r="U13" s="4">
        <v>605</v>
      </c>
      <c r="V13" s="4">
        <v>0</v>
      </c>
      <c r="W13" s="4">
        <v>0</v>
      </c>
      <c r="X13" s="4">
        <v>2042213</v>
      </c>
    </row>
    <row r="14" s="4" customFormat="1" spans="1:24">
      <c r="A14" s="4">
        <v>14760749809</v>
      </c>
      <c r="B14" s="4" t="s">
        <v>24</v>
      </c>
      <c r="C14" s="4" t="s">
        <v>25</v>
      </c>
      <c r="D14" s="4" t="s">
        <v>59</v>
      </c>
      <c r="E14" s="4" t="s">
        <v>60</v>
      </c>
      <c r="F14" s="5">
        <v>44295</v>
      </c>
      <c r="G14" s="5">
        <v>44297</v>
      </c>
      <c r="H14" s="4">
        <v>1</v>
      </c>
      <c r="I14" s="4">
        <v>2</v>
      </c>
      <c r="J14" s="4">
        <v>2</v>
      </c>
      <c r="K14" s="4" t="s">
        <v>28</v>
      </c>
      <c r="L14" s="4">
        <v>296</v>
      </c>
      <c r="M14" s="4">
        <v>296</v>
      </c>
      <c r="N14" s="4" t="s">
        <v>61</v>
      </c>
      <c r="O14" s="4" t="s">
        <v>30</v>
      </c>
      <c r="P14" s="4" t="s">
        <v>31</v>
      </c>
      <c r="Q14" s="4">
        <v>0</v>
      </c>
      <c r="R14" s="6">
        <v>44287</v>
      </c>
      <c r="S14" s="5">
        <v>44298</v>
      </c>
      <c r="T14" s="4" t="s">
        <v>32</v>
      </c>
      <c r="U14" s="4">
        <v>296</v>
      </c>
      <c r="V14" s="4">
        <v>0</v>
      </c>
      <c r="W14" s="4">
        <v>0</v>
      </c>
      <c r="X14" s="4">
        <v>2043335</v>
      </c>
    </row>
    <row r="15" s="4" customFormat="1" spans="1:24">
      <c r="A15" s="4">
        <v>14766427596</v>
      </c>
      <c r="B15" s="4" t="s">
        <v>24</v>
      </c>
      <c r="C15" s="4" t="s">
        <v>25</v>
      </c>
      <c r="D15" s="4" t="s">
        <v>62</v>
      </c>
      <c r="E15" s="4" t="s">
        <v>63</v>
      </c>
      <c r="F15" s="5">
        <v>44289</v>
      </c>
      <c r="G15" s="5">
        <v>44291</v>
      </c>
      <c r="H15" s="4">
        <v>1</v>
      </c>
      <c r="I15" s="4">
        <v>2</v>
      </c>
      <c r="J15" s="4">
        <v>2</v>
      </c>
      <c r="K15" s="4" t="s">
        <v>28</v>
      </c>
      <c r="L15" s="4">
        <v>52</v>
      </c>
      <c r="M15" s="4">
        <v>52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44287</v>
      </c>
      <c r="S15" s="5">
        <v>44298</v>
      </c>
      <c r="T15" s="4" t="s">
        <v>32</v>
      </c>
      <c r="U15" s="4">
        <v>52</v>
      </c>
      <c r="V15" s="4">
        <v>0</v>
      </c>
      <c r="W15" s="4">
        <v>0</v>
      </c>
      <c r="X15" s="4">
        <v>2043958</v>
      </c>
    </row>
    <row r="16" s="4" customFormat="1" spans="1:24">
      <c r="A16" s="4">
        <v>14772627452</v>
      </c>
      <c r="B16" s="4" t="s">
        <v>24</v>
      </c>
      <c r="C16" s="4" t="s">
        <v>25</v>
      </c>
      <c r="D16" s="4" t="s">
        <v>65</v>
      </c>
      <c r="E16" s="4" t="s">
        <v>66</v>
      </c>
      <c r="F16" s="5">
        <v>44294</v>
      </c>
      <c r="G16" s="5">
        <v>44297</v>
      </c>
      <c r="H16" s="4">
        <v>1</v>
      </c>
      <c r="I16" s="4">
        <v>3</v>
      </c>
      <c r="J16" s="4">
        <v>3</v>
      </c>
      <c r="K16" s="4" t="s">
        <v>28</v>
      </c>
      <c r="L16" s="4">
        <v>336</v>
      </c>
      <c r="M16" s="4">
        <v>336</v>
      </c>
      <c r="N16" s="4" t="s">
        <v>67</v>
      </c>
      <c r="O16" s="4" t="s">
        <v>30</v>
      </c>
      <c r="P16" s="4" t="s">
        <v>31</v>
      </c>
      <c r="Q16" s="4">
        <v>0</v>
      </c>
      <c r="R16" s="6">
        <v>44288</v>
      </c>
      <c r="S16" s="5">
        <v>44298</v>
      </c>
      <c r="T16" s="4" t="s">
        <v>32</v>
      </c>
      <c r="U16" s="4">
        <v>336</v>
      </c>
      <c r="V16" s="4">
        <v>0</v>
      </c>
      <c r="W16" s="4">
        <v>0</v>
      </c>
      <c r="X16" s="4">
        <v>2044469</v>
      </c>
    </row>
    <row r="17" s="4" customFormat="1" spans="1:24">
      <c r="A17" s="4">
        <v>14772819689</v>
      </c>
      <c r="B17" s="4" t="s">
        <v>24</v>
      </c>
      <c r="C17" s="4" t="s">
        <v>25</v>
      </c>
      <c r="D17" s="4" t="s">
        <v>68</v>
      </c>
      <c r="E17" s="4" t="s">
        <v>69</v>
      </c>
      <c r="F17" s="5">
        <v>44288</v>
      </c>
      <c r="G17" s="5">
        <v>44293</v>
      </c>
      <c r="H17" s="4">
        <v>1</v>
      </c>
      <c r="I17" s="4">
        <v>5</v>
      </c>
      <c r="J17" s="4">
        <v>5</v>
      </c>
      <c r="K17" s="4" t="s">
        <v>28</v>
      </c>
      <c r="L17" s="4">
        <v>335</v>
      </c>
      <c r="M17" s="4">
        <v>335</v>
      </c>
      <c r="N17" s="4" t="s">
        <v>70</v>
      </c>
      <c r="O17" s="4" t="s">
        <v>30</v>
      </c>
      <c r="P17" s="4" t="s">
        <v>31</v>
      </c>
      <c r="Q17" s="4">
        <v>0</v>
      </c>
      <c r="R17" s="6">
        <v>44288</v>
      </c>
      <c r="S17" s="5">
        <v>44298</v>
      </c>
      <c r="T17" s="4" t="s">
        <v>32</v>
      </c>
      <c r="U17" s="4">
        <v>335</v>
      </c>
      <c r="V17" s="4">
        <v>0</v>
      </c>
      <c r="W17" s="4">
        <v>0</v>
      </c>
      <c r="X17" s="4">
        <v>2044508</v>
      </c>
    </row>
    <row r="18" s="4" customFormat="1" spans="1:24">
      <c r="A18" s="4">
        <v>14773270545</v>
      </c>
      <c r="B18" s="4" t="s">
        <v>24</v>
      </c>
      <c r="C18" s="4" t="s">
        <v>25</v>
      </c>
      <c r="D18" s="4" t="s">
        <v>71</v>
      </c>
      <c r="E18" s="4" t="s">
        <v>72</v>
      </c>
      <c r="F18" s="5">
        <v>44290</v>
      </c>
      <c r="G18" s="5">
        <v>44295</v>
      </c>
      <c r="H18" s="4">
        <v>1</v>
      </c>
      <c r="I18" s="4">
        <v>5</v>
      </c>
      <c r="J18" s="4">
        <v>5</v>
      </c>
      <c r="K18" s="4" t="s">
        <v>28</v>
      </c>
      <c r="L18" s="4">
        <v>165</v>
      </c>
      <c r="M18" s="4">
        <v>165</v>
      </c>
      <c r="N18" s="4" t="s">
        <v>73</v>
      </c>
      <c r="O18" s="4" t="s">
        <v>30</v>
      </c>
      <c r="P18" s="4" t="s">
        <v>31</v>
      </c>
      <c r="Q18" s="4">
        <v>0</v>
      </c>
      <c r="R18" s="6">
        <v>44288</v>
      </c>
      <c r="S18" s="5">
        <v>44298</v>
      </c>
      <c r="T18" s="4" t="s">
        <v>32</v>
      </c>
      <c r="U18" s="4">
        <v>165</v>
      </c>
      <c r="V18" s="4">
        <v>0</v>
      </c>
      <c r="W18" s="4">
        <v>0</v>
      </c>
      <c r="X18" s="4">
        <v>2044583</v>
      </c>
    </row>
    <row r="19" s="4" customFormat="1" spans="1:24">
      <c r="A19" s="4">
        <v>14773272239</v>
      </c>
      <c r="B19" s="4" t="s">
        <v>24</v>
      </c>
      <c r="C19" s="4" t="s">
        <v>25</v>
      </c>
      <c r="D19" s="4" t="s">
        <v>74</v>
      </c>
      <c r="E19" s="4" t="s">
        <v>75</v>
      </c>
      <c r="F19" s="5">
        <v>44290</v>
      </c>
      <c r="G19" s="5">
        <v>44292</v>
      </c>
      <c r="H19" s="4">
        <v>1</v>
      </c>
      <c r="I19" s="4">
        <v>2</v>
      </c>
      <c r="J19" s="4">
        <v>2</v>
      </c>
      <c r="K19" s="4" t="s">
        <v>28</v>
      </c>
      <c r="L19" s="4">
        <v>242</v>
      </c>
      <c r="M19" s="4">
        <v>242</v>
      </c>
      <c r="N19" s="4" t="s">
        <v>76</v>
      </c>
      <c r="O19" s="4" t="s">
        <v>30</v>
      </c>
      <c r="P19" s="4" t="s">
        <v>31</v>
      </c>
      <c r="Q19" s="4">
        <v>0</v>
      </c>
      <c r="R19" s="6">
        <v>44288</v>
      </c>
      <c r="S19" s="5">
        <v>44298</v>
      </c>
      <c r="T19" s="4" t="s">
        <v>32</v>
      </c>
      <c r="U19" s="4">
        <v>242</v>
      </c>
      <c r="V19" s="4">
        <v>0</v>
      </c>
      <c r="W19" s="4">
        <v>0</v>
      </c>
      <c r="X19" s="4">
        <v>2044584</v>
      </c>
    </row>
    <row r="20" s="4" customFormat="1" spans="1:24">
      <c r="A20" s="4">
        <v>14774558665</v>
      </c>
      <c r="B20" s="4" t="s">
        <v>24</v>
      </c>
      <c r="C20" s="4" t="s">
        <v>25</v>
      </c>
      <c r="D20" s="4" t="s">
        <v>77</v>
      </c>
      <c r="E20" s="4" t="s">
        <v>78</v>
      </c>
      <c r="F20" s="5">
        <v>44293</v>
      </c>
      <c r="G20" s="5">
        <v>44295</v>
      </c>
      <c r="H20" s="4">
        <v>1</v>
      </c>
      <c r="I20" s="4">
        <v>2</v>
      </c>
      <c r="J20" s="4">
        <v>2</v>
      </c>
      <c r="K20" s="4" t="s">
        <v>28</v>
      </c>
      <c r="L20" s="4">
        <v>52</v>
      </c>
      <c r="M20" s="4">
        <v>52</v>
      </c>
      <c r="N20" s="4" t="s">
        <v>79</v>
      </c>
      <c r="O20" s="4" t="s">
        <v>30</v>
      </c>
      <c r="P20" s="4" t="s">
        <v>31</v>
      </c>
      <c r="Q20" s="4">
        <v>0</v>
      </c>
      <c r="R20" s="6">
        <v>44288</v>
      </c>
      <c r="S20" s="5">
        <v>44298</v>
      </c>
      <c r="T20" s="4" t="s">
        <v>32</v>
      </c>
      <c r="U20" s="4">
        <v>52</v>
      </c>
      <c r="V20" s="4">
        <v>0</v>
      </c>
      <c r="W20" s="4">
        <v>0</v>
      </c>
      <c r="X20" s="4">
        <v>2044914</v>
      </c>
    </row>
    <row r="21" s="4" customFormat="1" spans="1:24">
      <c r="A21" s="4">
        <v>14788501477</v>
      </c>
      <c r="B21" s="4" t="s">
        <v>24</v>
      </c>
      <c r="C21" s="4" t="s">
        <v>25</v>
      </c>
      <c r="D21" s="4" t="s">
        <v>80</v>
      </c>
      <c r="E21" s="4" t="s">
        <v>34</v>
      </c>
      <c r="F21" s="5">
        <v>44290</v>
      </c>
      <c r="G21" s="5">
        <v>44292</v>
      </c>
      <c r="H21" s="4">
        <v>1</v>
      </c>
      <c r="I21" s="4">
        <v>2</v>
      </c>
      <c r="J21" s="4">
        <v>2</v>
      </c>
      <c r="K21" s="4" t="s">
        <v>28</v>
      </c>
      <c r="L21" s="4">
        <v>132</v>
      </c>
      <c r="M21" s="4">
        <v>132</v>
      </c>
      <c r="N21" s="4" t="s">
        <v>81</v>
      </c>
      <c r="O21" s="4" t="s">
        <v>30</v>
      </c>
      <c r="P21" s="4" t="s">
        <v>31</v>
      </c>
      <c r="Q21" s="4">
        <v>0</v>
      </c>
      <c r="R21" s="6">
        <v>44289</v>
      </c>
      <c r="S21" s="5">
        <v>44298</v>
      </c>
      <c r="T21" s="4" t="s">
        <v>32</v>
      </c>
      <c r="U21" s="4">
        <v>132</v>
      </c>
      <c r="V21" s="4">
        <v>0</v>
      </c>
      <c r="W21" s="4">
        <v>0</v>
      </c>
      <c r="X21" s="4">
        <v>2046170</v>
      </c>
    </row>
    <row r="22" s="4" customFormat="1" spans="1:24">
      <c r="A22" s="4">
        <v>14788520236</v>
      </c>
      <c r="B22" s="4" t="s">
        <v>24</v>
      </c>
      <c r="C22" s="4" t="s">
        <v>25</v>
      </c>
      <c r="D22" s="4" t="s">
        <v>82</v>
      </c>
      <c r="E22" s="4" t="s">
        <v>83</v>
      </c>
      <c r="F22" s="5">
        <v>44291</v>
      </c>
      <c r="G22" s="5">
        <v>44294</v>
      </c>
      <c r="H22" s="4">
        <v>1</v>
      </c>
      <c r="I22" s="4">
        <v>3</v>
      </c>
      <c r="J22" s="4">
        <v>3</v>
      </c>
      <c r="K22" s="4" t="s">
        <v>28</v>
      </c>
      <c r="L22" s="4">
        <v>183</v>
      </c>
      <c r="M22" s="4">
        <v>183</v>
      </c>
      <c r="N22" s="4" t="s">
        <v>84</v>
      </c>
      <c r="O22" s="4" t="s">
        <v>30</v>
      </c>
      <c r="P22" s="4" t="s">
        <v>31</v>
      </c>
      <c r="Q22" s="4">
        <v>0</v>
      </c>
      <c r="R22" s="6">
        <v>44289</v>
      </c>
      <c r="S22" s="5">
        <v>44298</v>
      </c>
      <c r="T22" s="4" t="s">
        <v>32</v>
      </c>
      <c r="U22" s="4">
        <v>183</v>
      </c>
      <c r="V22" s="4">
        <v>0</v>
      </c>
      <c r="W22" s="4">
        <v>0</v>
      </c>
      <c r="X22" s="4">
        <v>2046179</v>
      </c>
    </row>
    <row r="23" s="4" customFormat="1" spans="1:24">
      <c r="A23" s="4">
        <v>14796328727</v>
      </c>
      <c r="B23" s="4" t="s">
        <v>24</v>
      </c>
      <c r="C23" s="4" t="s">
        <v>25</v>
      </c>
      <c r="D23" s="4" t="s">
        <v>85</v>
      </c>
      <c r="E23" s="4" t="s">
        <v>86</v>
      </c>
      <c r="F23" s="5">
        <v>44289</v>
      </c>
      <c r="G23" s="5">
        <v>44291</v>
      </c>
      <c r="H23" s="4">
        <v>1</v>
      </c>
      <c r="I23" s="4">
        <v>2</v>
      </c>
      <c r="J23" s="4">
        <v>2</v>
      </c>
      <c r="K23" s="4" t="s">
        <v>28</v>
      </c>
      <c r="L23" s="4">
        <v>160</v>
      </c>
      <c r="M23" s="4">
        <v>160</v>
      </c>
      <c r="N23" s="4" t="s">
        <v>87</v>
      </c>
      <c r="O23" s="4" t="s">
        <v>30</v>
      </c>
      <c r="P23" s="4" t="s">
        <v>31</v>
      </c>
      <c r="Q23" s="4">
        <v>0</v>
      </c>
      <c r="R23" s="6">
        <v>44289</v>
      </c>
      <c r="S23" s="5">
        <v>44298</v>
      </c>
      <c r="T23" s="4" t="s">
        <v>32</v>
      </c>
      <c r="U23" s="4">
        <v>160</v>
      </c>
      <c r="V23" s="4">
        <v>0</v>
      </c>
      <c r="W23" s="4">
        <v>0</v>
      </c>
      <c r="X23" s="4">
        <v>2047272</v>
      </c>
    </row>
    <row r="24" s="4" customFormat="1" spans="1:24">
      <c r="A24" s="4">
        <v>14798103850</v>
      </c>
      <c r="B24" s="4" t="s">
        <v>24</v>
      </c>
      <c r="C24" s="4" t="s">
        <v>25</v>
      </c>
      <c r="D24" s="4" t="s">
        <v>88</v>
      </c>
      <c r="E24" s="4" t="s">
        <v>89</v>
      </c>
      <c r="F24" s="5">
        <v>44295</v>
      </c>
      <c r="G24" s="5">
        <v>44297</v>
      </c>
      <c r="H24" s="4">
        <v>1</v>
      </c>
      <c r="I24" s="4">
        <v>2</v>
      </c>
      <c r="J24" s="4">
        <v>2</v>
      </c>
      <c r="K24" s="4" t="s">
        <v>28</v>
      </c>
      <c r="L24" s="4">
        <v>266</v>
      </c>
      <c r="M24" s="4">
        <v>266</v>
      </c>
      <c r="N24" s="4" t="s">
        <v>90</v>
      </c>
      <c r="O24" s="4" t="s">
        <v>30</v>
      </c>
      <c r="P24" s="4" t="s">
        <v>31</v>
      </c>
      <c r="Q24" s="4">
        <v>0</v>
      </c>
      <c r="R24" s="6">
        <v>44289</v>
      </c>
      <c r="S24" s="5">
        <v>44298</v>
      </c>
      <c r="T24" s="4" t="s">
        <v>32</v>
      </c>
      <c r="U24" s="4">
        <v>266</v>
      </c>
      <c r="V24" s="4">
        <v>0</v>
      </c>
      <c r="W24" s="4">
        <v>0</v>
      </c>
      <c r="X24" s="4">
        <v>2047788</v>
      </c>
    </row>
    <row r="25" s="4" customFormat="1" spans="1:24">
      <c r="A25" s="4">
        <v>14798129533</v>
      </c>
      <c r="B25" s="4" t="s">
        <v>24</v>
      </c>
      <c r="C25" s="4" t="s">
        <v>25</v>
      </c>
      <c r="D25" s="4" t="s">
        <v>91</v>
      </c>
      <c r="E25" s="4" t="s">
        <v>92</v>
      </c>
      <c r="F25" s="5">
        <v>44292</v>
      </c>
      <c r="G25" s="5">
        <v>44294</v>
      </c>
      <c r="H25" s="4">
        <v>1</v>
      </c>
      <c r="I25" s="4">
        <v>2</v>
      </c>
      <c r="J25" s="4">
        <v>2</v>
      </c>
      <c r="K25" s="4" t="s">
        <v>28</v>
      </c>
      <c r="L25" s="4">
        <v>24</v>
      </c>
      <c r="M25" s="4">
        <v>24</v>
      </c>
      <c r="N25" s="4" t="s">
        <v>93</v>
      </c>
      <c r="O25" s="4" t="s">
        <v>30</v>
      </c>
      <c r="P25" s="4" t="s">
        <v>31</v>
      </c>
      <c r="Q25" s="4">
        <v>0</v>
      </c>
      <c r="R25" s="6">
        <v>44289</v>
      </c>
      <c r="S25" s="5">
        <v>44298</v>
      </c>
      <c r="T25" s="4" t="s">
        <v>32</v>
      </c>
      <c r="U25" s="4">
        <v>24</v>
      </c>
      <c r="V25" s="4">
        <v>0</v>
      </c>
      <c r="W25" s="4">
        <v>0</v>
      </c>
      <c r="X25" s="4">
        <v>2047791</v>
      </c>
    </row>
    <row r="26" s="4" customFormat="1" spans="1:24">
      <c r="A26" s="4">
        <v>14798671056</v>
      </c>
      <c r="B26" s="4" t="s">
        <v>24</v>
      </c>
      <c r="C26" s="4" t="s">
        <v>25</v>
      </c>
      <c r="D26" s="4" t="s">
        <v>94</v>
      </c>
      <c r="E26" s="4" t="s">
        <v>95</v>
      </c>
      <c r="F26" s="5">
        <v>44289</v>
      </c>
      <c r="G26" s="5">
        <v>44296</v>
      </c>
      <c r="H26" s="4">
        <v>1</v>
      </c>
      <c r="I26" s="4">
        <v>7</v>
      </c>
      <c r="J26" s="4">
        <v>7</v>
      </c>
      <c r="K26" s="4" t="s">
        <v>28</v>
      </c>
      <c r="L26" s="4">
        <v>315</v>
      </c>
      <c r="M26" s="4">
        <v>315</v>
      </c>
      <c r="N26" s="4" t="s">
        <v>96</v>
      </c>
      <c r="O26" s="4" t="s">
        <v>30</v>
      </c>
      <c r="P26" s="4" t="s">
        <v>31</v>
      </c>
      <c r="Q26" s="4">
        <v>0</v>
      </c>
      <c r="R26" s="6">
        <v>44289</v>
      </c>
      <c r="S26" s="5">
        <v>44298</v>
      </c>
      <c r="T26" s="4" t="s">
        <v>32</v>
      </c>
      <c r="U26" s="4">
        <v>315</v>
      </c>
      <c r="V26" s="4">
        <v>0</v>
      </c>
      <c r="W26" s="4">
        <v>0</v>
      </c>
      <c r="X26" s="4">
        <v>2047919</v>
      </c>
    </row>
    <row r="27" s="4" customFormat="1" spans="1:24">
      <c r="A27" s="4">
        <v>14805166950</v>
      </c>
      <c r="B27" s="4" t="s">
        <v>24</v>
      </c>
      <c r="C27" s="4" t="s">
        <v>25</v>
      </c>
      <c r="D27" s="4" t="s">
        <v>97</v>
      </c>
      <c r="E27" s="4" t="s">
        <v>98</v>
      </c>
      <c r="F27" s="5">
        <v>44291</v>
      </c>
      <c r="G27" s="5">
        <v>44293</v>
      </c>
      <c r="H27" s="4">
        <v>1</v>
      </c>
      <c r="I27" s="4">
        <v>2</v>
      </c>
      <c r="J27" s="4">
        <v>2</v>
      </c>
      <c r="K27" s="4" t="s">
        <v>28</v>
      </c>
      <c r="L27" s="4">
        <v>66</v>
      </c>
      <c r="M27" s="4">
        <v>66</v>
      </c>
      <c r="N27" s="4" t="s">
        <v>99</v>
      </c>
      <c r="O27" s="4" t="s">
        <v>30</v>
      </c>
      <c r="P27" s="4" t="s">
        <v>31</v>
      </c>
      <c r="Q27" s="4">
        <v>0</v>
      </c>
      <c r="R27" s="6">
        <v>44290</v>
      </c>
      <c r="S27" s="5">
        <v>44298</v>
      </c>
      <c r="T27" s="4" t="s">
        <v>32</v>
      </c>
      <c r="U27" s="4">
        <v>66</v>
      </c>
      <c r="V27" s="4">
        <v>0</v>
      </c>
      <c r="W27" s="4">
        <v>0</v>
      </c>
      <c r="X27" s="4">
        <v>2048199</v>
      </c>
    </row>
    <row r="28" s="4" customFormat="1" spans="1:24">
      <c r="A28" s="4">
        <v>14823472756</v>
      </c>
      <c r="B28" s="4" t="s">
        <v>24</v>
      </c>
      <c r="C28" s="4" t="s">
        <v>25</v>
      </c>
      <c r="D28" s="4" t="s">
        <v>100</v>
      </c>
      <c r="E28" s="4" t="s">
        <v>101</v>
      </c>
      <c r="F28" s="5">
        <v>44292</v>
      </c>
      <c r="G28" s="5">
        <v>44294</v>
      </c>
      <c r="H28" s="4">
        <v>1</v>
      </c>
      <c r="I28" s="4">
        <v>2</v>
      </c>
      <c r="J28" s="4">
        <v>2</v>
      </c>
      <c r="K28" s="4" t="s">
        <v>28</v>
      </c>
      <c r="L28" s="4">
        <v>394</v>
      </c>
      <c r="M28" s="4">
        <v>394</v>
      </c>
      <c r="N28" s="4" t="s">
        <v>102</v>
      </c>
      <c r="O28" s="4" t="s">
        <v>30</v>
      </c>
      <c r="P28" s="4" t="s">
        <v>31</v>
      </c>
      <c r="Q28" s="4">
        <v>0</v>
      </c>
      <c r="R28" s="6">
        <v>44291</v>
      </c>
      <c r="S28" s="5">
        <v>44298</v>
      </c>
      <c r="T28" s="4" t="s">
        <v>32</v>
      </c>
      <c r="U28" s="4">
        <v>394</v>
      </c>
      <c r="V28" s="4">
        <v>0</v>
      </c>
      <c r="W28" s="4">
        <v>0</v>
      </c>
      <c r="X28" s="4">
        <v>2051604</v>
      </c>
    </row>
    <row r="29" s="4" customFormat="1" spans="1:24">
      <c r="A29" s="4">
        <v>14824279535</v>
      </c>
      <c r="B29" s="4" t="s">
        <v>24</v>
      </c>
      <c r="C29" s="4" t="s">
        <v>25</v>
      </c>
      <c r="D29" s="4" t="s">
        <v>103</v>
      </c>
      <c r="E29" s="4" t="s">
        <v>104</v>
      </c>
      <c r="F29" s="5">
        <v>44294</v>
      </c>
      <c r="G29" s="5">
        <v>44296</v>
      </c>
      <c r="H29" s="4">
        <v>1</v>
      </c>
      <c r="I29" s="4">
        <v>2</v>
      </c>
      <c r="J29" s="4">
        <v>2</v>
      </c>
      <c r="K29" s="4" t="s">
        <v>28</v>
      </c>
      <c r="L29" s="4">
        <v>192</v>
      </c>
      <c r="M29" s="4">
        <v>192</v>
      </c>
      <c r="N29" s="4" t="s">
        <v>105</v>
      </c>
      <c r="O29" s="4" t="s">
        <v>30</v>
      </c>
      <c r="P29" s="4" t="s">
        <v>31</v>
      </c>
      <c r="Q29" s="4">
        <v>0</v>
      </c>
      <c r="R29" s="6">
        <v>44292</v>
      </c>
      <c r="S29" s="5">
        <v>44298</v>
      </c>
      <c r="T29" s="4" t="s">
        <v>32</v>
      </c>
      <c r="U29" s="4">
        <v>192</v>
      </c>
      <c r="V29" s="4">
        <v>0</v>
      </c>
      <c r="W29" s="4">
        <v>0</v>
      </c>
      <c r="X29" s="4">
        <v>2051879</v>
      </c>
    </row>
    <row r="30" s="4" customFormat="1" spans="1:24">
      <c r="A30" s="4">
        <v>14824279535</v>
      </c>
      <c r="B30" s="4" t="s">
        <v>24</v>
      </c>
      <c r="C30" s="4" t="s">
        <v>36</v>
      </c>
      <c r="D30" s="4" t="s">
        <v>103</v>
      </c>
      <c r="E30" s="4" t="s">
        <v>104</v>
      </c>
      <c r="F30" s="5">
        <v>44294</v>
      </c>
      <c r="G30" s="5">
        <v>44296</v>
      </c>
      <c r="H30" s="4">
        <v>1</v>
      </c>
      <c r="I30" s="4">
        <v>2</v>
      </c>
      <c r="J30" s="4">
        <v>2</v>
      </c>
      <c r="K30" s="4" t="s">
        <v>28</v>
      </c>
      <c r="L30" s="4">
        <v>-192</v>
      </c>
      <c r="M30" s="4">
        <v>-192</v>
      </c>
      <c r="N30" s="4" t="s">
        <v>105</v>
      </c>
      <c r="O30" s="4" t="s">
        <v>30</v>
      </c>
      <c r="P30" s="4" t="s">
        <v>31</v>
      </c>
      <c r="Q30" s="4">
        <v>0</v>
      </c>
      <c r="R30" s="6">
        <v>44292</v>
      </c>
      <c r="S30" s="5">
        <v>44298</v>
      </c>
      <c r="T30" s="4" t="s">
        <v>32</v>
      </c>
      <c r="U30" s="4">
        <v>-192</v>
      </c>
      <c r="V30" s="4">
        <v>0</v>
      </c>
      <c r="W30" s="4">
        <v>0</v>
      </c>
      <c r="X30" s="4">
        <v>2051879</v>
      </c>
    </row>
    <row r="31" s="4" customFormat="1" spans="1:24">
      <c r="A31" s="4">
        <v>14840530651</v>
      </c>
      <c r="B31" s="4" t="s">
        <v>24</v>
      </c>
      <c r="C31" s="4" t="s">
        <v>25</v>
      </c>
      <c r="D31" s="4" t="s">
        <v>106</v>
      </c>
      <c r="E31" s="4" t="s">
        <v>107</v>
      </c>
      <c r="F31" s="5">
        <v>44294</v>
      </c>
      <c r="G31" s="5">
        <v>44297</v>
      </c>
      <c r="H31" s="4">
        <v>1</v>
      </c>
      <c r="I31" s="4">
        <v>3</v>
      </c>
      <c r="J31" s="4">
        <v>3</v>
      </c>
      <c r="K31" s="4" t="s">
        <v>28</v>
      </c>
      <c r="L31" s="4">
        <v>51</v>
      </c>
      <c r="M31" s="4">
        <v>51</v>
      </c>
      <c r="N31" s="4" t="s">
        <v>108</v>
      </c>
      <c r="O31" s="4" t="s">
        <v>30</v>
      </c>
      <c r="P31" s="4" t="s">
        <v>31</v>
      </c>
      <c r="Q31" s="4">
        <v>0</v>
      </c>
      <c r="R31" s="6">
        <v>44293</v>
      </c>
      <c r="S31" s="5">
        <v>44298</v>
      </c>
      <c r="T31" s="4" t="s">
        <v>32</v>
      </c>
      <c r="U31" s="4">
        <v>51</v>
      </c>
      <c r="V31" s="4">
        <v>0</v>
      </c>
      <c r="W31" s="4">
        <v>0</v>
      </c>
      <c r="X31" s="4">
        <v>2054138</v>
      </c>
    </row>
    <row r="32" s="4" customFormat="1" spans="1:24">
      <c r="A32" s="4">
        <v>14848357639</v>
      </c>
      <c r="B32" s="4" t="s">
        <v>24</v>
      </c>
      <c r="C32" s="4" t="s">
        <v>25</v>
      </c>
      <c r="D32" s="4" t="s">
        <v>109</v>
      </c>
      <c r="E32" s="4" t="s">
        <v>110</v>
      </c>
      <c r="F32" s="5">
        <v>44295</v>
      </c>
      <c r="G32" s="5">
        <v>44297</v>
      </c>
      <c r="H32" s="4">
        <v>2</v>
      </c>
      <c r="I32" s="4">
        <v>2</v>
      </c>
      <c r="J32" s="4">
        <v>4</v>
      </c>
      <c r="K32" s="4" t="s">
        <v>28</v>
      </c>
      <c r="L32" s="4">
        <v>356</v>
      </c>
      <c r="M32" s="4">
        <v>356</v>
      </c>
      <c r="N32" s="4" t="s">
        <v>111</v>
      </c>
      <c r="O32" s="4" t="s">
        <v>30</v>
      </c>
      <c r="P32" s="4" t="s">
        <v>31</v>
      </c>
      <c r="Q32" s="4">
        <v>0</v>
      </c>
      <c r="R32" s="6">
        <v>44294</v>
      </c>
      <c r="S32" s="5">
        <v>44298</v>
      </c>
      <c r="T32" s="4" t="s">
        <v>32</v>
      </c>
      <c r="U32" s="4">
        <v>356</v>
      </c>
      <c r="V32" s="4">
        <v>0</v>
      </c>
      <c r="W32" s="4">
        <v>0</v>
      </c>
      <c r="X32" s="4">
        <v>2055168</v>
      </c>
    </row>
    <row r="33" s="4" customFormat="1" spans="1:24">
      <c r="A33" s="4">
        <v>14861803263</v>
      </c>
      <c r="B33" s="4" t="s">
        <v>24</v>
      </c>
      <c r="C33" s="4" t="s">
        <v>25</v>
      </c>
      <c r="D33" s="4" t="s">
        <v>112</v>
      </c>
      <c r="E33" s="4" t="s">
        <v>113</v>
      </c>
      <c r="F33" s="5">
        <v>44295</v>
      </c>
      <c r="G33" s="5">
        <v>44297</v>
      </c>
      <c r="H33" s="4">
        <v>1</v>
      </c>
      <c r="I33" s="4">
        <v>2</v>
      </c>
      <c r="J33" s="4">
        <v>2</v>
      </c>
      <c r="K33" s="4" t="s">
        <v>28</v>
      </c>
      <c r="L33" s="4">
        <v>192</v>
      </c>
      <c r="M33" s="4">
        <v>192</v>
      </c>
      <c r="N33" s="4" t="s">
        <v>114</v>
      </c>
      <c r="O33" s="4" t="s">
        <v>30</v>
      </c>
      <c r="P33" s="4" t="s">
        <v>31</v>
      </c>
      <c r="Q33" s="4">
        <v>0</v>
      </c>
      <c r="R33" s="6">
        <v>44295</v>
      </c>
      <c r="S33" s="5">
        <v>44298</v>
      </c>
      <c r="T33" s="4" t="s">
        <v>32</v>
      </c>
      <c r="U33" s="4">
        <v>192</v>
      </c>
      <c r="V33" s="4">
        <v>0</v>
      </c>
      <c r="W33" s="4">
        <v>0</v>
      </c>
      <c r="X33" s="4">
        <v>2057118</v>
      </c>
    </row>
    <row r="34" s="4" customFormat="1" spans="1:24">
      <c r="A34" s="4">
        <v>14861956737</v>
      </c>
      <c r="B34" s="4" t="s">
        <v>24</v>
      </c>
      <c r="C34" s="4" t="s">
        <v>25</v>
      </c>
      <c r="D34" s="4" t="s">
        <v>115</v>
      </c>
      <c r="E34" s="4" t="s">
        <v>116</v>
      </c>
      <c r="F34" s="5">
        <v>44295</v>
      </c>
      <c r="G34" s="5">
        <v>44297</v>
      </c>
      <c r="H34" s="4">
        <v>1</v>
      </c>
      <c r="I34" s="4">
        <v>2</v>
      </c>
      <c r="J34" s="4">
        <v>2</v>
      </c>
      <c r="K34" s="4" t="s">
        <v>28</v>
      </c>
      <c r="L34" s="4">
        <v>158</v>
      </c>
      <c r="M34" s="4">
        <v>158</v>
      </c>
      <c r="N34" s="4" t="s">
        <v>117</v>
      </c>
      <c r="O34" s="4" t="s">
        <v>30</v>
      </c>
      <c r="P34" s="4" t="s">
        <v>31</v>
      </c>
      <c r="Q34" s="4">
        <v>0</v>
      </c>
      <c r="R34" s="6">
        <v>44295</v>
      </c>
      <c r="S34" s="5">
        <v>44298</v>
      </c>
      <c r="T34" s="4" t="s">
        <v>32</v>
      </c>
      <c r="U34" s="4">
        <v>158</v>
      </c>
      <c r="V34" s="4">
        <v>0</v>
      </c>
      <c r="W34" s="4">
        <v>0</v>
      </c>
      <c r="X34" s="4">
        <v>2057171</v>
      </c>
    </row>
    <row r="35" s="4" customFormat="1" spans="1:24">
      <c r="A35" s="4">
        <v>14772627452</v>
      </c>
      <c r="B35" s="4" t="s">
        <v>24</v>
      </c>
      <c r="C35" s="4" t="s">
        <v>40</v>
      </c>
      <c r="D35" s="4" t="s">
        <v>65</v>
      </c>
      <c r="E35" s="4" t="s">
        <v>66</v>
      </c>
      <c r="F35" s="5">
        <v>44294</v>
      </c>
      <c r="G35" s="5">
        <v>44297</v>
      </c>
      <c r="H35" s="4">
        <v>1</v>
      </c>
      <c r="I35" s="4">
        <v>3</v>
      </c>
      <c r="J35" s="4">
        <v>3</v>
      </c>
      <c r="K35" s="4" t="s">
        <v>28</v>
      </c>
      <c r="L35" s="4">
        <v>-168</v>
      </c>
      <c r="M35" s="4">
        <v>-168</v>
      </c>
      <c r="N35" s="4" t="s">
        <v>67</v>
      </c>
      <c r="O35" s="4" t="s">
        <v>30</v>
      </c>
      <c r="P35" s="4" t="s">
        <v>31</v>
      </c>
      <c r="Q35" s="4">
        <v>0</v>
      </c>
      <c r="R35" s="6">
        <v>44288</v>
      </c>
      <c r="S35" s="5">
        <v>44298</v>
      </c>
      <c r="T35" s="4" t="s">
        <v>32</v>
      </c>
      <c r="U35" s="4">
        <v>-168</v>
      </c>
      <c r="V35" s="4">
        <v>0</v>
      </c>
      <c r="W35" s="4">
        <v>0</v>
      </c>
      <c r="X35" s="4">
        <v>2044469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4" workbookViewId="0">
      <selection activeCell="H36" sqref="H36"/>
    </sheetView>
  </sheetViews>
  <sheetFormatPr defaultColWidth="9" defaultRowHeight="13.5" outlineLevelCol="7"/>
  <cols>
    <col min="1" max="1" width="13.125" style="4" customWidth="1"/>
    <col min="2" max="2" width="9.375" style="4"/>
    <col min="3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118</v>
      </c>
    </row>
    <row r="2" s="4" customFormat="1" spans="1:8">
      <c r="A2" s="4">
        <v>14413504992</v>
      </c>
      <c r="B2" s="5">
        <v>44289</v>
      </c>
      <c r="C2" s="5">
        <v>44291</v>
      </c>
      <c r="D2" s="4">
        <v>2284</v>
      </c>
      <c r="E2" s="4" t="str">
        <f>VLOOKUP(A2,HOP!A:H,8,0)</f>
        <v>2284.00</v>
      </c>
      <c r="F2" s="4">
        <f>VLOOKUP(A2,HOP!A:B,2,0)</f>
        <v>1983792</v>
      </c>
      <c r="G2" s="4">
        <f>D2-E2</f>
        <v>0</v>
      </c>
      <c r="H2" s="4" t="str">
        <f>$H$1&amp;F2</f>
        <v>，1983792</v>
      </c>
    </row>
    <row r="3" s="4" customFormat="1" spans="1:8">
      <c r="A3" s="4">
        <v>14432312354</v>
      </c>
      <c r="B3" s="5">
        <v>44287</v>
      </c>
      <c r="C3" s="5">
        <v>44291</v>
      </c>
      <c r="D3" s="4">
        <v>0</v>
      </c>
      <c r="E3" s="4" t="str">
        <f>VLOOKUP(A3,HOP!A:H,8,0)</f>
        <v>0.00</v>
      </c>
      <c r="F3" s="4">
        <f>VLOOKUP(A3,HOP!A:B,2,0)</f>
        <v>1986676</v>
      </c>
      <c r="G3" s="4">
        <f>D3-E3</f>
        <v>0</v>
      </c>
      <c r="H3" s="4" t="str">
        <f>$H$1&amp;F3</f>
        <v>，1986676</v>
      </c>
    </row>
    <row r="4" s="4" customFormat="1" spans="1:8">
      <c r="A4" s="4">
        <v>14515951450</v>
      </c>
      <c r="B4" s="5">
        <v>44293</v>
      </c>
      <c r="C4" s="5">
        <v>44295</v>
      </c>
      <c r="D4" s="4">
        <v>0</v>
      </c>
      <c r="E4" s="4" t="str">
        <f>VLOOKUP(A4,HOP!A:H,8,0)</f>
        <v>0.00</v>
      </c>
      <c r="F4" s="4">
        <f>VLOOKUP(A4,HOP!A:B,2,0)</f>
        <v>2003091</v>
      </c>
      <c r="G4" s="4">
        <f>D4-E4</f>
        <v>0</v>
      </c>
      <c r="H4" s="4" t="str">
        <f>$H$1&amp;F4</f>
        <v>，2003091</v>
      </c>
    </row>
    <row r="5" s="4" customFormat="1" spans="1:8">
      <c r="A5" s="4">
        <v>14588198169</v>
      </c>
      <c r="B5" s="5">
        <v>44288</v>
      </c>
      <c r="C5" s="5">
        <v>44291</v>
      </c>
      <c r="D5" s="4">
        <v>447</v>
      </c>
      <c r="E5" s="4" t="str">
        <f>VLOOKUP(A5,HOP!A:H,8,0)</f>
        <v>447.00</v>
      </c>
      <c r="F5" s="4">
        <f>VLOOKUP(A5,HOP!A:B,2,0)</f>
        <v>2015156</v>
      </c>
      <c r="G5" s="4">
        <f>D5-E5</f>
        <v>0</v>
      </c>
      <c r="H5" s="4" t="str">
        <f>$H$1&amp;F5</f>
        <v>，2015156</v>
      </c>
    </row>
    <row r="6" s="4" customFormat="1" spans="1:8">
      <c r="A6" s="4">
        <v>14599344976</v>
      </c>
      <c r="B6" s="5">
        <v>44291</v>
      </c>
      <c r="C6" s="5">
        <v>44294</v>
      </c>
      <c r="D6" s="4">
        <v>315</v>
      </c>
      <c r="E6" s="4" t="str">
        <f>VLOOKUP(A6,HOP!A:H,8,0)</f>
        <v>315.00</v>
      </c>
      <c r="F6" s="4">
        <f>VLOOKUP(A6,HOP!A:B,2,0)</f>
        <v>2016683</v>
      </c>
      <c r="G6" s="4">
        <f>D6-E6</f>
        <v>0</v>
      </c>
      <c r="H6" s="4" t="str">
        <f>$H$1&amp;F6</f>
        <v>，2016683</v>
      </c>
    </row>
    <row r="7" s="4" customFormat="1" spans="1:8">
      <c r="A7" s="4">
        <v>14623088752</v>
      </c>
      <c r="B7" s="5">
        <v>44292</v>
      </c>
      <c r="C7" s="5">
        <v>44294</v>
      </c>
      <c r="D7" s="4">
        <v>648</v>
      </c>
      <c r="E7" s="4" t="str">
        <f>VLOOKUP(A7,HOP!A:H,8,0)</f>
        <v>648.00</v>
      </c>
      <c r="F7" s="4">
        <f>VLOOKUP(A7,HOP!A:B,2,0)</f>
        <v>2020987</v>
      </c>
      <c r="G7" s="4">
        <f>D7-E7</f>
        <v>0</v>
      </c>
      <c r="H7" s="4" t="str">
        <f>$H$1&amp;F7</f>
        <v>，2020987</v>
      </c>
    </row>
    <row r="8" s="4" customFormat="1" spans="1:8">
      <c r="A8" s="4">
        <v>14656339513</v>
      </c>
      <c r="B8" s="5">
        <v>44289</v>
      </c>
      <c r="C8" s="5">
        <v>44295</v>
      </c>
      <c r="D8" s="4">
        <v>0</v>
      </c>
      <c r="E8" s="4" t="str">
        <f>VLOOKUP(A8,HOP!A:H,8,0)</f>
        <v>0.00</v>
      </c>
      <c r="F8" s="4">
        <f>VLOOKUP(A8,HOP!A:B,2,0)</f>
        <v>2027552</v>
      </c>
      <c r="G8" s="4">
        <f>D8-E8</f>
        <v>0</v>
      </c>
      <c r="H8" s="4" t="str">
        <f>$H$1&amp;F8</f>
        <v>，2027552</v>
      </c>
    </row>
    <row r="9" s="4" customFormat="1" spans="1:8">
      <c r="A9" s="4">
        <v>14683976034</v>
      </c>
      <c r="B9" s="5">
        <v>44291</v>
      </c>
      <c r="C9" s="5">
        <v>44293</v>
      </c>
      <c r="D9" s="4">
        <v>142</v>
      </c>
      <c r="E9" s="4" t="str">
        <f>VLOOKUP(A9,HOP!A:H,8,0)</f>
        <v>142.00</v>
      </c>
      <c r="F9" s="4">
        <f>VLOOKUP(A9,HOP!A:B,2,0)</f>
        <v>2032422</v>
      </c>
      <c r="G9" s="4">
        <f t="shared" ref="G9:G32" si="0">D9-E9</f>
        <v>0</v>
      </c>
      <c r="H9" s="4" t="str">
        <f t="shared" ref="H9:H32" si="1">$H$1&amp;F9</f>
        <v>，2032422</v>
      </c>
    </row>
    <row r="10" s="4" customFormat="1" spans="1:8">
      <c r="A10" s="4">
        <v>14752568464</v>
      </c>
      <c r="B10" s="5">
        <v>44292</v>
      </c>
      <c r="C10" s="5">
        <v>44295</v>
      </c>
      <c r="D10" s="4">
        <v>605</v>
      </c>
      <c r="E10" s="4" t="str">
        <f>VLOOKUP(A10,HOP!A:H,8,0)</f>
        <v>605.01</v>
      </c>
      <c r="F10" s="4">
        <f>VLOOKUP(A10,HOP!A:B,2,0)</f>
        <v>2042213</v>
      </c>
      <c r="G10" s="4">
        <f t="shared" si="0"/>
        <v>-0.00999999999999091</v>
      </c>
      <c r="H10" s="4" t="str">
        <f t="shared" si="1"/>
        <v>，2042213</v>
      </c>
    </row>
    <row r="11" s="4" customFormat="1" spans="1:8">
      <c r="A11" s="4">
        <v>14760749809</v>
      </c>
      <c r="B11" s="5">
        <v>44295</v>
      </c>
      <c r="C11" s="5">
        <v>44297</v>
      </c>
      <c r="D11" s="4">
        <v>296</v>
      </c>
      <c r="E11" s="4" t="str">
        <f>VLOOKUP(A11,HOP!A:H,8,0)</f>
        <v>296.00</v>
      </c>
      <c r="F11" s="4">
        <f>VLOOKUP(A11,HOP!A:B,2,0)</f>
        <v>2043335</v>
      </c>
      <c r="G11" s="4">
        <f t="shared" si="0"/>
        <v>0</v>
      </c>
      <c r="H11" s="4" t="str">
        <f t="shared" si="1"/>
        <v>，2043335</v>
      </c>
    </row>
    <row r="12" s="4" customFormat="1" spans="1:8">
      <c r="A12" s="4">
        <v>14766427596</v>
      </c>
      <c r="B12" s="5">
        <v>44289</v>
      </c>
      <c r="C12" s="5">
        <v>44291</v>
      </c>
      <c r="D12" s="4">
        <v>52</v>
      </c>
      <c r="E12" s="4" t="str">
        <f>VLOOKUP(A12,HOP!A:H,8,0)</f>
        <v>52.00</v>
      </c>
      <c r="F12" s="4">
        <f>VLOOKUP(A12,HOP!A:B,2,0)</f>
        <v>2043958</v>
      </c>
      <c r="G12" s="4">
        <f t="shared" si="0"/>
        <v>0</v>
      </c>
      <c r="H12" s="4" t="str">
        <f t="shared" si="1"/>
        <v>，2043958</v>
      </c>
    </row>
    <row r="13" s="4" customFormat="1" spans="1:8">
      <c r="A13" s="4">
        <v>14772627452</v>
      </c>
      <c r="B13" s="5">
        <v>44294</v>
      </c>
      <c r="C13" s="5">
        <v>44297</v>
      </c>
      <c r="D13" s="4">
        <v>168</v>
      </c>
      <c r="E13" s="4" t="str">
        <f>VLOOKUP(A13,HOP!A:H,8,0)</f>
        <v>169.28</v>
      </c>
      <c r="F13" s="4">
        <f>VLOOKUP(A13,HOP!A:B,2,0)</f>
        <v>2044469</v>
      </c>
      <c r="G13" s="4">
        <f t="shared" si="0"/>
        <v>-1.28</v>
      </c>
      <c r="H13" s="4" t="str">
        <f t="shared" si="1"/>
        <v>，2044469</v>
      </c>
    </row>
    <row r="14" s="4" customFormat="1" spans="1:8">
      <c r="A14" s="4">
        <v>14772819689</v>
      </c>
      <c r="B14" s="5">
        <v>44288</v>
      </c>
      <c r="C14" s="5">
        <v>44293</v>
      </c>
      <c r="D14" s="4">
        <v>335</v>
      </c>
      <c r="E14" s="4" t="str">
        <f>VLOOKUP(A14,HOP!A:H,8,0)</f>
        <v>335.00</v>
      </c>
      <c r="F14" s="4">
        <f>VLOOKUP(A14,HOP!A:B,2,0)</f>
        <v>2044508</v>
      </c>
      <c r="G14" s="4">
        <f t="shared" si="0"/>
        <v>0</v>
      </c>
      <c r="H14" s="4" t="str">
        <f t="shared" si="1"/>
        <v>，2044508</v>
      </c>
    </row>
    <row r="15" s="4" customFormat="1" spans="1:8">
      <c r="A15" s="4">
        <v>14773270545</v>
      </c>
      <c r="B15" s="5">
        <v>44290</v>
      </c>
      <c r="C15" s="5">
        <v>44295</v>
      </c>
      <c r="D15" s="4">
        <v>165</v>
      </c>
      <c r="E15" s="4" t="str">
        <f>VLOOKUP(A15,HOP!A:H,8,0)</f>
        <v>165.00</v>
      </c>
      <c r="F15" s="4">
        <f>VLOOKUP(A15,HOP!A:B,2,0)</f>
        <v>2044583</v>
      </c>
      <c r="G15" s="4">
        <f t="shared" si="0"/>
        <v>0</v>
      </c>
      <c r="H15" s="4" t="str">
        <f t="shared" si="1"/>
        <v>，2044583</v>
      </c>
    </row>
    <row r="16" s="4" customFormat="1" spans="1:8">
      <c r="A16" s="4">
        <v>14773272239</v>
      </c>
      <c r="B16" s="5">
        <v>44290</v>
      </c>
      <c r="C16" s="5">
        <v>44292</v>
      </c>
      <c r="D16" s="4">
        <v>242</v>
      </c>
      <c r="E16" s="4" t="str">
        <f>VLOOKUP(A16,HOP!A:H,8,0)</f>
        <v>242.00</v>
      </c>
      <c r="F16" s="4">
        <f>VLOOKUP(A16,HOP!A:B,2,0)</f>
        <v>2044584</v>
      </c>
      <c r="G16" s="4">
        <f t="shared" si="0"/>
        <v>0</v>
      </c>
      <c r="H16" s="4" t="str">
        <f t="shared" si="1"/>
        <v>，2044584</v>
      </c>
    </row>
    <row r="17" s="4" customFormat="1" spans="1:8">
      <c r="A17" s="4">
        <v>14774558665</v>
      </c>
      <c r="B17" s="5">
        <v>44293</v>
      </c>
      <c r="C17" s="5">
        <v>44295</v>
      </c>
      <c r="D17" s="4">
        <v>52</v>
      </c>
      <c r="E17" s="4" t="str">
        <f>VLOOKUP(A17,HOP!A:H,8,0)</f>
        <v>52.00</v>
      </c>
      <c r="F17" s="4">
        <f>VLOOKUP(A17,HOP!A:B,2,0)</f>
        <v>2044914</v>
      </c>
      <c r="G17" s="4">
        <f t="shared" si="0"/>
        <v>0</v>
      </c>
      <c r="H17" s="4" t="str">
        <f t="shared" si="1"/>
        <v>，2044914</v>
      </c>
    </row>
    <row r="18" s="4" customFormat="1" spans="1:8">
      <c r="A18" s="4">
        <v>14788501477</v>
      </c>
      <c r="B18" s="5">
        <v>44290</v>
      </c>
      <c r="C18" s="5">
        <v>44292</v>
      </c>
      <c r="D18" s="4">
        <v>132</v>
      </c>
      <c r="E18" s="4" t="str">
        <f>VLOOKUP(A18,HOP!A:H,8,0)</f>
        <v>132.00</v>
      </c>
      <c r="F18" s="4">
        <f>VLOOKUP(A18,HOP!A:B,2,0)</f>
        <v>2046170</v>
      </c>
      <c r="G18" s="4">
        <f t="shared" si="0"/>
        <v>0</v>
      </c>
      <c r="H18" s="4" t="str">
        <f t="shared" si="1"/>
        <v>，2046170</v>
      </c>
    </row>
    <row r="19" s="4" customFormat="1" spans="1:8">
      <c r="A19" s="4">
        <v>14788520236</v>
      </c>
      <c r="B19" s="5">
        <v>44291</v>
      </c>
      <c r="C19" s="5">
        <v>44294</v>
      </c>
      <c r="D19" s="4">
        <v>183</v>
      </c>
      <c r="E19" s="4" t="str">
        <f>VLOOKUP(A19,HOP!A:H,8,0)</f>
        <v>183.00</v>
      </c>
      <c r="F19" s="4">
        <f>VLOOKUP(A19,HOP!A:B,2,0)</f>
        <v>2046179</v>
      </c>
      <c r="G19" s="4">
        <f t="shared" si="0"/>
        <v>0</v>
      </c>
      <c r="H19" s="4" t="str">
        <f t="shared" si="1"/>
        <v>，2046179</v>
      </c>
    </row>
    <row r="20" s="4" customFormat="1" spans="1:8">
      <c r="A20" s="4">
        <v>14796328727</v>
      </c>
      <c r="B20" s="5">
        <v>44289</v>
      </c>
      <c r="C20" s="5">
        <v>44291</v>
      </c>
      <c r="D20" s="4">
        <v>160</v>
      </c>
      <c r="E20" s="4" t="str">
        <f>VLOOKUP(A20,HOP!A:H,8,0)</f>
        <v>160.00</v>
      </c>
      <c r="F20" s="4">
        <f>VLOOKUP(A20,HOP!A:B,2,0)</f>
        <v>2047272</v>
      </c>
      <c r="G20" s="4">
        <f t="shared" si="0"/>
        <v>0</v>
      </c>
      <c r="H20" s="4" t="str">
        <f t="shared" si="1"/>
        <v>，2047272</v>
      </c>
    </row>
    <row r="21" s="4" customFormat="1" spans="1:8">
      <c r="A21" s="4">
        <v>14798103850</v>
      </c>
      <c r="B21" s="5">
        <v>44295</v>
      </c>
      <c r="C21" s="5">
        <v>44297</v>
      </c>
      <c r="D21" s="4">
        <v>266</v>
      </c>
      <c r="E21" s="4" t="str">
        <f>VLOOKUP(A21,HOP!A:H,8,0)</f>
        <v>266.00</v>
      </c>
      <c r="F21" s="4">
        <f>VLOOKUP(A21,HOP!A:B,2,0)</f>
        <v>2047788</v>
      </c>
      <c r="G21" s="4">
        <f t="shared" si="0"/>
        <v>0</v>
      </c>
      <c r="H21" s="4" t="str">
        <f t="shared" si="1"/>
        <v>，2047788</v>
      </c>
    </row>
    <row r="22" s="4" customFormat="1" spans="1:8">
      <c r="A22" s="4">
        <v>14798129533</v>
      </c>
      <c r="B22" s="5">
        <v>44292</v>
      </c>
      <c r="C22" s="5">
        <v>44294</v>
      </c>
      <c r="D22" s="4">
        <v>24</v>
      </c>
      <c r="E22" s="4" t="str">
        <f>VLOOKUP(A22,HOP!A:H,8,0)</f>
        <v>24.00</v>
      </c>
      <c r="F22" s="4">
        <f>VLOOKUP(A22,HOP!A:B,2,0)</f>
        <v>2047791</v>
      </c>
      <c r="G22" s="4">
        <f t="shared" si="0"/>
        <v>0</v>
      </c>
      <c r="H22" s="4" t="str">
        <f t="shared" si="1"/>
        <v>，2047791</v>
      </c>
    </row>
    <row r="23" s="4" customFormat="1" spans="1:8">
      <c r="A23" s="4">
        <v>14798671056</v>
      </c>
      <c r="B23" s="5">
        <v>44289</v>
      </c>
      <c r="C23" s="5">
        <v>44296</v>
      </c>
      <c r="D23" s="4">
        <v>315</v>
      </c>
      <c r="E23" s="4" t="str">
        <f>VLOOKUP(A23,HOP!A:H,8,0)</f>
        <v>315.00</v>
      </c>
      <c r="F23" s="4">
        <f>VLOOKUP(A23,HOP!A:B,2,0)</f>
        <v>2047919</v>
      </c>
      <c r="G23" s="4">
        <f t="shared" si="0"/>
        <v>0</v>
      </c>
      <c r="H23" s="4" t="str">
        <f t="shared" si="1"/>
        <v>，2047919</v>
      </c>
    </row>
    <row r="24" s="4" customFormat="1" spans="1:8">
      <c r="A24" s="4">
        <v>14805166950</v>
      </c>
      <c r="B24" s="5">
        <v>44291</v>
      </c>
      <c r="C24" s="5">
        <v>44293</v>
      </c>
      <c r="D24" s="4">
        <v>66</v>
      </c>
      <c r="E24" s="4" t="str">
        <f>VLOOKUP(A24,HOP!A:H,8,0)</f>
        <v>66.00</v>
      </c>
      <c r="F24" s="4">
        <f>VLOOKUP(A24,HOP!A:B,2,0)</f>
        <v>2048199</v>
      </c>
      <c r="G24" s="4">
        <f t="shared" si="0"/>
        <v>0</v>
      </c>
      <c r="H24" s="4" t="str">
        <f t="shared" si="1"/>
        <v>，2048199</v>
      </c>
    </row>
    <row r="25" s="4" customFormat="1" spans="1:8">
      <c r="A25" s="4">
        <v>14823472756</v>
      </c>
      <c r="B25" s="5">
        <v>44292</v>
      </c>
      <c r="C25" s="5">
        <v>44294</v>
      </c>
      <c r="D25" s="4">
        <v>394</v>
      </c>
      <c r="E25" s="4" t="str">
        <f>VLOOKUP(A25,HOP!A:H,8,0)</f>
        <v>394.00</v>
      </c>
      <c r="F25" s="4">
        <f>VLOOKUP(A25,HOP!A:B,2,0)</f>
        <v>2051604</v>
      </c>
      <c r="G25" s="4">
        <f t="shared" si="0"/>
        <v>0</v>
      </c>
      <c r="H25" s="4" t="str">
        <f t="shared" si="1"/>
        <v>，2051604</v>
      </c>
    </row>
    <row r="26" s="4" customFormat="1" spans="1:8">
      <c r="A26" s="4">
        <v>14824279535</v>
      </c>
      <c r="B26" s="5">
        <v>44294</v>
      </c>
      <c r="C26" s="5">
        <v>44296</v>
      </c>
      <c r="D26" s="4">
        <v>0</v>
      </c>
      <c r="E26" s="4" t="e">
        <f>VLOOKUP(A26,HOP!A:H,8,0)</f>
        <v>#N/A</v>
      </c>
      <c r="F26" s="4">
        <v>2051879</v>
      </c>
      <c r="G26" s="4" t="e">
        <f t="shared" si="0"/>
        <v>#N/A</v>
      </c>
      <c r="H26" s="4" t="str">
        <f t="shared" si="1"/>
        <v>，2051879</v>
      </c>
    </row>
    <row r="27" s="4" customFormat="1" spans="1:8">
      <c r="A27" s="4">
        <v>14840530651</v>
      </c>
      <c r="B27" s="5">
        <v>44294</v>
      </c>
      <c r="C27" s="5">
        <v>44297</v>
      </c>
      <c r="D27" s="4">
        <v>51</v>
      </c>
      <c r="E27" s="4" t="str">
        <f>VLOOKUP(A27,HOP!A:H,8,0)</f>
        <v>51.00</v>
      </c>
      <c r="F27" s="4">
        <f>VLOOKUP(A27,HOP!A:B,2,0)</f>
        <v>2054138</v>
      </c>
      <c r="G27" s="4">
        <f>D27-E27</f>
        <v>0</v>
      </c>
      <c r="H27" s="4" t="str">
        <f>$H$1&amp;F27</f>
        <v>，2054138</v>
      </c>
    </row>
    <row r="28" s="4" customFormat="1" spans="1:8">
      <c r="A28" s="4">
        <v>14848357639</v>
      </c>
      <c r="B28" s="5">
        <v>44295</v>
      </c>
      <c r="C28" s="5">
        <v>44297</v>
      </c>
      <c r="D28" s="4">
        <v>356</v>
      </c>
      <c r="E28" s="4" t="str">
        <f>VLOOKUP(A28,HOP!A:H,8,0)</f>
        <v>356.00</v>
      </c>
      <c r="F28" s="4">
        <f>VLOOKUP(A28,HOP!A:B,2,0)</f>
        <v>2055168</v>
      </c>
      <c r="G28" s="4">
        <f>D28-E28</f>
        <v>0</v>
      </c>
      <c r="H28" s="4" t="str">
        <f>$H$1&amp;F28</f>
        <v>，2055168</v>
      </c>
    </row>
    <row r="29" s="4" customFormat="1" spans="1:8">
      <c r="A29" s="4">
        <v>14861803263</v>
      </c>
      <c r="B29" s="5">
        <v>44295</v>
      </c>
      <c r="C29" s="5">
        <v>44297</v>
      </c>
      <c r="D29" s="4">
        <v>192</v>
      </c>
      <c r="E29" s="4" t="str">
        <f>VLOOKUP(A29,HOP!A:H,8,0)</f>
        <v>192.00</v>
      </c>
      <c r="F29" s="4">
        <f>VLOOKUP(A29,HOP!A:B,2,0)</f>
        <v>2057118</v>
      </c>
      <c r="G29" s="4">
        <f>D29-E29</f>
        <v>0</v>
      </c>
      <c r="H29" s="4" t="str">
        <f>$H$1&amp;F29</f>
        <v>，2057118</v>
      </c>
    </row>
    <row r="30" s="4" customFormat="1" spans="1:8">
      <c r="A30" s="4">
        <v>14861956737</v>
      </c>
      <c r="B30" s="5">
        <v>44295</v>
      </c>
      <c r="C30" s="5">
        <v>44297</v>
      </c>
      <c r="D30" s="4">
        <v>158</v>
      </c>
      <c r="E30" s="4" t="str">
        <f>VLOOKUP(A30,HOP!A:H,8,0)</f>
        <v>158.00</v>
      </c>
      <c r="F30" s="4">
        <f>VLOOKUP(A30,HOP!A:B,2,0)</f>
        <v>2057171</v>
      </c>
      <c r="G30" s="4">
        <f>D30-E30</f>
        <v>0</v>
      </c>
      <c r="H30" s="4" t="str">
        <f>$H$1&amp;F30</f>
        <v>，2057171</v>
      </c>
    </row>
    <row r="32" spans="4:4">
      <c r="D32" s="4">
        <f>SUM(D2:D31)</f>
        <v>8048</v>
      </c>
    </row>
    <row r="35" spans="1:1">
      <c r="A35" s="4" t="s">
        <v>119</v>
      </c>
    </row>
    <row r="36" spans="1:1">
      <c r="A36" s="4" t="s">
        <v>120</v>
      </c>
    </row>
    <row r="37" spans="1:1">
      <c r="A37" s="4" t="s">
        <v>121</v>
      </c>
    </row>
  </sheetData>
  <autoFilter ref="A1:XFD3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C4" sqref="C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122</v>
      </c>
      <c r="B1" s="2" t="s">
        <v>123</v>
      </c>
      <c r="C1" s="2" t="s">
        <v>124</v>
      </c>
      <c r="D1" s="2" t="s">
        <v>125</v>
      </c>
      <c r="E1" s="2" t="s">
        <v>5</v>
      </c>
      <c r="F1" s="2" t="s">
        <v>126</v>
      </c>
      <c r="G1" s="2" t="s">
        <v>127</v>
      </c>
      <c r="H1" s="2" t="s">
        <v>128</v>
      </c>
      <c r="I1" s="2" t="s">
        <v>129</v>
      </c>
      <c r="J1" s="2" t="s">
        <v>130</v>
      </c>
      <c r="K1" s="2" t="s">
        <v>17</v>
      </c>
    </row>
    <row r="2" s="1" customFormat="1" ht="20" customHeight="1" spans="1:11">
      <c r="A2" s="3">
        <v>14861956737</v>
      </c>
      <c r="B2" s="3">
        <v>2057171</v>
      </c>
      <c r="C2" s="2" t="s">
        <v>131</v>
      </c>
      <c r="D2" s="2" t="s">
        <v>132</v>
      </c>
      <c r="E2" s="2" t="s">
        <v>133</v>
      </c>
      <c r="F2" s="2" t="s">
        <v>134</v>
      </c>
      <c r="G2" s="2" t="s">
        <v>28</v>
      </c>
      <c r="H2" s="2" t="s">
        <v>135</v>
      </c>
      <c r="I2" s="2" t="s">
        <v>136</v>
      </c>
      <c r="J2" s="2" t="s">
        <v>136</v>
      </c>
      <c r="K2" s="2" t="s">
        <v>137</v>
      </c>
    </row>
    <row r="3" s="1" customFormat="1" ht="20" customHeight="1" spans="1:11">
      <c r="A3" s="3">
        <v>14861803263</v>
      </c>
      <c r="B3" s="3">
        <v>2057118</v>
      </c>
      <c r="C3" s="2" t="s">
        <v>138</v>
      </c>
      <c r="D3" s="2" t="s">
        <v>139</v>
      </c>
      <c r="E3" s="2" t="s">
        <v>133</v>
      </c>
      <c r="F3" s="2" t="s">
        <v>134</v>
      </c>
      <c r="G3" s="2" t="s">
        <v>28</v>
      </c>
      <c r="H3" s="2" t="s">
        <v>140</v>
      </c>
      <c r="I3" s="2" t="s">
        <v>136</v>
      </c>
      <c r="J3" s="2" t="s">
        <v>136</v>
      </c>
      <c r="K3" s="2" t="s">
        <v>141</v>
      </c>
    </row>
    <row r="4" s="1" customFormat="1" ht="20" customHeight="1" spans="1:11">
      <c r="A4" s="3">
        <v>14848357639</v>
      </c>
      <c r="B4" s="3">
        <v>2055168</v>
      </c>
      <c r="C4" s="2" t="s">
        <v>142</v>
      </c>
      <c r="D4" s="2" t="s">
        <v>143</v>
      </c>
      <c r="E4" s="2" t="s">
        <v>133</v>
      </c>
      <c r="F4" s="2" t="s">
        <v>134</v>
      </c>
      <c r="G4" s="2" t="s">
        <v>28</v>
      </c>
      <c r="H4" s="2" t="s">
        <v>144</v>
      </c>
      <c r="I4" s="2" t="s">
        <v>136</v>
      </c>
      <c r="J4" s="2" t="s">
        <v>136</v>
      </c>
      <c r="K4" s="2" t="s">
        <v>145</v>
      </c>
    </row>
    <row r="5" s="1" customFormat="1" ht="20" customHeight="1" spans="1:11">
      <c r="A5" s="3">
        <v>14840530651</v>
      </c>
      <c r="B5" s="3">
        <v>2054138</v>
      </c>
      <c r="C5" s="2" t="s">
        <v>146</v>
      </c>
      <c r="D5" s="2" t="s">
        <v>147</v>
      </c>
      <c r="E5" s="2" t="s">
        <v>148</v>
      </c>
      <c r="F5" s="2" t="s">
        <v>134</v>
      </c>
      <c r="G5" s="2" t="s">
        <v>28</v>
      </c>
      <c r="H5" s="2" t="s">
        <v>149</v>
      </c>
      <c r="I5" s="2" t="s">
        <v>136</v>
      </c>
      <c r="J5" s="2" t="s">
        <v>136</v>
      </c>
      <c r="K5" s="2" t="s">
        <v>150</v>
      </c>
    </row>
    <row r="6" s="1" customFormat="1" ht="20" customHeight="1" spans="1:11">
      <c r="A6" s="3">
        <v>14823472756</v>
      </c>
      <c r="B6" s="3">
        <v>2051604</v>
      </c>
      <c r="C6" s="2" t="s">
        <v>151</v>
      </c>
      <c r="D6" s="2" t="s">
        <v>152</v>
      </c>
      <c r="E6" s="2" t="s">
        <v>153</v>
      </c>
      <c r="F6" s="2" t="s">
        <v>148</v>
      </c>
      <c r="G6" s="2" t="s">
        <v>28</v>
      </c>
      <c r="H6" s="2" t="s">
        <v>154</v>
      </c>
      <c r="I6" s="2" t="s">
        <v>136</v>
      </c>
      <c r="J6" s="2" t="s">
        <v>136</v>
      </c>
      <c r="K6" s="2" t="s">
        <v>155</v>
      </c>
    </row>
    <row r="7" s="1" customFormat="1" ht="20" customHeight="1" spans="1:11">
      <c r="A7" s="3">
        <v>14805166950</v>
      </c>
      <c r="B7" s="3">
        <v>2048199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28</v>
      </c>
      <c r="H7" s="2" t="s">
        <v>160</v>
      </c>
      <c r="I7" s="2" t="s">
        <v>136</v>
      </c>
      <c r="J7" s="2" t="s">
        <v>136</v>
      </c>
      <c r="K7" s="2" t="s">
        <v>161</v>
      </c>
    </row>
    <row r="8" s="1" customFormat="1" ht="20" customHeight="1" spans="1:11">
      <c r="A8" s="3">
        <v>14798671056</v>
      </c>
      <c r="B8" s="3">
        <v>2047919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28</v>
      </c>
      <c r="H8" s="2" t="s">
        <v>166</v>
      </c>
      <c r="I8" s="2" t="s">
        <v>136</v>
      </c>
      <c r="J8" s="2" t="s">
        <v>136</v>
      </c>
      <c r="K8" s="2" t="s">
        <v>167</v>
      </c>
    </row>
    <row r="9" s="1" customFormat="1" ht="20" customHeight="1" spans="1:11">
      <c r="A9" s="3">
        <v>14798129533</v>
      </c>
      <c r="B9" s="3">
        <v>2047791</v>
      </c>
      <c r="C9" s="2" t="s">
        <v>168</v>
      </c>
      <c r="D9" s="2" t="s">
        <v>169</v>
      </c>
      <c r="E9" s="2" t="s">
        <v>153</v>
      </c>
      <c r="F9" s="2" t="s">
        <v>148</v>
      </c>
      <c r="G9" s="2" t="s">
        <v>28</v>
      </c>
      <c r="H9" s="2" t="s">
        <v>170</v>
      </c>
      <c r="I9" s="2" t="s">
        <v>136</v>
      </c>
      <c r="J9" s="2" t="s">
        <v>136</v>
      </c>
      <c r="K9" s="2" t="s">
        <v>171</v>
      </c>
    </row>
    <row r="10" s="1" customFormat="1" ht="20" customHeight="1" spans="1:11">
      <c r="A10" s="3">
        <v>14798103850</v>
      </c>
      <c r="B10" s="3">
        <v>2047788</v>
      </c>
      <c r="C10" s="2" t="s">
        <v>172</v>
      </c>
      <c r="D10" s="2" t="s">
        <v>173</v>
      </c>
      <c r="E10" s="2" t="s">
        <v>133</v>
      </c>
      <c r="F10" s="2" t="s">
        <v>134</v>
      </c>
      <c r="G10" s="2" t="s">
        <v>28</v>
      </c>
      <c r="H10" s="2" t="s">
        <v>174</v>
      </c>
      <c r="I10" s="2" t="s">
        <v>136</v>
      </c>
      <c r="J10" s="2" t="s">
        <v>136</v>
      </c>
      <c r="K10" s="2" t="s">
        <v>175</v>
      </c>
    </row>
    <row r="11" s="1" customFormat="1" ht="20" customHeight="1" spans="1:11">
      <c r="A11" s="3">
        <v>14796328727</v>
      </c>
      <c r="B11" s="3">
        <v>2047272</v>
      </c>
      <c r="C11" s="2" t="s">
        <v>176</v>
      </c>
      <c r="D11" s="2" t="s">
        <v>177</v>
      </c>
      <c r="E11" s="2" t="s">
        <v>164</v>
      </c>
      <c r="F11" s="2" t="s">
        <v>158</v>
      </c>
      <c r="G11" s="2" t="s">
        <v>28</v>
      </c>
      <c r="H11" s="2" t="s">
        <v>178</v>
      </c>
      <c r="I11" s="2" t="s">
        <v>136</v>
      </c>
      <c r="J11" s="2" t="s">
        <v>136</v>
      </c>
      <c r="K11" s="2" t="s">
        <v>179</v>
      </c>
    </row>
    <row r="12" s="1" customFormat="1" ht="20" customHeight="1" spans="1:11">
      <c r="A12" s="3">
        <v>14788520236</v>
      </c>
      <c r="B12" s="3">
        <v>2046179</v>
      </c>
      <c r="C12" s="2" t="s">
        <v>180</v>
      </c>
      <c r="D12" s="2" t="s">
        <v>181</v>
      </c>
      <c r="E12" s="2" t="s">
        <v>158</v>
      </c>
      <c r="F12" s="2" t="s">
        <v>148</v>
      </c>
      <c r="G12" s="2" t="s">
        <v>28</v>
      </c>
      <c r="H12" s="2" t="s">
        <v>182</v>
      </c>
      <c r="I12" s="2" t="s">
        <v>136</v>
      </c>
      <c r="J12" s="2" t="s">
        <v>136</v>
      </c>
      <c r="K12" s="2" t="s">
        <v>183</v>
      </c>
    </row>
    <row r="13" s="1" customFormat="1" ht="20" customHeight="1" spans="1:11">
      <c r="A13" s="3">
        <v>14788501477</v>
      </c>
      <c r="B13" s="3">
        <v>2046170</v>
      </c>
      <c r="C13" s="2" t="s">
        <v>184</v>
      </c>
      <c r="D13" s="2" t="s">
        <v>185</v>
      </c>
      <c r="E13" s="2" t="s">
        <v>186</v>
      </c>
      <c r="F13" s="2" t="s">
        <v>153</v>
      </c>
      <c r="G13" s="2" t="s">
        <v>28</v>
      </c>
      <c r="H13" s="2" t="s">
        <v>187</v>
      </c>
      <c r="I13" s="2" t="s">
        <v>136</v>
      </c>
      <c r="J13" s="2" t="s">
        <v>136</v>
      </c>
      <c r="K13" s="2" t="s">
        <v>188</v>
      </c>
    </row>
    <row r="14" s="1" customFormat="1" ht="20" customHeight="1" spans="1:11">
      <c r="A14" s="3">
        <v>14774558665</v>
      </c>
      <c r="B14" s="3">
        <v>2044914</v>
      </c>
      <c r="C14" s="2" t="s">
        <v>189</v>
      </c>
      <c r="D14" s="2" t="s">
        <v>190</v>
      </c>
      <c r="E14" s="2" t="s">
        <v>159</v>
      </c>
      <c r="F14" s="2" t="s">
        <v>133</v>
      </c>
      <c r="G14" s="2" t="s">
        <v>28</v>
      </c>
      <c r="H14" s="2" t="s">
        <v>191</v>
      </c>
      <c r="I14" s="2" t="s">
        <v>136</v>
      </c>
      <c r="J14" s="2" t="s">
        <v>136</v>
      </c>
      <c r="K14" s="2" t="s">
        <v>192</v>
      </c>
    </row>
    <row r="15" s="1" customFormat="1" ht="20" customHeight="1" spans="1:11">
      <c r="A15" s="3">
        <v>14773272239</v>
      </c>
      <c r="B15" s="3">
        <v>2044584</v>
      </c>
      <c r="C15" s="2" t="s">
        <v>193</v>
      </c>
      <c r="D15" s="2" t="s">
        <v>194</v>
      </c>
      <c r="E15" s="2" t="s">
        <v>186</v>
      </c>
      <c r="F15" s="2" t="s">
        <v>153</v>
      </c>
      <c r="G15" s="2" t="s">
        <v>28</v>
      </c>
      <c r="H15" s="2" t="s">
        <v>195</v>
      </c>
      <c r="I15" s="2" t="s">
        <v>136</v>
      </c>
      <c r="J15" s="2" t="s">
        <v>136</v>
      </c>
      <c r="K15" s="2" t="s">
        <v>196</v>
      </c>
    </row>
    <row r="16" s="1" customFormat="1" ht="20" customHeight="1" spans="1:11">
      <c r="A16" s="3">
        <v>14773270545</v>
      </c>
      <c r="B16" s="3">
        <v>2044583</v>
      </c>
      <c r="C16" s="2" t="s">
        <v>197</v>
      </c>
      <c r="D16" s="2" t="s">
        <v>198</v>
      </c>
      <c r="E16" s="2" t="s">
        <v>186</v>
      </c>
      <c r="F16" s="2" t="s">
        <v>133</v>
      </c>
      <c r="G16" s="2" t="s">
        <v>28</v>
      </c>
      <c r="H16" s="2" t="s">
        <v>199</v>
      </c>
      <c r="I16" s="2" t="s">
        <v>136</v>
      </c>
      <c r="J16" s="2" t="s">
        <v>136</v>
      </c>
      <c r="K16" s="2" t="s">
        <v>200</v>
      </c>
    </row>
    <row r="17" s="1" customFormat="1" ht="20" customHeight="1" spans="1:11">
      <c r="A17" s="3">
        <v>14772819689</v>
      </c>
      <c r="B17" s="3">
        <v>2044508</v>
      </c>
      <c r="C17" s="2" t="s">
        <v>201</v>
      </c>
      <c r="D17" s="2" t="s">
        <v>202</v>
      </c>
      <c r="E17" s="2" t="s">
        <v>203</v>
      </c>
      <c r="F17" s="2" t="s">
        <v>159</v>
      </c>
      <c r="G17" s="2" t="s">
        <v>28</v>
      </c>
      <c r="H17" s="2" t="s">
        <v>204</v>
      </c>
      <c r="I17" s="2" t="s">
        <v>136</v>
      </c>
      <c r="J17" s="2" t="s">
        <v>136</v>
      </c>
      <c r="K17" s="2" t="s">
        <v>205</v>
      </c>
    </row>
    <row r="18" s="1" customFormat="1" ht="20" customHeight="1" spans="1:11">
      <c r="A18" s="3">
        <v>14772627452</v>
      </c>
      <c r="B18" s="3">
        <v>2044469</v>
      </c>
      <c r="C18" s="2" t="s">
        <v>206</v>
      </c>
      <c r="D18" s="2" t="s">
        <v>207</v>
      </c>
      <c r="E18" s="2" t="s">
        <v>148</v>
      </c>
      <c r="F18" s="2" t="s">
        <v>134</v>
      </c>
      <c r="G18" s="2" t="s">
        <v>28</v>
      </c>
      <c r="H18" s="2" t="s">
        <v>208</v>
      </c>
      <c r="I18" s="2" t="s">
        <v>136</v>
      </c>
      <c r="J18" s="2" t="s">
        <v>136</v>
      </c>
      <c r="K18" s="2" t="s">
        <v>209</v>
      </c>
    </row>
    <row r="19" s="1" customFormat="1" ht="20" customHeight="1" spans="1:11">
      <c r="A19" s="3">
        <v>14766427596</v>
      </c>
      <c r="B19" s="3">
        <v>2043958</v>
      </c>
      <c r="C19" s="2" t="s">
        <v>210</v>
      </c>
      <c r="D19" s="2" t="s">
        <v>211</v>
      </c>
      <c r="E19" s="2" t="s">
        <v>164</v>
      </c>
      <c r="F19" s="2" t="s">
        <v>158</v>
      </c>
      <c r="G19" s="2" t="s">
        <v>28</v>
      </c>
      <c r="H19" s="2" t="s">
        <v>191</v>
      </c>
      <c r="I19" s="2" t="s">
        <v>136</v>
      </c>
      <c r="J19" s="2" t="s">
        <v>136</v>
      </c>
      <c r="K19" s="2" t="s">
        <v>212</v>
      </c>
    </row>
    <row r="20" s="1" customFormat="1" ht="20" customHeight="1" spans="1:11">
      <c r="A20" s="3">
        <v>14760749809</v>
      </c>
      <c r="B20" s="3">
        <v>2043335</v>
      </c>
      <c r="C20" s="2" t="s">
        <v>213</v>
      </c>
      <c r="D20" s="2" t="s">
        <v>214</v>
      </c>
      <c r="E20" s="2" t="s">
        <v>133</v>
      </c>
      <c r="F20" s="2" t="s">
        <v>134</v>
      </c>
      <c r="G20" s="2" t="s">
        <v>28</v>
      </c>
      <c r="H20" s="2" t="s">
        <v>215</v>
      </c>
      <c r="I20" s="2" t="s">
        <v>136</v>
      </c>
      <c r="J20" s="2" t="s">
        <v>136</v>
      </c>
      <c r="K20" s="2" t="s">
        <v>216</v>
      </c>
    </row>
    <row r="21" s="1" customFormat="1" ht="20" customHeight="1" spans="1:11">
      <c r="A21" s="3">
        <v>14752568464</v>
      </c>
      <c r="B21" s="3">
        <v>2042213</v>
      </c>
      <c r="C21" s="2" t="s">
        <v>217</v>
      </c>
      <c r="D21" s="2" t="s">
        <v>218</v>
      </c>
      <c r="E21" s="2" t="s">
        <v>153</v>
      </c>
      <c r="F21" s="2" t="s">
        <v>133</v>
      </c>
      <c r="G21" s="2" t="s">
        <v>28</v>
      </c>
      <c r="H21" s="2" t="s">
        <v>219</v>
      </c>
      <c r="I21" s="2" t="s">
        <v>136</v>
      </c>
      <c r="J21" s="2" t="s">
        <v>136</v>
      </c>
      <c r="K21" s="2" t="s">
        <v>220</v>
      </c>
    </row>
    <row r="22" s="1" customFormat="1" ht="20" customHeight="1" spans="1:11">
      <c r="A22" s="3">
        <v>14683976034</v>
      </c>
      <c r="B22" s="3">
        <v>2032422</v>
      </c>
      <c r="C22" s="2" t="s">
        <v>221</v>
      </c>
      <c r="D22" s="2" t="s">
        <v>222</v>
      </c>
      <c r="E22" s="2" t="s">
        <v>158</v>
      </c>
      <c r="F22" s="2" t="s">
        <v>159</v>
      </c>
      <c r="G22" s="2" t="s">
        <v>28</v>
      </c>
      <c r="H22" s="2" t="s">
        <v>223</v>
      </c>
      <c r="I22" s="2" t="s">
        <v>136</v>
      </c>
      <c r="J22" s="2" t="s">
        <v>136</v>
      </c>
      <c r="K22" s="2" t="s">
        <v>224</v>
      </c>
    </row>
    <row r="23" s="1" customFormat="1" ht="20" customHeight="1" spans="1:11">
      <c r="A23" s="3">
        <v>14656339513</v>
      </c>
      <c r="B23" s="3">
        <v>2027552</v>
      </c>
      <c r="C23" s="2" t="s">
        <v>225</v>
      </c>
      <c r="D23" s="2" t="s">
        <v>226</v>
      </c>
      <c r="E23" s="2" t="s">
        <v>164</v>
      </c>
      <c r="F23" s="2" t="s">
        <v>133</v>
      </c>
      <c r="G23" s="2" t="s">
        <v>28</v>
      </c>
      <c r="H23" s="2" t="s">
        <v>227</v>
      </c>
      <c r="I23" s="2" t="s">
        <v>136</v>
      </c>
      <c r="J23" s="2" t="s">
        <v>136</v>
      </c>
      <c r="K23" s="2" t="s">
        <v>228</v>
      </c>
    </row>
    <row r="24" s="1" customFormat="1" ht="20" customHeight="1" spans="1:11">
      <c r="A24" s="3">
        <v>14623088752</v>
      </c>
      <c r="B24" s="3">
        <v>2020987</v>
      </c>
      <c r="C24" s="2" t="s">
        <v>229</v>
      </c>
      <c r="D24" s="2" t="s">
        <v>230</v>
      </c>
      <c r="E24" s="2" t="s">
        <v>153</v>
      </c>
      <c r="F24" s="2" t="s">
        <v>148</v>
      </c>
      <c r="G24" s="2" t="s">
        <v>28</v>
      </c>
      <c r="H24" s="2" t="s">
        <v>231</v>
      </c>
      <c r="I24" s="2" t="s">
        <v>136</v>
      </c>
      <c r="J24" s="2" t="s">
        <v>136</v>
      </c>
      <c r="K24" s="2" t="s">
        <v>232</v>
      </c>
    </row>
    <row r="25" s="1" customFormat="1" ht="20" customHeight="1" spans="1:11">
      <c r="A25" s="3">
        <v>14599344976</v>
      </c>
      <c r="B25" s="3">
        <v>2016683</v>
      </c>
      <c r="C25" s="2" t="s">
        <v>233</v>
      </c>
      <c r="D25" s="2" t="s">
        <v>234</v>
      </c>
      <c r="E25" s="2" t="s">
        <v>158</v>
      </c>
      <c r="F25" s="2" t="s">
        <v>148</v>
      </c>
      <c r="G25" s="2" t="s">
        <v>28</v>
      </c>
      <c r="H25" s="2" t="s">
        <v>166</v>
      </c>
      <c r="I25" s="2" t="s">
        <v>136</v>
      </c>
      <c r="J25" s="2" t="s">
        <v>136</v>
      </c>
      <c r="K25" s="2" t="s">
        <v>235</v>
      </c>
    </row>
    <row r="26" s="1" customFormat="1" ht="20" customHeight="1" spans="1:11">
      <c r="A26" s="3">
        <v>14588198169</v>
      </c>
      <c r="B26" s="3">
        <v>2015156</v>
      </c>
      <c r="C26" s="2" t="s">
        <v>236</v>
      </c>
      <c r="D26" s="2" t="s">
        <v>237</v>
      </c>
      <c r="E26" s="2" t="s">
        <v>203</v>
      </c>
      <c r="F26" s="2" t="s">
        <v>158</v>
      </c>
      <c r="G26" s="2" t="s">
        <v>28</v>
      </c>
      <c r="H26" s="2" t="s">
        <v>238</v>
      </c>
      <c r="I26" s="2" t="s">
        <v>136</v>
      </c>
      <c r="J26" s="2" t="s">
        <v>136</v>
      </c>
      <c r="K26" s="2" t="s">
        <v>239</v>
      </c>
    </row>
    <row r="27" s="1" customFormat="1" ht="20" customHeight="1" spans="1:11">
      <c r="A27" s="3">
        <v>14515951450</v>
      </c>
      <c r="B27" s="3">
        <v>2003091</v>
      </c>
      <c r="C27" s="2" t="s">
        <v>240</v>
      </c>
      <c r="D27" s="2" t="s">
        <v>241</v>
      </c>
      <c r="E27" s="2" t="s">
        <v>159</v>
      </c>
      <c r="F27" s="2" t="s">
        <v>133</v>
      </c>
      <c r="G27" s="2" t="s">
        <v>28</v>
      </c>
      <c r="H27" s="2" t="s">
        <v>227</v>
      </c>
      <c r="I27" s="2" t="s">
        <v>136</v>
      </c>
      <c r="J27" s="2" t="s">
        <v>136</v>
      </c>
      <c r="K27" s="2" t="s">
        <v>242</v>
      </c>
    </row>
    <row r="28" s="1" customFormat="1" ht="20" customHeight="1" spans="1:11">
      <c r="A28" s="3">
        <v>14432312354</v>
      </c>
      <c r="B28" s="3">
        <v>1986676</v>
      </c>
      <c r="C28" s="2" t="s">
        <v>243</v>
      </c>
      <c r="D28" s="2" t="s">
        <v>244</v>
      </c>
      <c r="E28" s="2" t="s">
        <v>245</v>
      </c>
      <c r="F28" s="2" t="s">
        <v>158</v>
      </c>
      <c r="G28" s="2" t="s">
        <v>28</v>
      </c>
      <c r="H28" s="2" t="s">
        <v>227</v>
      </c>
      <c r="I28" s="2" t="s">
        <v>136</v>
      </c>
      <c r="J28" s="2" t="s">
        <v>136</v>
      </c>
      <c r="K28" s="2" t="s">
        <v>246</v>
      </c>
    </row>
    <row r="29" s="1" customFormat="1" ht="20" customHeight="1" spans="1:11">
      <c r="A29" s="3">
        <v>14413504992</v>
      </c>
      <c r="B29" s="3">
        <v>1983792</v>
      </c>
      <c r="C29" s="2" t="s">
        <v>247</v>
      </c>
      <c r="D29" s="2" t="s">
        <v>248</v>
      </c>
      <c r="E29" s="2" t="s">
        <v>164</v>
      </c>
      <c r="F29" s="2" t="s">
        <v>158</v>
      </c>
      <c r="G29" s="2" t="s">
        <v>28</v>
      </c>
      <c r="H29" s="2" t="s">
        <v>249</v>
      </c>
      <c r="I29" s="2" t="s">
        <v>136</v>
      </c>
      <c r="J29" s="2" t="s">
        <v>136</v>
      </c>
      <c r="K29" s="2" t="s">
        <v>250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2021-04-12T06:16:50Z</dcterms:created>
  <dcterms:modified xsi:type="dcterms:W3CDTF">2021-04-12T06:42:10Z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35B98A8B0DA04F2F98C327930BFD3EE7</vt:lpwstr>
  </property>
  <property fmtid="{D5CDD505-2E9C-101B-9397-08002B2CF9AE}" pid="3" name="KSOProductBuildVer">
    <vt:lpwstr>2052-11.1.0.10356</vt:lpwstr>
  </property>
</Properties>
</file>