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<sst xmlns="http://schemas.openxmlformats.org/spreadsheetml/2006/main" count="151" uniqueCount="88">
  <si>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</si>
  <si>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</si>
  <si>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</si>
  <si>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</si>
  <si>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</si>
  <si>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</si>
  <si>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</si>
  <si>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</si>
  <si>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</si>
  <si>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</si>
  <si>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</si>
  <si>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</si>
  <si>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</si>
  <si>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</si>
  <si>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</si>
  <si>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</si>
  <si>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</si>
  <si>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</si>
  <si>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</si>
  <si>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</si>
  <si>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</si>
  <si>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</si>
  <si>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</si>
  <si>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</si>
  <si>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</si>
  <si>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</si>
  <si>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 盛捷服务公寓(Somerset Jeju Shinhwa World)(15303721)</t>
  </si>
  <si>
    <t>家庭地暖套房&lt;无早&gt;&lt;四人入住&gt;&lt;今日特价 &gt;</t>
  </si>
  <si>
    <t>CNY</t>
  </si>
  <si>
    <t>HAN/JIHYONG</t>
  </si>
  <si>
    <t>CA2019210412CNY-W</t>
  </si>
  <si>
    <t>未提现</t>
  </si>
  <si>
    <t>携程开票</t>
  </si>
  <si>
    <t>Lee/Kyungchun</t>
  </si>
  <si>
    <t>[新加坡]新加坡丽思卡尔顿美年酒店 (Staycation Approved)(The Ritz-Carlton, Millenia Singapore (Staycation Approved))(21778169)</t>
  </si>
  <si>
    <t>豪华加冷景房(连住7晚及以上)&lt;双人入住&gt;&lt;中宾&gt;&lt;双早&gt;</t>
  </si>
  <si>
    <t>WANG/LIYAN</t>
  </si>
  <si>
    <t>海滨景豪华特大床房(连住7晚及以上)&lt;今日特价 &gt;&lt;双人入住&gt;&lt;中宾&gt;&lt;无早&gt;</t>
  </si>
  <si>
    <t>ZHAO/SHUYU</t>
  </si>
  <si>
    <t>GUO/WANHUAI</t>
  </si>
  <si>
    <t>[西归浦市]济州神话世界度假酒店-蓝鼎(Landing Jeju Shinhwa World Hotels&amp;Resorts)(15303678)</t>
  </si>
  <si>
    <t>高级双床房&lt;双人入住&gt;&lt;无早&gt;&lt;仅适用韩国客人&gt;</t>
  </si>
  <si>
    <t>KIM/MINJEONG</t>
  </si>
  <si>
    <t>，</t>
  </si>
  <si>
    <t>A210412141359481</t>
  </si>
  <si>
    <t>CNY / HKD 当前参考汇率: 1.1856294</t>
  </si>
  <si>
    <t>总计：53155 CNY/
63022.13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</si>
  <si>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</si>
  <si>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</si>
  <si>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</si>
  <si>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</si>
  <si>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</si>
  <si>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</si>
  <si>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</si>
  <si>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</si>
  <si>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</si>
  <si>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济州神话世界度假酒店-蓝鼎</t>
  </si>
  <si>
    <t>KIM MINJEONG</t>
  </si>
  <si>
    <t>2021-04-05</t>
  </si>
  <si>
    <t>2021-04-06</t>
  </si>
  <si>
    <t>RMB</t>
  </si>
  <si>
    <t>593.00</t>
  </si>
  <si>
    <t/>
  </si>
  <si>
    <t>2021/4/5 10:57:36</t>
  </si>
  <si>
    <t>新加坡丽思卡尔顿美年酒店</t>
  </si>
  <si>
    <t>GUO WANHUAI</t>
  </si>
  <si>
    <t>2021-03-31</t>
  </si>
  <si>
    <t>2021-04-07</t>
  </si>
  <si>
    <t>13671.00</t>
  </si>
  <si>
    <t>2021/3/30 22:34:10</t>
  </si>
  <si>
    <t>ZHAO SHUYU</t>
  </si>
  <si>
    <t>2021-03-30</t>
  </si>
  <si>
    <t>13237.00</t>
  </si>
  <si>
    <t>2021/3/28 10:31:02</t>
  </si>
  <si>
    <t>WANG LIYAN</t>
  </si>
  <si>
    <t>2021-03-28</t>
  </si>
  <si>
    <t>16288.00</t>
  </si>
  <si>
    <t>2021/3/26 23:29:14</t>
  </si>
  <si>
    <t>济州神话世界盛捷服务公寓</t>
  </si>
  <si>
    <t>Lee Kyungchun</t>
  </si>
  <si>
    <t>2021-04-04</t>
  </si>
  <si>
    <t>4062.00</t>
  </si>
  <si>
    <t>95010</t>
  </si>
  <si>
    <t>2021/3/24 13:50:14</t>
  </si>
  <si>
    <t>HAN JIHYONG</t>
  </si>
  <si>
    <t>2021-04-09</t>
  </si>
  <si>
    <t>5304.00</t>
  </si>
  <si>
    <t>2021/3/23 13:51:18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</si>
</sst>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14678304270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44291</v>
      </c>
      <c r="G2" s="5">
        <v>44295</v>
      </c>
      <c r="H2" s="4">
        <v>1</v>
      </c>
      <c r="I2" s="4">
        <v>4</v>
      </c>
      <c r="J2" s="4">
        <v>4</v>
      </c>
      <c r="K2" s="4" t="s">
        <v>28</v>
      </c>
      <c r="L2" s="4">
        <v>5304</v>
      </c>
      <c r="M2" s="4">
        <v>5304</v>
      </c>
      <c r="N2" s="4" t="s">
        <v>29</v>
      </c>
      <c r="O2" s="4" t="s">
        <v>30</v>
      </c>
      <c r="P2" s="4" t="s">
        <v>31</v>
      </c>
      <c r="Q2" s="4">
        <v>0</v>
      </c>
      <c r="R2" s="6">
        <v>44278</v>
      </c>
      <c r="S2" s="5">
        <v>44298</v>
      </c>
      <c r="T2" s="4" t="s">
        <v>32</v>
      </c>
      <c r="U2" s="4">
        <v>5304</v>
      </c>
      <c r="V2" s="4">
        <v>0</v>
      </c>
      <c r="W2" s="4">
        <v>0</v>
      </c>
      <c r="X2" s="4">
        <v>2031285</v>
      </c>
    </row>
    <row r="3" s="4" customFormat="1" spans="1:24">
      <c r="A3" s="4">
        <v>14687469943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44290</v>
      </c>
      <c r="G3" s="5">
        <v>44293</v>
      </c>
      <c r="H3" s="4">
        <v>1</v>
      </c>
      <c r="I3" s="4">
        <v>3</v>
      </c>
      <c r="J3" s="4">
        <v>3</v>
      </c>
      <c r="K3" s="4" t="s">
        <v>28</v>
      </c>
      <c r="L3" s="4">
        <v>4062</v>
      </c>
      <c r="M3" s="4">
        <v>4062</v>
      </c>
      <c r="N3" s="4" t="s">
        <v>33</v>
      </c>
      <c r="O3" s="4" t="s">
        <v>30</v>
      </c>
      <c r="P3" s="4" t="s">
        <v>31</v>
      </c>
      <c r="Q3" s="4">
        <v>0</v>
      </c>
      <c r="R3" s="6">
        <v>44279</v>
      </c>
      <c r="S3" s="5">
        <v>44298</v>
      </c>
      <c r="T3" s="4" t="s">
        <v>32</v>
      </c>
      <c r="U3" s="4">
        <v>4062</v>
      </c>
      <c r="V3" s="4">
        <v>0</v>
      </c>
      <c r="W3" s="4">
        <v>0</v>
      </c>
      <c r="X3" s="4">
        <v>2032818</v>
      </c>
    </row>
    <row r="4" s="4" customFormat="1" spans="1:24">
      <c r="A4" s="4">
        <v>14708265628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44283</v>
      </c>
      <c r="G4" s="5">
        <v>44291</v>
      </c>
      <c r="H4" s="4">
        <v>1</v>
      </c>
      <c r="I4" s="4">
        <v>8</v>
      </c>
      <c r="J4" s="4">
        <v>8</v>
      </c>
      <c r="K4" s="4" t="s">
        <v>28</v>
      </c>
      <c r="L4" s="4">
        <v>16288</v>
      </c>
      <c r="M4" s="4">
        <v>16288</v>
      </c>
      <c r="N4" s="4" t="s">
        <v>36</v>
      </c>
      <c r="O4" s="4" t="s">
        <v>30</v>
      </c>
      <c r="P4" s="4" t="s">
        <v>31</v>
      </c>
      <c r="Q4" s="4">
        <v>0</v>
      </c>
      <c r="R4" s="6">
        <v>44281</v>
      </c>
      <c r="S4" s="5">
        <v>44298</v>
      </c>
      <c r="T4" s="4" t="s">
        <v>32</v>
      </c>
      <c r="U4" s="4">
        <v>16288</v>
      </c>
      <c r="V4" s="4">
        <v>0</v>
      </c>
      <c r="W4" s="4">
        <v>0</v>
      </c>
      <c r="X4" s="4">
        <v>2036359</v>
      </c>
    </row>
    <row r="5" s="4" customFormat="1" spans="1:24">
      <c r="A5" s="4">
        <v>14720739072</v>
      </c>
      <c r="B5" s="4" t="s">
        <v>24</v>
      </c>
      <c r="C5" s="4" t="s">
        <v>25</v>
      </c>
      <c r="D5" s="4" t="s">
        <v>34</v>
      </c>
      <c r="E5" s="4" t="s">
        <v>37</v>
      </c>
      <c r="F5" s="5">
        <v>44285</v>
      </c>
      <c r="G5" s="5">
        <v>44292</v>
      </c>
      <c r="H5" s="4">
        <v>1</v>
      </c>
      <c r="I5" s="4">
        <v>7</v>
      </c>
      <c r="J5" s="4">
        <v>7</v>
      </c>
      <c r="K5" s="4" t="s">
        <v>28</v>
      </c>
      <c r="L5" s="4">
        <v>13237</v>
      </c>
      <c r="M5" s="4">
        <v>13237</v>
      </c>
      <c r="N5" s="4" t="s">
        <v>38</v>
      </c>
      <c r="O5" s="4" t="s">
        <v>30</v>
      </c>
      <c r="P5" s="4" t="s">
        <v>31</v>
      </c>
      <c r="Q5" s="4">
        <v>0</v>
      </c>
      <c r="R5" s="6">
        <v>44283</v>
      </c>
      <c r="S5" s="5">
        <v>44298</v>
      </c>
      <c r="T5" s="4" t="s">
        <v>32</v>
      </c>
      <c r="U5" s="4">
        <v>13237</v>
      </c>
      <c r="V5" s="4">
        <v>0</v>
      </c>
      <c r="W5" s="4">
        <v>0</v>
      </c>
      <c r="X5" s="4">
        <v>2037858</v>
      </c>
    </row>
    <row r="6" s="4" customFormat="1" spans="1:24">
      <c r="A6" s="4">
        <v>14748673216</v>
      </c>
      <c r="B6" s="4" t="s">
        <v>24</v>
      </c>
      <c r="C6" s="4" t="s">
        <v>25</v>
      </c>
      <c r="D6" s="4" t="s">
        <v>34</v>
      </c>
      <c r="E6" s="4" t="s">
        <v>37</v>
      </c>
      <c r="F6" s="5">
        <v>44286</v>
      </c>
      <c r="G6" s="5">
        <v>44293</v>
      </c>
      <c r="H6" s="4">
        <v>1</v>
      </c>
      <c r="I6" s="4">
        <v>7</v>
      </c>
      <c r="J6" s="4">
        <v>7</v>
      </c>
      <c r="K6" s="4" t="s">
        <v>28</v>
      </c>
      <c r="L6" s="4">
        <v>13671</v>
      </c>
      <c r="M6" s="4">
        <v>13671</v>
      </c>
      <c r="N6" s="4" t="s">
        <v>39</v>
      </c>
      <c r="O6" s="4" t="s">
        <v>30</v>
      </c>
      <c r="P6" s="4" t="s">
        <v>31</v>
      </c>
      <c r="Q6" s="4">
        <v>0</v>
      </c>
      <c r="R6" s="6">
        <v>44285</v>
      </c>
      <c r="S6" s="5">
        <v>44298</v>
      </c>
      <c r="T6" s="4" t="s">
        <v>32</v>
      </c>
      <c r="U6" s="4">
        <v>13671</v>
      </c>
      <c r="V6" s="4">
        <v>0</v>
      </c>
      <c r="W6" s="4">
        <v>0</v>
      </c>
      <c r="X6" s="4">
        <v>2041708</v>
      </c>
    </row>
    <row r="7" s="4" customFormat="1" spans="1:24">
      <c r="A7" s="4">
        <v>14815910337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44291</v>
      </c>
      <c r="G7" s="5">
        <v>44292</v>
      </c>
      <c r="H7" s="4">
        <v>1</v>
      </c>
      <c r="I7" s="4">
        <v>1</v>
      </c>
      <c r="J7" s="4">
        <v>1</v>
      </c>
      <c r="K7" s="4" t="s">
        <v>28</v>
      </c>
      <c r="L7" s="4">
        <v>593</v>
      </c>
      <c r="M7" s="4">
        <v>593</v>
      </c>
      <c r="N7" s="4" t="s">
        <v>42</v>
      </c>
      <c r="O7" s="4" t="s">
        <v>30</v>
      </c>
      <c r="P7" s="4" t="s">
        <v>31</v>
      </c>
      <c r="Q7" s="4">
        <v>0</v>
      </c>
      <c r="R7" s="6">
        <v>44291</v>
      </c>
      <c r="S7" s="5">
        <v>44298</v>
      </c>
      <c r="T7" s="4" t="s">
        <v>32</v>
      </c>
      <c r="U7" s="4">
        <v>593</v>
      </c>
      <c r="V7" s="4">
        <v>0</v>
      </c>
      <c r="W7" s="4">
        <v>0</v>
      </c>
      <c r="X7" s="4">
        <v>2050629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24" sqref="F23:F24"/>
    </sheetView>
  </sheetViews>
  <sheetFormatPr defaultColWidth="9" defaultRowHeight="13.5" outlineLevelCol="7"/>
  <cols>
    <col min="1" max="1" width="14.875" style="4" customWidth="1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8">
      <c r="A2" s="4">
        <v>14678304270</v>
      </c>
      <c r="B2" s="5">
        <v>44291</v>
      </c>
      <c r="C2" s="5">
        <v>44295</v>
      </c>
      <c r="D2" s="4">
        <v>5304</v>
      </c>
      <c r="E2" s="4" t="str">
        <f>VLOOKUP(A2,HOP!A:H,8,0)</f>
        <v>5304.00</v>
      </c>
      <c r="F2" s="4">
        <f>VLOOKUP(A2,HOP!A:B,2,0)</f>
        <v>2031285</v>
      </c>
      <c r="G2" s="4">
        <f>D2-E2</f>
        <v>0</v>
      </c>
      <c r="H2" s="4" t="str">
        <f>$H$1&amp;F2</f>
        <v>，2031285</v>
      </c>
    </row>
    <row r="3" s="4" customFormat="1" spans="1:8">
      <c r="A3" s="4">
        <v>14687469943</v>
      </c>
      <c r="B3" s="5">
        <v>44290</v>
      </c>
      <c r="C3" s="5">
        <v>44293</v>
      </c>
      <c r="D3" s="4">
        <v>4062</v>
      </c>
      <c r="E3" s="4" t="str">
        <f>VLOOKUP(A3,HOP!A:H,8,0)</f>
        <v>4062.00</v>
      </c>
      <c r="F3" s="4">
        <f>VLOOKUP(A3,HOP!A:B,2,0)</f>
        <v>2032818</v>
      </c>
      <c r="G3" s="4">
        <f>D3-E3</f>
        <v>0</v>
      </c>
      <c r="H3" s="4" t="str">
        <f>$H$1&amp;F3</f>
        <v>，2032818</v>
      </c>
    </row>
    <row r="4" s="4" customFormat="1" spans="1:8">
      <c r="A4" s="4">
        <v>14708265628</v>
      </c>
      <c r="B4" s="5">
        <v>44283</v>
      </c>
      <c r="C4" s="5">
        <v>44291</v>
      </c>
      <c r="D4" s="4">
        <v>16288</v>
      </c>
      <c r="E4" s="4" t="str">
        <f>VLOOKUP(A4,HOP!A:H,8,0)</f>
        <v>16288.00</v>
      </c>
      <c r="F4" s="4">
        <f>VLOOKUP(A4,HOP!A:B,2,0)</f>
        <v>2036359</v>
      </c>
      <c r="G4" s="4">
        <f>D4-E4</f>
        <v>0</v>
      </c>
      <c r="H4" s="4" t="str">
        <f>$H$1&amp;F4</f>
        <v>，2036359</v>
      </c>
    </row>
    <row r="5" s="4" customFormat="1" spans="1:8">
      <c r="A5" s="4">
        <v>14720739072</v>
      </c>
      <c r="B5" s="5">
        <v>44285</v>
      </c>
      <c r="C5" s="5">
        <v>44292</v>
      </c>
      <c r="D5" s="4">
        <v>13237</v>
      </c>
      <c r="E5" s="4" t="str">
        <f>VLOOKUP(A5,HOP!A:H,8,0)</f>
        <v>13237.00</v>
      </c>
      <c r="F5" s="4">
        <f>VLOOKUP(A5,HOP!A:B,2,0)</f>
        <v>2037858</v>
      </c>
      <c r="G5" s="4">
        <f>D5-E5</f>
        <v>0</v>
      </c>
      <c r="H5" s="4" t="str">
        <f>$H$1&amp;F5</f>
        <v>，2037858</v>
      </c>
    </row>
    <row r="6" s="4" customFormat="1" spans="1:8">
      <c r="A6" s="4">
        <v>14748673216</v>
      </c>
      <c r="B6" s="5">
        <v>44286</v>
      </c>
      <c r="C6" s="5">
        <v>44293</v>
      </c>
      <c r="D6" s="4">
        <v>13671</v>
      </c>
      <c r="E6" s="4" t="str">
        <f>VLOOKUP(A6,HOP!A:H,8,0)</f>
        <v>13671.00</v>
      </c>
      <c r="F6" s="4">
        <f>VLOOKUP(A6,HOP!A:B,2,0)</f>
        <v>2041708</v>
      </c>
      <c r="G6" s="4">
        <f>D6-E6</f>
        <v>0</v>
      </c>
      <c r="H6" s="4" t="str">
        <f>$H$1&amp;F6</f>
        <v>，2041708</v>
      </c>
    </row>
    <row r="7" s="4" customFormat="1" spans="1:8">
      <c r="A7" s="4">
        <v>14815910337</v>
      </c>
      <c r="B7" s="5">
        <v>44291</v>
      </c>
      <c r="C7" s="5">
        <v>44292</v>
      </c>
      <c r="D7" s="4">
        <v>593</v>
      </c>
      <c r="E7" s="4" t="str">
        <f>VLOOKUP(A7,HOP!A:H,8,0)</f>
        <v>593.00</v>
      </c>
      <c r="F7" s="4">
        <f>VLOOKUP(A7,HOP!A:B,2,0)</f>
        <v>2050629</v>
      </c>
      <c r="G7" s="4">
        <f>D7-E7</f>
        <v>0</v>
      </c>
      <c r="H7" s="4" t="str">
        <f>$H$1&amp;F7</f>
        <v>，2050629</v>
      </c>
    </row>
    <row r="9" spans="4:4">
      <c r="D9" s="4">
        <f>SUM(D2:D8)</f>
        <v>53155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B17" sqref="B17:B18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47</v>
      </c>
      <c r="B1" s="2" t="s">
        <v>48</v>
      </c>
      <c r="C1" s="2" t="s">
        <v>49</v>
      </c>
      <c r="D1" s="2" t="s">
        <v>50</v>
      </c>
      <c r="E1" s="2" t="s">
        <v>5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17</v>
      </c>
    </row>
    <row r="2" s="1" customFormat="1" ht="20" customHeight="1" spans="1:11">
      <c r="A2" s="3">
        <v>14815910337</v>
      </c>
      <c r="B2" s="3">
        <v>2050629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62</v>
      </c>
      <c r="J2" s="2" t="s">
        <v>62</v>
      </c>
      <c r="K2" s="2" t="s">
        <v>63</v>
      </c>
    </row>
    <row r="3" s="1" customFormat="1" ht="20" customHeight="1" spans="1:11">
      <c r="A3" s="3">
        <v>14748673216</v>
      </c>
      <c r="B3" s="3">
        <v>2041708</v>
      </c>
      <c r="C3" s="2" t="s">
        <v>64</v>
      </c>
      <c r="D3" s="2" t="s">
        <v>65</v>
      </c>
      <c r="E3" s="2" t="s">
        <v>66</v>
      </c>
      <c r="F3" s="2" t="s">
        <v>67</v>
      </c>
      <c r="G3" s="2" t="s">
        <v>60</v>
      </c>
      <c r="H3" s="2" t="s">
        <v>68</v>
      </c>
      <c r="I3" s="2" t="s">
        <v>62</v>
      </c>
      <c r="J3" s="2" t="s">
        <v>62</v>
      </c>
      <c r="K3" s="2" t="s">
        <v>69</v>
      </c>
    </row>
    <row r="4" s="1" customFormat="1" ht="20" customHeight="1" spans="1:11">
      <c r="A4" s="3">
        <v>14720739072</v>
      </c>
      <c r="B4" s="3">
        <v>2037858</v>
      </c>
      <c r="C4" s="2" t="s">
        <v>64</v>
      </c>
      <c r="D4" s="2" t="s">
        <v>70</v>
      </c>
      <c r="E4" s="2" t="s">
        <v>71</v>
      </c>
      <c r="F4" s="2" t="s">
        <v>59</v>
      </c>
      <c r="G4" s="2" t="s">
        <v>60</v>
      </c>
      <c r="H4" s="2" t="s">
        <v>72</v>
      </c>
      <c r="I4" s="2" t="s">
        <v>62</v>
      </c>
      <c r="J4" s="2" t="s">
        <v>62</v>
      </c>
      <c r="K4" s="2" t="s">
        <v>73</v>
      </c>
    </row>
    <row r="5" s="1" customFormat="1" ht="20" customHeight="1" spans="1:11">
      <c r="A5" s="3">
        <v>14708265628</v>
      </c>
      <c r="B5" s="3">
        <v>2036359</v>
      </c>
      <c r="C5" s="2" t="s">
        <v>64</v>
      </c>
      <c r="D5" s="2" t="s">
        <v>74</v>
      </c>
      <c r="E5" s="2" t="s">
        <v>75</v>
      </c>
      <c r="F5" s="2" t="s">
        <v>58</v>
      </c>
      <c r="G5" s="2" t="s">
        <v>60</v>
      </c>
      <c r="H5" s="2" t="s">
        <v>76</v>
      </c>
      <c r="I5" s="2" t="s">
        <v>62</v>
      </c>
      <c r="J5" s="2" t="s">
        <v>62</v>
      </c>
      <c r="K5" s="2" t="s">
        <v>77</v>
      </c>
    </row>
    <row r="6" s="1" customFormat="1" ht="20" customHeight="1" spans="1:11">
      <c r="A6" s="3">
        <v>14687469943</v>
      </c>
      <c r="B6" s="3">
        <v>2032818</v>
      </c>
      <c r="C6" s="2" t="s">
        <v>78</v>
      </c>
      <c r="D6" s="2" t="s">
        <v>79</v>
      </c>
      <c r="E6" s="2" t="s">
        <v>80</v>
      </c>
      <c r="F6" s="2" t="s">
        <v>67</v>
      </c>
      <c r="G6" s="2" t="s">
        <v>60</v>
      </c>
      <c r="H6" s="2" t="s">
        <v>81</v>
      </c>
      <c r="I6" s="2" t="s">
        <v>62</v>
      </c>
      <c r="J6" s="2" t="s">
        <v>82</v>
      </c>
      <c r="K6" s="2" t="s">
        <v>83</v>
      </c>
    </row>
    <row r="7" s="1" customFormat="1" ht="20" customHeight="1" spans="1:11">
      <c r="A7" s="3">
        <v>14678304270</v>
      </c>
      <c r="B7" s="3">
        <v>2031285</v>
      </c>
      <c r="C7" s="2" t="s">
        <v>78</v>
      </c>
      <c r="D7" s="2" t="s">
        <v>84</v>
      </c>
      <c r="E7" s="2" t="s">
        <v>58</v>
      </c>
      <c r="F7" s="2" t="s">
        <v>85</v>
      </c>
      <c r="G7" s="2" t="s">
        <v>60</v>
      </c>
      <c r="H7" s="2" t="s">
        <v>86</v>
      </c>
      <c r="I7" s="2" t="s">
        <v>62</v>
      </c>
      <c r="J7" s="2" t="s">
        <v>62</v>
      </c>
      <c r="K7" s="2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2021-04-12T06:07:56Z</dcterms:created>
  <dcterms:modified xsi:type="dcterms:W3CDTF">2021-04-12T06:14:59Z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9ABEA2B3F08941DB8F9AE612EBD3D45E</vt:lpwstr>
  </property>
  <property fmtid="{D5CDD505-2E9C-101B-9397-08002B2CF9AE}" pid="3" name="KSOProductBuildVer">
    <vt:lpwstr>2052-11.1.0.10356</vt:lpwstr>
  </property>
</Properties>
</file>