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44525"/>
</workbook>
</file>

<file path=xl/sharedStrings.xml><?xml version="1.0" encoding="utf-8"?>
<sst xmlns="http://schemas.openxmlformats.org/spreadsheetml/2006/main" count="744" uniqueCount="228">
  <si>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</si>
  <si>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</si>
  <si>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</si>
  <si>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</si>
  <si>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</si>
  <si>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</si>
  <si>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</si>
  <si>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</si>
  <si>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</si>
  <si>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</si>
  <si>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</si>
  <si>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</si>
  <si>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</si>
  <si>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</si>
  <si>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</si>
  <si>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</si>
  <si>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</si>
  <si>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</si>
  <si>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</si>
  <si>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</si>
  <si>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</si>
  <si>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</si>
  <si>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</si>
  <si>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</si>
  <si>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</si>
  <si>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</si>
  <si>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[上海]全季酒店(上海世博杨高南路店)(67322571)</t>
  </si>
  <si>
    <t>零压-双床房&lt;内宾&gt;&lt;双人入住&gt;&lt;预付&gt;&lt;双早&gt;</t>
  </si>
  <si>
    <t>CNY</t>
  </si>
  <si>
    <t>刘程</t>
  </si>
  <si>
    <t>CA363210410CNY</t>
  </si>
  <si>
    <t>未提现</t>
  </si>
  <si>
    <t>携程开票</t>
  </si>
  <si>
    <t>[南京]南京雨润涵月楼酒店(67322655)</t>
  </si>
  <si>
    <t>豪华大床房&lt;内宾&gt;&lt;双人入住&gt;&lt;预付&gt;&lt;无早&gt;</t>
  </si>
  <si>
    <t>王敬秋</t>
  </si>
  <si>
    <t>[西安]7天连锁酒店(西安钟鼓楼第四医院大差市店)(67322806)</t>
  </si>
  <si>
    <t>自主双床房&lt;内宾&gt;&lt;双人入住&gt;&lt;预付&gt;&lt;无早&gt;</t>
  </si>
  <si>
    <t>马玉安</t>
  </si>
  <si>
    <t>[合肥]合肥皇冠假日酒店(37091559)</t>
  </si>
  <si>
    <t>皇冠高级房&lt;内宾&gt;&lt;双人入住&gt;&lt;预付&gt;&lt;无早&gt;</t>
  </si>
  <si>
    <t>鲍亚珍</t>
  </si>
  <si>
    <t>取消</t>
  </si>
  <si>
    <t>[安顺]7天连锁酒店(安顺塔山广场新大十字店)(69319882)</t>
  </si>
  <si>
    <t>罗玫</t>
  </si>
  <si>
    <t>[重庆]重庆凯宾斯基酒店(37091356)</t>
  </si>
  <si>
    <t>豪华套房&lt;内宾&gt;&lt;双人入住&gt;&lt;预付&gt;&lt;双早&gt;</t>
  </si>
  <si>
    <t>唐尚勇</t>
  </si>
  <si>
    <t>[武汉]7天连锁酒店(武汉江夏纸坊火车站店)(69330386)</t>
  </si>
  <si>
    <t>7天家庭房&lt;内宾&gt;&lt;双人入住&gt;&lt;预付&gt;&lt;无早&gt;</t>
  </si>
  <si>
    <t>喻文奇</t>
  </si>
  <si>
    <t>CA363210411CNY</t>
  </si>
  <si>
    <t>[北京]7天优品酒店(北京花园桥地铁站店)(68299720)</t>
  </si>
  <si>
    <t>优享大床房&lt;内宾&gt;&lt;双人入住&gt;&lt;预付&gt;&lt;无早&gt;</t>
  </si>
  <si>
    <t>张国庭</t>
  </si>
  <si>
    <t>[深圳]深圳东部华侨城茵特拉根酒店(67322861)</t>
  </si>
  <si>
    <t>主楼湖景套房&lt;内宾&gt;&lt;双人入住&gt;&lt;预付&gt;&lt;双早&gt;</t>
  </si>
  <si>
    <t>陈丽</t>
  </si>
  <si>
    <t>[广州]广州中国大酒店(37178637)</t>
  </si>
  <si>
    <t>豪华房&lt;内宾&gt;&lt;双人入住&gt;&lt;预付&gt;&lt;无早&gt;</t>
  </si>
  <si>
    <t>王选</t>
  </si>
  <si>
    <t>[成都]7天连锁酒店(成都川师大成龙校区总部经济港店)(67322067)</t>
  </si>
  <si>
    <t>商务大床房&lt;内宾&gt;&lt;双人入住&gt;&lt;预付&gt;&lt;无早&gt;</t>
  </si>
  <si>
    <t>李政</t>
  </si>
  <si>
    <t>[上海]格林豪泰快捷酒店(上海周浦沈梅东路地铁站店)(68396018)</t>
  </si>
  <si>
    <t>高级大床房&lt;内宾&gt;&lt;双人入住&gt;&lt;预付&gt;&lt;无早&gt;</t>
  </si>
  <si>
    <t>王欣欣</t>
  </si>
  <si>
    <t>[北京]IU酒店(北京西客站六里桥东地铁站店)(67318659)</t>
  </si>
  <si>
    <t>U+游戏主题大床房&lt;内宾&gt;&lt;双人入住&gt;&lt;预付&gt;&lt;无早&gt;</t>
  </si>
  <si>
    <t>彭斌</t>
  </si>
  <si>
    <t>优品大床房&lt;内宾&gt;&lt;双人入住&gt;&lt;预付&gt;&lt;无早&gt;</t>
  </si>
  <si>
    <t>万世峰</t>
  </si>
  <si>
    <t>[林芝]林芝恒大酒店(67321775)</t>
  </si>
  <si>
    <t>亲水园景双床房&lt;内宾&gt;&lt;双人入住&gt;&lt;预付&gt;&lt;双早&gt;</t>
  </si>
  <si>
    <t>曹建新</t>
  </si>
  <si>
    <t>[北京]7天连锁酒店(北京朝阳北路青年路地铁站店)(67325117)</t>
  </si>
  <si>
    <t>吴亚莉</t>
  </si>
  <si>
    <t>[西安]麗枫酒店(西安小寨地铁站大雁塔店)(67325072)</t>
  </si>
  <si>
    <t>吴永洪</t>
  </si>
  <si>
    <t>金添</t>
  </si>
  <si>
    <t>[长沙县]7天连锁酒店(长沙县星沙金茂路店)(67322652)</t>
  </si>
  <si>
    <t>胡水华</t>
  </si>
  <si>
    <t>退单</t>
  </si>
  <si>
    <t>王兆林</t>
  </si>
  <si>
    <t>CA363210412CNY</t>
  </si>
  <si>
    <t>[杭州]全季酒店(杭州钱江新城店)(67322489)</t>
  </si>
  <si>
    <t>双床房&lt;内宾&gt;&lt;双人入住&gt;&lt;预付&gt;&lt;双早&gt;</t>
  </si>
  <si>
    <t>谭新华</t>
  </si>
  <si>
    <t>[合肥]7天连锁酒店(合肥霍山路店)(67321949)</t>
  </si>
  <si>
    <t>自主大床房&lt;内宾&gt;&lt;双人入住&gt;&lt;预付&gt;&lt;无早&gt;</t>
  </si>
  <si>
    <t>唐贤慧</t>
  </si>
  <si>
    <t>[南京]锦江都城酒店(南京将军大道河海大学店)(67323205)</t>
  </si>
  <si>
    <t>风雅商务房&lt;内宾&gt;&lt;双人入住&gt;&lt;预付&gt;&lt;无早&gt;</t>
  </si>
  <si>
    <t>王文强</t>
  </si>
  <si>
    <t>[南京]7天连锁酒店(南京热河南路南艺后街店)(69307998)</t>
  </si>
  <si>
    <t>家庭套房&lt;内宾&gt;&lt;双人入住&gt;&lt;预付&gt;&lt;无早&gt;</t>
  </si>
  <si>
    <t>李晨曦</t>
  </si>
  <si>
    <t>[武汉]7天连锁酒店(武汉沌口体育中心地铁站江汉大学店)(67322733)</t>
  </si>
  <si>
    <t>魏星华</t>
  </si>
  <si>
    <t>豪华双床房&lt;内宾&gt;&lt;双人入住&gt;&lt;预付&gt;&lt;双早&gt;</t>
  </si>
  <si>
    <t>崔雁博</t>
  </si>
  <si>
    <t>[大连]大连金石滩鲁能希尔顿度假酒店(27426124)</t>
  </si>
  <si>
    <t>豪华海景大床房&lt;内宾&gt;&lt;双人入住&gt;&lt;预付&gt;&lt;双早&gt;</t>
  </si>
  <si>
    <t>高影,高庆春</t>
  </si>
  <si>
    <t>[北京]麗枫酒店(北京昌平政府街店)(67321935)</t>
  </si>
  <si>
    <t>梅婷婷</t>
  </si>
  <si>
    <t>[重庆]IU酒店(重庆解放碑洪崖洞朝天门店)(67321651)</t>
  </si>
  <si>
    <t>小U·舒适大床房&lt;内宾&gt;&lt;双人入住&gt;&lt;预付&gt;&lt;无早&gt;</t>
  </si>
  <si>
    <t>李京鹏</t>
  </si>
  <si>
    <t>豪华双床房&lt;内宾&gt;&lt;双人入住&gt;&lt;预付&gt;&lt;无早&gt;</t>
  </si>
  <si>
    <t>陈雅刚</t>
  </si>
  <si>
    <t>[西安]西安成功国际酒店(68396560)</t>
  </si>
  <si>
    <t>轻享双床房(无窗)&lt;内宾&gt;&lt;双人入住&gt;&lt;预付&gt;&lt;双早&gt;</t>
  </si>
  <si>
    <t>南鹏</t>
  </si>
  <si>
    <t>[广州]格林豪泰(广州欢乐世界员岗地铁站店)(67322294)</t>
  </si>
  <si>
    <t>双床房&lt;内宾&gt;&lt;双人入住&gt;&lt;预付&gt;&lt;无早&gt;</t>
  </si>
  <si>
    <t>邱雪君</t>
  </si>
  <si>
    <t>轻享双床房(无窗)&lt;内宾&gt;&lt;双人入住&gt;&lt;预付&gt;&lt;无早&gt;</t>
  </si>
  <si>
    <t>高露</t>
  </si>
  <si>
    <t>[广州]岭南佳园连锁酒店(广州怡乐路中大西门店)(9858310)</t>
  </si>
  <si>
    <t>家庭亲子房&lt;内宾&gt;&lt;双人入住&gt;&lt;预付&gt;&lt;无早&gt;</t>
  </si>
  <si>
    <t>段家育</t>
  </si>
  <si>
    <t>[淮安]淮安金陵国际酒店(70183241)</t>
  </si>
  <si>
    <t>黄涛</t>
  </si>
  <si>
    <t>，</t>
  </si>
  <si>
    <t>A210412092950481</t>
  </si>
  <si>
    <t>总计：11644元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</si>
  <si>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</si>
  <si>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</si>
  <si>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</si>
  <si>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</si>
  <si>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</si>
  <si>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</si>
  <si>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</si>
  <si>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</si>
  <si>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</si>
  <si>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淮安金陵国际酒店</t>
  </si>
  <si>
    <t>2021-03-27</t>
  </si>
  <si>
    <t>2021-03-28</t>
  </si>
  <si>
    <t>RMB</t>
  </si>
  <si>
    <t>400.00</t>
  </si>
  <si>
    <t>95010</t>
  </si>
  <si>
    <t>2021/3/27 21:54:43</t>
  </si>
  <si>
    <t>岭南佳园连锁酒店(广州怡乐路中大西门店)</t>
  </si>
  <si>
    <t>248.00</t>
  </si>
  <si>
    <t>2021/3/27 21:48:24</t>
  </si>
  <si>
    <t>西安成功国际酒店</t>
  </si>
  <si>
    <t>0.00</t>
  </si>
  <si>
    <t>2021/3/27 18:58:25</t>
  </si>
  <si>
    <t>格林豪泰商务酒店(广州员岗地铁站店)</t>
  </si>
  <si>
    <t>210.00</t>
  </si>
  <si>
    <t>2021/3/27 18:11:12</t>
  </si>
  <si>
    <t>2021/3/27 17:15:09</t>
  </si>
  <si>
    <t>麗枫酒店(西安小寨地铁站大雁塔店)</t>
  </si>
  <si>
    <t>376.00</t>
  </si>
  <si>
    <t>2021/3/27 16:11:15</t>
  </si>
  <si>
    <t>IU酒店(重庆解放碑洪崖洞朝天门店)</t>
  </si>
  <si>
    <t>2021/3/27 14:09:17</t>
  </si>
  <si>
    <t>麗枫酒店(北京昌平政府街店)</t>
  </si>
  <si>
    <t>361.00</t>
  </si>
  <si>
    <t>2021/3/27 11:52:29</t>
  </si>
  <si>
    <t>7天连锁酒店(长沙县星沙金茂路店)</t>
  </si>
  <si>
    <t>2021-03-26</t>
  </si>
  <si>
    <t>124.00</t>
  </si>
  <si>
    <t>2021/3/26 20:36:35</t>
  </si>
  <si>
    <t>大连金石滩鲁能希尔顿度假酒店</t>
  </si>
  <si>
    <t>高影</t>
  </si>
  <si>
    <t>2021/3/26 20:10:52</t>
  </si>
  <si>
    <t>353.00</t>
  </si>
  <si>
    <t>2021/3/26 19:57:11</t>
  </si>
  <si>
    <t>2021/3/26 19:42:48</t>
  </si>
  <si>
    <t>7天连锁酒店(武汉沌口体育中心地铁站江汉大学店)</t>
  </si>
  <si>
    <t>232.00</t>
  </si>
  <si>
    <t>2021/3/26 17:32:12</t>
  </si>
  <si>
    <t>7天连锁酒店(北京朝阳北路青年路地铁站店)</t>
  </si>
  <si>
    <t>2021/3/26 15:15:37</t>
  </si>
  <si>
    <t>林芝恒大酒店</t>
  </si>
  <si>
    <t>1833.00</t>
  </si>
  <si>
    <t>2021/3/26 13:39:10</t>
  </si>
  <si>
    <t>7天优品酒店(北京花园桥地铁站店)</t>
  </si>
  <si>
    <t>309.00</t>
  </si>
  <si>
    <t>2021/3/26 13:01:13</t>
  </si>
  <si>
    <t>IU酒店(北京西客站六里桥东地铁站店)</t>
  </si>
  <si>
    <t>365.00</t>
  </si>
  <si>
    <t>2021/3/26 12:34:05</t>
  </si>
  <si>
    <t>格林豪泰快捷酒店（上海浦东新区沈梅东路店）</t>
  </si>
  <si>
    <t>218.00</t>
  </si>
  <si>
    <t>2021/3/26 11:38:32</t>
  </si>
  <si>
    <t>7天连锁酒店（南京热河南路南艺后街店）</t>
  </si>
  <si>
    <t>250.00</t>
  </si>
  <si>
    <t>2021/3/26 10:21:36</t>
  </si>
  <si>
    <t>锦江都城酒店(南京将军大道河海大学店)</t>
  </si>
  <si>
    <t>2021/3/26 9:50:02</t>
  </si>
  <si>
    <t>7天连锁酒店(成都川师大成龙校区总部经济港店)</t>
  </si>
  <si>
    <t>201.00</t>
  </si>
  <si>
    <t>2021/3/26 7:08:58</t>
  </si>
  <si>
    <t>广州中国大酒店</t>
  </si>
  <si>
    <t>474.00</t>
  </si>
  <si>
    <t>2021/3/26 0:50:51</t>
  </si>
  <si>
    <t>重庆凯宾斯基酒店</t>
  </si>
  <si>
    <t>2021-03-25</t>
  </si>
  <si>
    <t>1363.00</t>
  </si>
  <si>
    <t>2021/3/25 21:55:34</t>
  </si>
  <si>
    <t>7天连锁酒店（安顺塔山广场新大十字店）</t>
  </si>
  <si>
    <t>111.00</t>
  </si>
  <si>
    <t>2021/3/25 20:29:30</t>
  </si>
  <si>
    <t>深圳东部华侨城茵特拉根酒店</t>
  </si>
  <si>
    <t>1847.00</t>
  </si>
  <si>
    <t>2021/3/25 19:34:39</t>
  </si>
  <si>
    <t>7天连锁酒店(合肥霍山路店)</t>
  </si>
  <si>
    <t>2021/3/25 13:58:02</t>
  </si>
  <si>
    <t>773.00</t>
  </si>
  <si>
    <t>2021/3/24 18:24:32</t>
  </si>
  <si>
    <t>7天连锁酒店(西安钟鼓楼第四医院大差市店)</t>
  </si>
  <si>
    <t>133.00</t>
  </si>
  <si>
    <t>2021/3/24 9:40:13</t>
  </si>
  <si>
    <t>南京雨润涵月楼酒店</t>
  </si>
  <si>
    <t>2021-03-24</t>
  </si>
  <si>
    <t>975.00</t>
  </si>
  <si>
    <t>2021/3/24 8:44:13</t>
  </si>
  <si>
    <t>324.00</t>
  </si>
  <si>
    <t>2021/3/23 20:53:41</t>
  </si>
  <si>
    <t>全季酒店(上海世博杨高南路店)</t>
  </si>
  <si>
    <t>1157.00</t>
  </si>
  <si>
    <t>2021/3/22 21:23:14</t>
  </si>
  <si>
    <t>7天连锁酒店（武汉江夏纸坊火车站店）</t>
  </si>
  <si>
    <t>487.00</t>
  </si>
  <si>
    <t>2021/3/22 9:07:28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</si>
</sst>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7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10.875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14671836671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44279</v>
      </c>
      <c r="G2" s="5">
        <v>44281</v>
      </c>
      <c r="H2" s="4">
        <v>1</v>
      </c>
      <c r="I2" s="4">
        <v>2</v>
      </c>
      <c r="J2" s="4">
        <v>2</v>
      </c>
      <c r="K2" s="4" t="s">
        <v>28</v>
      </c>
      <c r="L2" s="4">
        <v>1157</v>
      </c>
      <c r="M2" s="4">
        <v>1157</v>
      </c>
      <c r="N2" s="4" t="s">
        <v>29</v>
      </c>
      <c r="O2" s="4" t="s">
        <v>30</v>
      </c>
      <c r="P2" s="4" t="s">
        <v>31</v>
      </c>
      <c r="Q2" s="4">
        <v>0</v>
      </c>
      <c r="R2" s="6">
        <v>44277</v>
      </c>
      <c r="S2" s="5">
        <v>44296</v>
      </c>
      <c r="T2" s="4" t="s">
        <v>32</v>
      </c>
      <c r="U2" s="4">
        <v>1157</v>
      </c>
      <c r="V2" s="4">
        <v>0</v>
      </c>
      <c r="W2" s="4">
        <v>0</v>
      </c>
      <c r="X2" s="4">
        <v>2030454</v>
      </c>
    </row>
    <row r="3" s="4" customFormat="1" spans="1:24">
      <c r="A3" s="4">
        <v>14684260029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44279</v>
      </c>
      <c r="G3" s="5">
        <v>44281</v>
      </c>
      <c r="H3" s="4">
        <v>1</v>
      </c>
      <c r="I3" s="4">
        <v>2</v>
      </c>
      <c r="J3" s="4">
        <v>2</v>
      </c>
      <c r="K3" s="4" t="s">
        <v>28</v>
      </c>
      <c r="L3" s="4">
        <v>975</v>
      </c>
      <c r="M3" s="4">
        <v>975</v>
      </c>
      <c r="N3" s="4" t="s">
        <v>35</v>
      </c>
      <c r="O3" s="4" t="s">
        <v>30</v>
      </c>
      <c r="P3" s="4" t="s">
        <v>31</v>
      </c>
      <c r="Q3" s="4">
        <v>0</v>
      </c>
      <c r="R3" s="6">
        <v>44279</v>
      </c>
      <c r="S3" s="5">
        <v>44296</v>
      </c>
      <c r="T3" s="4" t="s">
        <v>32</v>
      </c>
      <c r="U3" s="4">
        <v>975</v>
      </c>
      <c r="V3" s="4">
        <v>0</v>
      </c>
      <c r="W3" s="4">
        <v>0</v>
      </c>
      <c r="X3" s="4">
        <v>2032493</v>
      </c>
    </row>
    <row r="4" s="4" customFormat="1" spans="1:23">
      <c r="A4" s="4">
        <v>14684436458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44280</v>
      </c>
      <c r="G4" s="5">
        <v>44281</v>
      </c>
      <c r="H4" s="4">
        <v>1</v>
      </c>
      <c r="I4" s="4">
        <v>1</v>
      </c>
      <c r="J4" s="4">
        <v>1</v>
      </c>
      <c r="K4" s="4" t="s">
        <v>28</v>
      </c>
      <c r="L4" s="4">
        <v>133</v>
      </c>
      <c r="M4" s="4">
        <v>133</v>
      </c>
      <c r="N4" s="4" t="s">
        <v>38</v>
      </c>
      <c r="O4" s="4" t="s">
        <v>30</v>
      </c>
      <c r="P4" s="4" t="s">
        <v>31</v>
      </c>
      <c r="Q4" s="4">
        <v>0</v>
      </c>
      <c r="R4" s="6">
        <v>44279</v>
      </c>
      <c r="S4" s="5">
        <v>44296</v>
      </c>
      <c r="T4" s="4" t="s">
        <v>32</v>
      </c>
      <c r="U4" s="4">
        <v>133</v>
      </c>
      <c r="V4" s="4">
        <v>0</v>
      </c>
      <c r="W4" s="4">
        <v>0</v>
      </c>
    </row>
    <row r="5" s="4" customFormat="1" spans="1:24">
      <c r="A5" s="4">
        <v>14688837489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44280</v>
      </c>
      <c r="G5" s="5">
        <v>44281</v>
      </c>
      <c r="H5" s="4">
        <v>1</v>
      </c>
      <c r="I5" s="4">
        <v>1</v>
      </c>
      <c r="J5" s="4">
        <v>1</v>
      </c>
      <c r="K5" s="4" t="s">
        <v>28</v>
      </c>
      <c r="L5" s="4">
        <v>604</v>
      </c>
      <c r="M5" s="4">
        <v>604</v>
      </c>
      <c r="N5" s="4" t="s">
        <v>41</v>
      </c>
      <c r="O5" s="4" t="s">
        <v>30</v>
      </c>
      <c r="P5" s="4" t="s">
        <v>31</v>
      </c>
      <c r="Q5" s="4">
        <v>0</v>
      </c>
      <c r="R5" s="6">
        <v>44279</v>
      </c>
      <c r="S5" s="5">
        <v>44296</v>
      </c>
      <c r="T5" s="4" t="s">
        <v>32</v>
      </c>
      <c r="U5" s="4">
        <v>604</v>
      </c>
      <c r="V5" s="4">
        <v>0</v>
      </c>
      <c r="W5" s="4">
        <v>0</v>
      </c>
      <c r="X5" s="4">
        <v>2033080</v>
      </c>
    </row>
    <row r="6" s="4" customFormat="1" spans="1:24">
      <c r="A6" s="4">
        <v>14688837489</v>
      </c>
      <c r="B6" s="4" t="s">
        <v>24</v>
      </c>
      <c r="C6" s="4" t="s">
        <v>42</v>
      </c>
      <c r="D6" s="4" t="s">
        <v>39</v>
      </c>
      <c r="E6" s="4" t="s">
        <v>40</v>
      </c>
      <c r="F6" s="5">
        <v>44280</v>
      </c>
      <c r="G6" s="5">
        <v>44281</v>
      </c>
      <c r="H6" s="4">
        <v>1</v>
      </c>
      <c r="I6" s="4">
        <v>1</v>
      </c>
      <c r="J6" s="4">
        <v>1</v>
      </c>
      <c r="K6" s="4" t="s">
        <v>28</v>
      </c>
      <c r="L6" s="4">
        <v>-604</v>
      </c>
      <c r="M6" s="4">
        <v>-604</v>
      </c>
      <c r="N6" s="4" t="s">
        <v>41</v>
      </c>
      <c r="O6" s="4" t="s">
        <v>30</v>
      </c>
      <c r="P6" s="4" t="s">
        <v>31</v>
      </c>
      <c r="Q6" s="4">
        <v>0</v>
      </c>
      <c r="R6" s="6">
        <v>44279</v>
      </c>
      <c r="S6" s="5">
        <v>44296</v>
      </c>
      <c r="T6" s="4" t="s">
        <v>32</v>
      </c>
      <c r="U6" s="4">
        <v>-604</v>
      </c>
      <c r="V6" s="4">
        <v>0</v>
      </c>
      <c r="W6" s="4">
        <v>0</v>
      </c>
      <c r="X6" s="4">
        <v>2033080</v>
      </c>
    </row>
    <row r="7" s="4" customFormat="1" spans="1:23">
      <c r="A7" s="4">
        <v>14697530203</v>
      </c>
      <c r="B7" s="4" t="s">
        <v>24</v>
      </c>
      <c r="C7" s="4" t="s">
        <v>25</v>
      </c>
      <c r="D7" s="4" t="s">
        <v>43</v>
      </c>
      <c r="E7" s="4" t="s">
        <v>37</v>
      </c>
      <c r="F7" s="5">
        <v>44280</v>
      </c>
      <c r="G7" s="5">
        <v>44281</v>
      </c>
      <c r="H7" s="4">
        <v>1</v>
      </c>
      <c r="I7" s="4">
        <v>1</v>
      </c>
      <c r="J7" s="4">
        <v>1</v>
      </c>
      <c r="K7" s="4" t="s">
        <v>28</v>
      </c>
      <c r="L7" s="4">
        <v>111</v>
      </c>
      <c r="M7" s="4">
        <v>111</v>
      </c>
      <c r="N7" s="4" t="s">
        <v>44</v>
      </c>
      <c r="O7" s="4" t="s">
        <v>30</v>
      </c>
      <c r="P7" s="4" t="s">
        <v>31</v>
      </c>
      <c r="Q7" s="4">
        <v>0</v>
      </c>
      <c r="R7" s="6">
        <v>44280</v>
      </c>
      <c r="S7" s="5">
        <v>44296</v>
      </c>
      <c r="T7" s="4" t="s">
        <v>32</v>
      </c>
      <c r="U7" s="4">
        <v>111</v>
      </c>
      <c r="V7" s="4">
        <v>0</v>
      </c>
      <c r="W7" s="4">
        <v>0</v>
      </c>
    </row>
    <row r="8" s="4" customFormat="1" spans="1:24">
      <c r="A8" s="4">
        <v>14699350049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44280</v>
      </c>
      <c r="G8" s="5">
        <v>44281</v>
      </c>
      <c r="H8" s="4">
        <v>1</v>
      </c>
      <c r="I8" s="4">
        <v>1</v>
      </c>
      <c r="J8" s="4">
        <v>1</v>
      </c>
      <c r="K8" s="4" t="s">
        <v>28</v>
      </c>
      <c r="L8" s="4">
        <v>1363</v>
      </c>
      <c r="M8" s="4">
        <v>1363</v>
      </c>
      <c r="N8" s="4" t="s">
        <v>47</v>
      </c>
      <c r="O8" s="4" t="s">
        <v>30</v>
      </c>
      <c r="P8" s="4" t="s">
        <v>31</v>
      </c>
      <c r="Q8" s="4">
        <v>0</v>
      </c>
      <c r="R8" s="6">
        <v>44280</v>
      </c>
      <c r="S8" s="5">
        <v>44296</v>
      </c>
      <c r="T8" s="4" t="s">
        <v>32</v>
      </c>
      <c r="U8" s="4">
        <v>1363</v>
      </c>
      <c r="V8" s="4">
        <v>0</v>
      </c>
      <c r="W8" s="4">
        <v>0</v>
      </c>
      <c r="X8" s="4">
        <v>2035141</v>
      </c>
    </row>
    <row r="9" s="4" customFormat="1" spans="1:24">
      <c r="A9" s="4">
        <v>14665986907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44280</v>
      </c>
      <c r="G9" s="5">
        <v>44282</v>
      </c>
      <c r="H9" s="4">
        <v>1</v>
      </c>
      <c r="I9" s="4">
        <v>2</v>
      </c>
      <c r="J9" s="4">
        <v>2</v>
      </c>
      <c r="K9" s="4" t="s">
        <v>28</v>
      </c>
      <c r="L9" s="4">
        <v>487</v>
      </c>
      <c r="M9" s="4">
        <v>487</v>
      </c>
      <c r="N9" s="4" t="s">
        <v>50</v>
      </c>
      <c r="O9" s="4" t="s">
        <v>51</v>
      </c>
      <c r="P9" s="4" t="s">
        <v>31</v>
      </c>
      <c r="Q9" s="4">
        <v>0</v>
      </c>
      <c r="R9" s="6">
        <v>44277</v>
      </c>
      <c r="S9" s="5">
        <v>44297</v>
      </c>
      <c r="T9" s="4" t="s">
        <v>32</v>
      </c>
      <c r="U9" s="4">
        <v>487</v>
      </c>
      <c r="V9" s="4">
        <v>0</v>
      </c>
      <c r="W9" s="4">
        <v>0</v>
      </c>
      <c r="X9" s="4">
        <v>2029159</v>
      </c>
    </row>
    <row r="10" s="4" customFormat="1" spans="1:24">
      <c r="A10" s="4">
        <v>14688978388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44280</v>
      </c>
      <c r="G10" s="5">
        <v>44282</v>
      </c>
      <c r="H10" s="4">
        <v>1</v>
      </c>
      <c r="I10" s="4">
        <v>2</v>
      </c>
      <c r="J10" s="4">
        <v>2</v>
      </c>
      <c r="K10" s="4" t="s">
        <v>28</v>
      </c>
      <c r="L10" s="4">
        <v>773</v>
      </c>
      <c r="M10" s="4">
        <v>773</v>
      </c>
      <c r="N10" s="4" t="s">
        <v>54</v>
      </c>
      <c r="O10" s="4" t="s">
        <v>51</v>
      </c>
      <c r="P10" s="4" t="s">
        <v>31</v>
      </c>
      <c r="Q10" s="4">
        <v>0</v>
      </c>
      <c r="R10" s="6">
        <v>44279</v>
      </c>
      <c r="S10" s="5">
        <v>44297</v>
      </c>
      <c r="T10" s="4" t="s">
        <v>32</v>
      </c>
      <c r="U10" s="4">
        <v>773</v>
      </c>
      <c r="V10" s="4">
        <v>0</v>
      </c>
      <c r="W10" s="4">
        <v>0</v>
      </c>
      <c r="X10" s="4">
        <v>2033122</v>
      </c>
    </row>
    <row r="11" s="4" customFormat="1" spans="1:24">
      <c r="A11" s="4">
        <v>14697304168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44281</v>
      </c>
      <c r="G11" s="5">
        <v>44282</v>
      </c>
      <c r="H11" s="4">
        <v>1</v>
      </c>
      <c r="I11" s="4">
        <v>1</v>
      </c>
      <c r="J11" s="4">
        <v>1</v>
      </c>
      <c r="K11" s="4" t="s">
        <v>28</v>
      </c>
      <c r="L11" s="4">
        <v>1847</v>
      </c>
      <c r="M11" s="4">
        <v>1847</v>
      </c>
      <c r="N11" s="4" t="s">
        <v>57</v>
      </c>
      <c r="O11" s="4" t="s">
        <v>51</v>
      </c>
      <c r="P11" s="4" t="s">
        <v>31</v>
      </c>
      <c r="Q11" s="4">
        <v>0</v>
      </c>
      <c r="R11" s="6">
        <v>44280</v>
      </c>
      <c r="S11" s="5">
        <v>44297</v>
      </c>
      <c r="T11" s="4" t="s">
        <v>32</v>
      </c>
      <c r="U11" s="4">
        <v>1847</v>
      </c>
      <c r="V11" s="4">
        <v>0</v>
      </c>
      <c r="W11" s="4">
        <v>0</v>
      </c>
      <c r="X11" s="4">
        <v>2034764</v>
      </c>
    </row>
    <row r="12" s="4" customFormat="1" spans="1:24">
      <c r="A12" s="4">
        <v>14700104636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44281</v>
      </c>
      <c r="G12" s="5">
        <v>44282</v>
      </c>
      <c r="H12" s="4">
        <v>1</v>
      </c>
      <c r="I12" s="4">
        <v>1</v>
      </c>
      <c r="J12" s="4">
        <v>1</v>
      </c>
      <c r="K12" s="4" t="s">
        <v>28</v>
      </c>
      <c r="L12" s="4">
        <v>474</v>
      </c>
      <c r="M12" s="4">
        <v>474</v>
      </c>
      <c r="N12" s="4" t="s">
        <v>60</v>
      </c>
      <c r="O12" s="4" t="s">
        <v>51</v>
      </c>
      <c r="P12" s="4" t="s">
        <v>31</v>
      </c>
      <c r="Q12" s="4">
        <v>0</v>
      </c>
      <c r="R12" s="6">
        <v>44281</v>
      </c>
      <c r="S12" s="5">
        <v>44297</v>
      </c>
      <c r="T12" s="4" t="s">
        <v>32</v>
      </c>
      <c r="U12" s="4">
        <v>474</v>
      </c>
      <c r="V12" s="4">
        <v>0</v>
      </c>
      <c r="W12" s="4">
        <v>0</v>
      </c>
      <c r="X12" s="4">
        <v>2035371</v>
      </c>
    </row>
    <row r="13" s="4" customFormat="1" spans="1:24">
      <c r="A13" s="4">
        <v>14700364392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44281</v>
      </c>
      <c r="G13" s="5">
        <v>44282</v>
      </c>
      <c r="H13" s="4">
        <v>1</v>
      </c>
      <c r="I13" s="4">
        <v>1</v>
      </c>
      <c r="J13" s="4">
        <v>1</v>
      </c>
      <c r="K13" s="4" t="s">
        <v>28</v>
      </c>
      <c r="L13" s="4">
        <v>201</v>
      </c>
      <c r="M13" s="4">
        <v>201</v>
      </c>
      <c r="N13" s="4" t="s">
        <v>63</v>
      </c>
      <c r="O13" s="4" t="s">
        <v>51</v>
      </c>
      <c r="P13" s="4" t="s">
        <v>31</v>
      </c>
      <c r="Q13" s="4">
        <v>0</v>
      </c>
      <c r="R13" s="6">
        <v>44281</v>
      </c>
      <c r="S13" s="5">
        <v>44297</v>
      </c>
      <c r="T13" s="4" t="s">
        <v>32</v>
      </c>
      <c r="U13" s="4">
        <v>201</v>
      </c>
      <c r="V13" s="4">
        <v>0</v>
      </c>
      <c r="W13" s="4">
        <v>0</v>
      </c>
      <c r="X13" s="4">
        <v>2035451</v>
      </c>
    </row>
    <row r="14" s="4" customFormat="1" spans="1:24">
      <c r="A14" s="4">
        <v>14702444114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44281</v>
      </c>
      <c r="G14" s="5">
        <v>44282</v>
      </c>
      <c r="H14" s="4">
        <v>1</v>
      </c>
      <c r="I14" s="4">
        <v>1</v>
      </c>
      <c r="J14" s="4">
        <v>1</v>
      </c>
      <c r="K14" s="4" t="s">
        <v>28</v>
      </c>
      <c r="L14" s="4">
        <v>218</v>
      </c>
      <c r="M14" s="4">
        <v>218</v>
      </c>
      <c r="N14" s="4" t="s">
        <v>66</v>
      </c>
      <c r="O14" s="4" t="s">
        <v>51</v>
      </c>
      <c r="P14" s="4" t="s">
        <v>31</v>
      </c>
      <c r="Q14" s="4">
        <v>0</v>
      </c>
      <c r="R14" s="6">
        <v>44281</v>
      </c>
      <c r="S14" s="5">
        <v>44297</v>
      </c>
      <c r="T14" s="4" t="s">
        <v>32</v>
      </c>
      <c r="U14" s="4">
        <v>218</v>
      </c>
      <c r="V14" s="4">
        <v>0</v>
      </c>
      <c r="W14" s="4">
        <v>0</v>
      </c>
      <c r="X14" s="4">
        <v>2035611</v>
      </c>
    </row>
    <row r="15" s="4" customFormat="1" spans="1:24">
      <c r="A15" s="4">
        <v>14702779711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44281</v>
      </c>
      <c r="G15" s="5">
        <v>44282</v>
      </c>
      <c r="H15" s="4">
        <v>1</v>
      </c>
      <c r="I15" s="4">
        <v>1</v>
      </c>
      <c r="J15" s="4">
        <v>1</v>
      </c>
      <c r="K15" s="4" t="s">
        <v>28</v>
      </c>
      <c r="L15" s="4">
        <v>365</v>
      </c>
      <c r="M15" s="4">
        <v>365</v>
      </c>
      <c r="N15" s="4" t="s">
        <v>69</v>
      </c>
      <c r="O15" s="4" t="s">
        <v>51</v>
      </c>
      <c r="P15" s="4" t="s">
        <v>31</v>
      </c>
      <c r="Q15" s="4">
        <v>0</v>
      </c>
      <c r="R15" s="6">
        <v>44281</v>
      </c>
      <c r="S15" s="5">
        <v>44297</v>
      </c>
      <c r="T15" s="4" t="s">
        <v>32</v>
      </c>
      <c r="U15" s="4">
        <v>365</v>
      </c>
      <c r="V15" s="4">
        <v>0</v>
      </c>
      <c r="W15" s="4">
        <v>0</v>
      </c>
      <c r="X15" s="4">
        <v>2035616</v>
      </c>
    </row>
    <row r="16" s="4" customFormat="1" spans="1:24">
      <c r="A16" s="4">
        <v>14702930548</v>
      </c>
      <c r="B16" s="4" t="s">
        <v>24</v>
      </c>
      <c r="C16" s="4" t="s">
        <v>25</v>
      </c>
      <c r="D16" s="4" t="s">
        <v>52</v>
      </c>
      <c r="E16" s="4" t="s">
        <v>70</v>
      </c>
      <c r="F16" s="5">
        <v>44281</v>
      </c>
      <c r="G16" s="5">
        <v>44282</v>
      </c>
      <c r="H16" s="4">
        <v>1</v>
      </c>
      <c r="I16" s="4">
        <v>1</v>
      </c>
      <c r="J16" s="4">
        <v>1</v>
      </c>
      <c r="K16" s="4" t="s">
        <v>28</v>
      </c>
      <c r="L16" s="4">
        <v>309</v>
      </c>
      <c r="M16" s="4">
        <v>309</v>
      </c>
      <c r="N16" s="4" t="s">
        <v>71</v>
      </c>
      <c r="O16" s="4" t="s">
        <v>51</v>
      </c>
      <c r="P16" s="4" t="s">
        <v>31</v>
      </c>
      <c r="Q16" s="4">
        <v>0</v>
      </c>
      <c r="R16" s="6">
        <v>44281</v>
      </c>
      <c r="S16" s="5">
        <v>44297</v>
      </c>
      <c r="T16" s="4" t="s">
        <v>32</v>
      </c>
      <c r="U16" s="4">
        <v>309</v>
      </c>
      <c r="V16" s="4">
        <v>0</v>
      </c>
      <c r="W16" s="4">
        <v>0</v>
      </c>
      <c r="X16" s="4">
        <v>2035623</v>
      </c>
    </row>
    <row r="17" s="4" customFormat="1" spans="1:24">
      <c r="A17" s="4">
        <v>14703134155</v>
      </c>
      <c r="B17" s="4" t="s">
        <v>24</v>
      </c>
      <c r="C17" s="4" t="s">
        <v>25</v>
      </c>
      <c r="D17" s="4" t="s">
        <v>72</v>
      </c>
      <c r="E17" s="4" t="s">
        <v>73</v>
      </c>
      <c r="F17" s="5">
        <v>44281</v>
      </c>
      <c r="G17" s="5">
        <v>44282</v>
      </c>
      <c r="H17" s="4">
        <v>1</v>
      </c>
      <c r="I17" s="4">
        <v>1</v>
      </c>
      <c r="J17" s="4">
        <v>1</v>
      </c>
      <c r="K17" s="4" t="s">
        <v>28</v>
      </c>
      <c r="L17" s="4">
        <v>1833</v>
      </c>
      <c r="M17" s="4">
        <v>1833</v>
      </c>
      <c r="N17" s="4" t="s">
        <v>74</v>
      </c>
      <c r="O17" s="4" t="s">
        <v>51</v>
      </c>
      <c r="P17" s="4" t="s">
        <v>31</v>
      </c>
      <c r="Q17" s="4">
        <v>0</v>
      </c>
      <c r="R17" s="6">
        <v>44281</v>
      </c>
      <c r="S17" s="5">
        <v>44297</v>
      </c>
      <c r="T17" s="4" t="s">
        <v>32</v>
      </c>
      <c r="U17" s="4">
        <v>1833</v>
      </c>
      <c r="V17" s="4">
        <v>0</v>
      </c>
      <c r="W17" s="4">
        <v>0</v>
      </c>
      <c r="X17" s="4">
        <v>2035635</v>
      </c>
    </row>
    <row r="18" s="4" customFormat="1" spans="1:24">
      <c r="A18" s="4">
        <v>14703134155</v>
      </c>
      <c r="B18" s="4" t="s">
        <v>24</v>
      </c>
      <c r="C18" s="4" t="s">
        <v>42</v>
      </c>
      <c r="D18" s="4" t="s">
        <v>72</v>
      </c>
      <c r="E18" s="4" t="s">
        <v>73</v>
      </c>
      <c r="F18" s="5">
        <v>44281</v>
      </c>
      <c r="G18" s="5">
        <v>44282</v>
      </c>
      <c r="H18" s="4">
        <v>1</v>
      </c>
      <c r="I18" s="4">
        <v>1</v>
      </c>
      <c r="J18" s="4">
        <v>1</v>
      </c>
      <c r="K18" s="4" t="s">
        <v>28</v>
      </c>
      <c r="L18" s="4">
        <v>-1833</v>
      </c>
      <c r="M18" s="4">
        <v>-1833</v>
      </c>
      <c r="N18" s="4" t="s">
        <v>74</v>
      </c>
      <c r="O18" s="4" t="s">
        <v>51</v>
      </c>
      <c r="P18" s="4" t="s">
        <v>31</v>
      </c>
      <c r="Q18" s="4">
        <v>0</v>
      </c>
      <c r="R18" s="6">
        <v>44281</v>
      </c>
      <c r="S18" s="5">
        <v>44297</v>
      </c>
      <c r="T18" s="4" t="s">
        <v>32</v>
      </c>
      <c r="U18" s="4">
        <v>-1833</v>
      </c>
      <c r="V18" s="4">
        <v>0</v>
      </c>
      <c r="W18" s="4">
        <v>0</v>
      </c>
      <c r="X18" s="4">
        <v>2035635</v>
      </c>
    </row>
    <row r="19" s="4" customFormat="1" spans="1:24">
      <c r="A19" s="4">
        <v>14703631315</v>
      </c>
      <c r="B19" s="4" t="s">
        <v>24</v>
      </c>
      <c r="C19" s="4" t="s">
        <v>25</v>
      </c>
      <c r="D19" s="4" t="s">
        <v>75</v>
      </c>
      <c r="E19" s="4" t="s">
        <v>65</v>
      </c>
      <c r="F19" s="5">
        <v>44281</v>
      </c>
      <c r="G19" s="5">
        <v>44282</v>
      </c>
      <c r="H19" s="4">
        <v>1</v>
      </c>
      <c r="I19" s="4">
        <v>1</v>
      </c>
      <c r="J19" s="4">
        <v>1</v>
      </c>
      <c r="K19" s="4" t="s">
        <v>28</v>
      </c>
      <c r="L19" s="4">
        <v>232</v>
      </c>
      <c r="M19" s="4">
        <v>232</v>
      </c>
      <c r="N19" s="4" t="s">
        <v>76</v>
      </c>
      <c r="O19" s="4" t="s">
        <v>51</v>
      </c>
      <c r="P19" s="4" t="s">
        <v>31</v>
      </c>
      <c r="Q19" s="4">
        <v>0</v>
      </c>
      <c r="R19" s="6">
        <v>44281</v>
      </c>
      <c r="S19" s="5">
        <v>44297</v>
      </c>
      <c r="T19" s="4" t="s">
        <v>32</v>
      </c>
      <c r="U19" s="4">
        <v>232</v>
      </c>
      <c r="V19" s="4">
        <v>0</v>
      </c>
      <c r="W19" s="4">
        <v>0</v>
      </c>
      <c r="X19" s="4">
        <v>2035726</v>
      </c>
    </row>
    <row r="20" s="4" customFormat="1" spans="1:24">
      <c r="A20" s="4">
        <v>14706951491</v>
      </c>
      <c r="B20" s="4" t="s">
        <v>24</v>
      </c>
      <c r="C20" s="4" t="s">
        <v>25</v>
      </c>
      <c r="D20" s="4" t="s">
        <v>77</v>
      </c>
      <c r="E20" s="4" t="s">
        <v>34</v>
      </c>
      <c r="F20" s="5">
        <v>44281</v>
      </c>
      <c r="G20" s="5">
        <v>44282</v>
      </c>
      <c r="H20" s="4">
        <v>1</v>
      </c>
      <c r="I20" s="4">
        <v>1</v>
      </c>
      <c r="J20" s="4">
        <v>1</v>
      </c>
      <c r="K20" s="4" t="s">
        <v>28</v>
      </c>
      <c r="L20" s="4">
        <v>353</v>
      </c>
      <c r="M20" s="4">
        <v>353</v>
      </c>
      <c r="N20" s="4" t="s">
        <v>78</v>
      </c>
      <c r="O20" s="4" t="s">
        <v>51</v>
      </c>
      <c r="P20" s="4" t="s">
        <v>31</v>
      </c>
      <c r="Q20" s="4">
        <v>0</v>
      </c>
      <c r="R20" s="6">
        <v>44281</v>
      </c>
      <c r="S20" s="5">
        <v>44297</v>
      </c>
      <c r="T20" s="4" t="s">
        <v>32</v>
      </c>
      <c r="U20" s="4">
        <v>353</v>
      </c>
      <c r="V20" s="4">
        <v>0</v>
      </c>
      <c r="W20" s="4">
        <v>0</v>
      </c>
      <c r="X20" s="4">
        <v>2036073</v>
      </c>
    </row>
    <row r="21" s="4" customFormat="1" spans="1:24">
      <c r="A21" s="4">
        <v>14707039380</v>
      </c>
      <c r="B21" s="4" t="s">
        <v>24</v>
      </c>
      <c r="C21" s="4" t="s">
        <v>25</v>
      </c>
      <c r="D21" s="4" t="s">
        <v>77</v>
      </c>
      <c r="E21" s="4" t="s">
        <v>34</v>
      </c>
      <c r="F21" s="5">
        <v>44281</v>
      </c>
      <c r="G21" s="5">
        <v>44282</v>
      </c>
      <c r="H21" s="4">
        <v>1</v>
      </c>
      <c r="I21" s="4">
        <v>1</v>
      </c>
      <c r="J21" s="4">
        <v>1</v>
      </c>
      <c r="K21" s="4" t="s">
        <v>28</v>
      </c>
      <c r="L21" s="4">
        <v>353</v>
      </c>
      <c r="M21" s="4">
        <v>353</v>
      </c>
      <c r="N21" s="4" t="s">
        <v>79</v>
      </c>
      <c r="O21" s="4" t="s">
        <v>51</v>
      </c>
      <c r="P21" s="4" t="s">
        <v>31</v>
      </c>
      <c r="Q21" s="4">
        <v>0</v>
      </c>
      <c r="R21" s="6">
        <v>44281</v>
      </c>
      <c r="S21" s="5">
        <v>44297</v>
      </c>
      <c r="T21" s="4" t="s">
        <v>32</v>
      </c>
      <c r="U21" s="4">
        <v>353</v>
      </c>
      <c r="V21" s="4">
        <v>0</v>
      </c>
      <c r="W21" s="4">
        <v>0</v>
      </c>
      <c r="X21" s="4">
        <v>2036108</v>
      </c>
    </row>
    <row r="22" s="4" customFormat="1" spans="1:24">
      <c r="A22" s="4">
        <v>14707277909</v>
      </c>
      <c r="B22" s="4" t="s">
        <v>24</v>
      </c>
      <c r="C22" s="4" t="s">
        <v>25</v>
      </c>
      <c r="D22" s="4" t="s">
        <v>80</v>
      </c>
      <c r="E22" s="4" t="s">
        <v>65</v>
      </c>
      <c r="F22" s="5">
        <v>44281</v>
      </c>
      <c r="G22" s="5">
        <v>44282</v>
      </c>
      <c r="H22" s="4">
        <v>1</v>
      </c>
      <c r="I22" s="4">
        <v>1</v>
      </c>
      <c r="J22" s="4">
        <v>1</v>
      </c>
      <c r="K22" s="4" t="s">
        <v>28</v>
      </c>
      <c r="L22" s="4">
        <v>124</v>
      </c>
      <c r="M22" s="4">
        <v>124</v>
      </c>
      <c r="N22" s="4" t="s">
        <v>81</v>
      </c>
      <c r="O22" s="4" t="s">
        <v>51</v>
      </c>
      <c r="P22" s="4" t="s">
        <v>31</v>
      </c>
      <c r="Q22" s="4">
        <v>0</v>
      </c>
      <c r="R22" s="6">
        <v>44281</v>
      </c>
      <c r="S22" s="5">
        <v>44297</v>
      </c>
      <c r="T22" s="4" t="s">
        <v>32</v>
      </c>
      <c r="U22" s="4">
        <v>124</v>
      </c>
      <c r="V22" s="4">
        <v>0</v>
      </c>
      <c r="W22" s="4">
        <v>0</v>
      </c>
      <c r="X22" s="4">
        <v>2036182</v>
      </c>
    </row>
    <row r="23" s="4" customFormat="1" spans="1:24">
      <c r="A23" s="4">
        <v>14703631315</v>
      </c>
      <c r="B23" s="4" t="s">
        <v>24</v>
      </c>
      <c r="C23" s="4" t="s">
        <v>82</v>
      </c>
      <c r="D23" s="4" t="s">
        <v>75</v>
      </c>
      <c r="E23" s="4" t="s">
        <v>65</v>
      </c>
      <c r="F23" s="5">
        <v>44281</v>
      </c>
      <c r="G23" s="5">
        <v>44282</v>
      </c>
      <c r="H23" s="4">
        <v>1</v>
      </c>
      <c r="I23" s="4">
        <v>1</v>
      </c>
      <c r="J23" s="4">
        <v>1</v>
      </c>
      <c r="K23" s="4" t="s">
        <v>28</v>
      </c>
      <c r="L23" s="4">
        <v>-232</v>
      </c>
      <c r="M23" s="4">
        <v>-232</v>
      </c>
      <c r="N23" s="4" t="s">
        <v>76</v>
      </c>
      <c r="O23" s="4" t="s">
        <v>51</v>
      </c>
      <c r="P23" s="4" t="s">
        <v>31</v>
      </c>
      <c r="Q23" s="4">
        <v>0</v>
      </c>
      <c r="R23" s="6">
        <v>44281</v>
      </c>
      <c r="S23" s="5">
        <v>44297</v>
      </c>
      <c r="T23" s="4" t="s">
        <v>32</v>
      </c>
      <c r="U23" s="4">
        <v>-232</v>
      </c>
      <c r="V23" s="4">
        <v>0</v>
      </c>
      <c r="W23" s="4">
        <v>0</v>
      </c>
      <c r="X23" s="4">
        <v>2035726</v>
      </c>
    </row>
    <row r="24" s="4" customFormat="1" spans="1:23">
      <c r="A24" s="4">
        <v>14682607059</v>
      </c>
      <c r="B24" s="4" t="s">
        <v>24</v>
      </c>
      <c r="C24" s="4" t="s">
        <v>25</v>
      </c>
      <c r="D24" s="4" t="s">
        <v>67</v>
      </c>
      <c r="E24" s="4" t="s">
        <v>68</v>
      </c>
      <c r="F24" s="5">
        <v>44282</v>
      </c>
      <c r="G24" s="5">
        <v>44283</v>
      </c>
      <c r="H24" s="4">
        <v>1</v>
      </c>
      <c r="I24" s="4">
        <v>1</v>
      </c>
      <c r="J24" s="4">
        <v>1</v>
      </c>
      <c r="K24" s="4" t="s">
        <v>28</v>
      </c>
      <c r="L24" s="4">
        <v>324</v>
      </c>
      <c r="M24" s="4">
        <v>324</v>
      </c>
      <c r="N24" s="4" t="s">
        <v>83</v>
      </c>
      <c r="O24" s="4" t="s">
        <v>84</v>
      </c>
      <c r="P24" s="4" t="s">
        <v>31</v>
      </c>
      <c r="Q24" s="4">
        <v>0</v>
      </c>
      <c r="R24" s="6">
        <v>44278</v>
      </c>
      <c r="S24" s="5">
        <v>44298</v>
      </c>
      <c r="T24" s="4" t="s">
        <v>32</v>
      </c>
      <c r="U24" s="4">
        <v>324</v>
      </c>
      <c r="V24" s="4">
        <v>0</v>
      </c>
      <c r="W24" s="4">
        <v>0</v>
      </c>
    </row>
    <row r="25" s="4" customFormat="1" spans="1:23">
      <c r="A25" s="4">
        <v>14684892080</v>
      </c>
      <c r="B25" s="4" t="s">
        <v>24</v>
      </c>
      <c r="C25" s="4" t="s">
        <v>25</v>
      </c>
      <c r="D25" s="4" t="s">
        <v>85</v>
      </c>
      <c r="E25" s="4" t="s">
        <v>86</v>
      </c>
      <c r="F25" s="5">
        <v>44282</v>
      </c>
      <c r="G25" s="5">
        <v>44283</v>
      </c>
      <c r="H25" s="4">
        <v>1</v>
      </c>
      <c r="I25" s="4">
        <v>1</v>
      </c>
      <c r="J25" s="4">
        <v>1</v>
      </c>
      <c r="K25" s="4" t="s">
        <v>28</v>
      </c>
      <c r="L25" s="4">
        <v>424</v>
      </c>
      <c r="M25" s="4">
        <v>424</v>
      </c>
      <c r="N25" s="4" t="s">
        <v>87</v>
      </c>
      <c r="O25" s="4" t="s">
        <v>84</v>
      </c>
      <c r="P25" s="4" t="s">
        <v>31</v>
      </c>
      <c r="Q25" s="4">
        <v>0</v>
      </c>
      <c r="R25" s="6">
        <v>44279</v>
      </c>
      <c r="S25" s="5">
        <v>44298</v>
      </c>
      <c r="T25" s="4" t="s">
        <v>32</v>
      </c>
      <c r="U25" s="4">
        <v>424</v>
      </c>
      <c r="V25" s="4">
        <v>0</v>
      </c>
      <c r="W25" s="4">
        <v>0</v>
      </c>
    </row>
    <row r="26" s="4" customFormat="1" spans="1:23">
      <c r="A26" s="4">
        <v>14684892080</v>
      </c>
      <c r="B26" s="4" t="s">
        <v>24</v>
      </c>
      <c r="C26" s="4" t="s">
        <v>42</v>
      </c>
      <c r="D26" s="4" t="s">
        <v>85</v>
      </c>
      <c r="E26" s="4" t="s">
        <v>86</v>
      </c>
      <c r="F26" s="5">
        <v>44282</v>
      </c>
      <c r="G26" s="5">
        <v>44283</v>
      </c>
      <c r="H26" s="4">
        <v>1</v>
      </c>
      <c r="I26" s="4">
        <v>1</v>
      </c>
      <c r="J26" s="4">
        <v>1</v>
      </c>
      <c r="K26" s="4" t="s">
        <v>28</v>
      </c>
      <c r="L26" s="4">
        <v>-424</v>
      </c>
      <c r="M26" s="4">
        <v>-424</v>
      </c>
      <c r="N26" s="4" t="s">
        <v>87</v>
      </c>
      <c r="O26" s="4" t="s">
        <v>84</v>
      </c>
      <c r="P26" s="4" t="s">
        <v>31</v>
      </c>
      <c r="Q26" s="4">
        <v>0</v>
      </c>
      <c r="R26" s="6">
        <v>44279</v>
      </c>
      <c r="S26" s="5">
        <v>44298</v>
      </c>
      <c r="T26" s="4" t="s">
        <v>32</v>
      </c>
      <c r="U26" s="4">
        <v>-424</v>
      </c>
      <c r="V26" s="4">
        <v>0</v>
      </c>
      <c r="W26" s="4">
        <v>0</v>
      </c>
    </row>
    <row r="27" s="4" customFormat="1" spans="1:24">
      <c r="A27" s="4">
        <v>14695373599</v>
      </c>
      <c r="B27" s="4" t="s">
        <v>24</v>
      </c>
      <c r="C27" s="4" t="s">
        <v>25</v>
      </c>
      <c r="D27" s="4" t="s">
        <v>88</v>
      </c>
      <c r="E27" s="4" t="s">
        <v>89</v>
      </c>
      <c r="F27" s="5">
        <v>44282</v>
      </c>
      <c r="G27" s="5">
        <v>44283</v>
      </c>
      <c r="H27" s="4">
        <v>1</v>
      </c>
      <c r="I27" s="4">
        <v>1</v>
      </c>
      <c r="J27" s="4">
        <v>1</v>
      </c>
      <c r="K27" s="4" t="s">
        <v>28</v>
      </c>
      <c r="L27" s="4">
        <v>211</v>
      </c>
      <c r="M27" s="4">
        <v>211</v>
      </c>
      <c r="N27" s="4" t="s">
        <v>90</v>
      </c>
      <c r="O27" s="4" t="s">
        <v>84</v>
      </c>
      <c r="P27" s="4" t="s">
        <v>31</v>
      </c>
      <c r="Q27" s="4">
        <v>0</v>
      </c>
      <c r="R27" s="6">
        <v>44280</v>
      </c>
      <c r="S27" s="5">
        <v>44298</v>
      </c>
      <c r="T27" s="4" t="s">
        <v>32</v>
      </c>
      <c r="U27" s="4">
        <v>211</v>
      </c>
      <c r="V27" s="4">
        <v>0</v>
      </c>
      <c r="W27" s="4">
        <v>0</v>
      </c>
      <c r="X27" s="4">
        <v>2034291</v>
      </c>
    </row>
    <row r="28" s="4" customFormat="1" spans="1:24">
      <c r="A28" s="4">
        <v>14695373599</v>
      </c>
      <c r="B28" s="4" t="s">
        <v>24</v>
      </c>
      <c r="C28" s="4" t="s">
        <v>42</v>
      </c>
      <c r="D28" s="4" t="s">
        <v>88</v>
      </c>
      <c r="E28" s="4" t="s">
        <v>89</v>
      </c>
      <c r="F28" s="5">
        <v>44282</v>
      </c>
      <c r="G28" s="5">
        <v>44283</v>
      </c>
      <c r="H28" s="4">
        <v>1</v>
      </c>
      <c r="I28" s="4">
        <v>1</v>
      </c>
      <c r="J28" s="4">
        <v>1</v>
      </c>
      <c r="K28" s="4" t="s">
        <v>28</v>
      </c>
      <c r="L28" s="4">
        <v>-211</v>
      </c>
      <c r="M28" s="4">
        <v>-211</v>
      </c>
      <c r="N28" s="4" t="s">
        <v>90</v>
      </c>
      <c r="O28" s="4" t="s">
        <v>84</v>
      </c>
      <c r="P28" s="4" t="s">
        <v>31</v>
      </c>
      <c r="Q28" s="4">
        <v>0</v>
      </c>
      <c r="R28" s="6">
        <v>44280</v>
      </c>
      <c r="S28" s="5">
        <v>44298</v>
      </c>
      <c r="T28" s="4" t="s">
        <v>32</v>
      </c>
      <c r="U28" s="4">
        <v>-211</v>
      </c>
      <c r="V28" s="4">
        <v>0</v>
      </c>
      <c r="W28" s="4">
        <v>0</v>
      </c>
      <c r="X28" s="4">
        <v>2034291</v>
      </c>
    </row>
    <row r="29" s="4" customFormat="1" spans="1:24">
      <c r="A29" s="4">
        <v>14700743599</v>
      </c>
      <c r="B29" s="4" t="s">
        <v>24</v>
      </c>
      <c r="C29" s="4" t="s">
        <v>25</v>
      </c>
      <c r="D29" s="4" t="s">
        <v>91</v>
      </c>
      <c r="E29" s="4" t="s">
        <v>92</v>
      </c>
      <c r="F29" s="5">
        <v>44282</v>
      </c>
      <c r="G29" s="5">
        <v>44283</v>
      </c>
      <c r="H29" s="4">
        <v>1</v>
      </c>
      <c r="I29" s="4">
        <v>1</v>
      </c>
      <c r="J29" s="4">
        <v>1</v>
      </c>
      <c r="K29" s="4" t="s">
        <v>28</v>
      </c>
      <c r="L29" s="4">
        <v>437</v>
      </c>
      <c r="M29" s="4">
        <v>437</v>
      </c>
      <c r="N29" s="4" t="s">
        <v>93</v>
      </c>
      <c r="O29" s="4" t="s">
        <v>84</v>
      </c>
      <c r="P29" s="4" t="s">
        <v>31</v>
      </c>
      <c r="Q29" s="4">
        <v>0</v>
      </c>
      <c r="R29" s="6">
        <v>44281</v>
      </c>
      <c r="S29" s="5">
        <v>44298</v>
      </c>
      <c r="T29" s="4" t="s">
        <v>32</v>
      </c>
      <c r="U29" s="4">
        <v>437</v>
      </c>
      <c r="V29" s="4">
        <v>0</v>
      </c>
      <c r="W29" s="4">
        <v>0</v>
      </c>
      <c r="X29" s="4">
        <v>2035539</v>
      </c>
    </row>
    <row r="30" s="4" customFormat="1" spans="1:24">
      <c r="A30" s="4">
        <v>14700743599</v>
      </c>
      <c r="B30" s="4" t="s">
        <v>24</v>
      </c>
      <c r="C30" s="4" t="s">
        <v>42</v>
      </c>
      <c r="D30" s="4" t="s">
        <v>91</v>
      </c>
      <c r="E30" s="4" t="s">
        <v>92</v>
      </c>
      <c r="F30" s="5">
        <v>44282</v>
      </c>
      <c r="G30" s="5">
        <v>44283</v>
      </c>
      <c r="H30" s="4">
        <v>1</v>
      </c>
      <c r="I30" s="4">
        <v>1</v>
      </c>
      <c r="J30" s="4">
        <v>1</v>
      </c>
      <c r="K30" s="4" t="s">
        <v>28</v>
      </c>
      <c r="L30" s="4">
        <v>-437</v>
      </c>
      <c r="M30" s="4">
        <v>-437</v>
      </c>
      <c r="N30" s="4" t="s">
        <v>93</v>
      </c>
      <c r="O30" s="4" t="s">
        <v>84</v>
      </c>
      <c r="P30" s="4" t="s">
        <v>31</v>
      </c>
      <c r="Q30" s="4">
        <v>0</v>
      </c>
      <c r="R30" s="6">
        <v>44281</v>
      </c>
      <c r="S30" s="5">
        <v>44298</v>
      </c>
      <c r="T30" s="4" t="s">
        <v>32</v>
      </c>
      <c r="U30" s="4">
        <v>-437</v>
      </c>
      <c r="V30" s="4">
        <v>0</v>
      </c>
      <c r="W30" s="4">
        <v>0</v>
      </c>
      <c r="X30" s="4">
        <v>2035539</v>
      </c>
    </row>
    <row r="31" s="4" customFormat="1" spans="1:24">
      <c r="A31" s="4">
        <v>14700869007</v>
      </c>
      <c r="B31" s="4" t="s">
        <v>24</v>
      </c>
      <c r="C31" s="4" t="s">
        <v>25</v>
      </c>
      <c r="D31" s="4" t="s">
        <v>94</v>
      </c>
      <c r="E31" s="4" t="s">
        <v>95</v>
      </c>
      <c r="F31" s="5">
        <v>44282</v>
      </c>
      <c r="G31" s="5">
        <v>44283</v>
      </c>
      <c r="H31" s="4">
        <v>1</v>
      </c>
      <c r="I31" s="4">
        <v>1</v>
      </c>
      <c r="J31" s="4">
        <v>1</v>
      </c>
      <c r="K31" s="4" t="s">
        <v>28</v>
      </c>
      <c r="L31" s="4">
        <v>250</v>
      </c>
      <c r="M31" s="4">
        <v>250</v>
      </c>
      <c r="N31" s="4" t="s">
        <v>96</v>
      </c>
      <c r="O31" s="4" t="s">
        <v>84</v>
      </c>
      <c r="P31" s="4" t="s">
        <v>31</v>
      </c>
      <c r="Q31" s="4">
        <v>0</v>
      </c>
      <c r="R31" s="6">
        <v>44281</v>
      </c>
      <c r="S31" s="5">
        <v>44298</v>
      </c>
      <c r="T31" s="4" t="s">
        <v>32</v>
      </c>
      <c r="U31" s="4">
        <v>250</v>
      </c>
      <c r="V31" s="4">
        <v>0</v>
      </c>
      <c r="W31" s="4">
        <v>0</v>
      </c>
      <c r="X31" s="4">
        <v>2035566</v>
      </c>
    </row>
    <row r="32" s="4" customFormat="1" spans="1:24">
      <c r="A32" s="4">
        <v>14704396113</v>
      </c>
      <c r="B32" s="4" t="s">
        <v>24</v>
      </c>
      <c r="C32" s="4" t="s">
        <v>25</v>
      </c>
      <c r="D32" s="4" t="s">
        <v>97</v>
      </c>
      <c r="E32" s="4" t="s">
        <v>65</v>
      </c>
      <c r="F32" s="5">
        <v>44282</v>
      </c>
      <c r="G32" s="5">
        <v>44283</v>
      </c>
      <c r="H32" s="4">
        <v>1</v>
      </c>
      <c r="I32" s="4">
        <v>1</v>
      </c>
      <c r="J32" s="4">
        <v>1</v>
      </c>
      <c r="K32" s="4" t="s">
        <v>28</v>
      </c>
      <c r="L32" s="4">
        <v>232</v>
      </c>
      <c r="M32" s="4">
        <v>232</v>
      </c>
      <c r="N32" s="4" t="s">
        <v>98</v>
      </c>
      <c r="O32" s="4" t="s">
        <v>84</v>
      </c>
      <c r="P32" s="4" t="s">
        <v>31</v>
      </c>
      <c r="Q32" s="4">
        <v>0</v>
      </c>
      <c r="R32" s="6">
        <v>44281</v>
      </c>
      <c r="S32" s="5">
        <v>44298</v>
      </c>
      <c r="T32" s="4" t="s">
        <v>32</v>
      </c>
      <c r="U32" s="4">
        <v>232</v>
      </c>
      <c r="V32" s="4">
        <v>0</v>
      </c>
      <c r="W32" s="4">
        <v>0</v>
      </c>
      <c r="X32" s="4">
        <v>2035845</v>
      </c>
    </row>
    <row r="33" s="4" customFormat="1" spans="1:24">
      <c r="A33" s="4">
        <v>14704643098</v>
      </c>
      <c r="B33" s="4" t="s">
        <v>24</v>
      </c>
      <c r="C33" s="4" t="s">
        <v>25</v>
      </c>
      <c r="D33" s="4" t="s">
        <v>85</v>
      </c>
      <c r="E33" s="4" t="s">
        <v>99</v>
      </c>
      <c r="F33" s="5">
        <v>44282</v>
      </c>
      <c r="G33" s="5">
        <v>44283</v>
      </c>
      <c r="H33" s="4">
        <v>1</v>
      </c>
      <c r="I33" s="4">
        <v>1</v>
      </c>
      <c r="J33" s="4">
        <v>1</v>
      </c>
      <c r="K33" s="4" t="s">
        <v>28</v>
      </c>
      <c r="L33" s="4">
        <v>450</v>
      </c>
      <c r="M33" s="4">
        <v>450</v>
      </c>
      <c r="N33" s="4" t="s">
        <v>100</v>
      </c>
      <c r="O33" s="4" t="s">
        <v>84</v>
      </c>
      <c r="P33" s="4" t="s">
        <v>31</v>
      </c>
      <c r="Q33" s="4">
        <v>0</v>
      </c>
      <c r="R33" s="6">
        <v>44281</v>
      </c>
      <c r="S33" s="5">
        <v>44298</v>
      </c>
      <c r="T33" s="4" t="s">
        <v>32</v>
      </c>
      <c r="U33" s="4">
        <v>450</v>
      </c>
      <c r="V33" s="4">
        <v>0</v>
      </c>
      <c r="W33" s="4">
        <v>0</v>
      </c>
      <c r="X33" s="4">
        <v>2035883</v>
      </c>
    </row>
    <row r="34" s="4" customFormat="1" spans="1:24">
      <c r="A34" s="4">
        <v>14707043575</v>
      </c>
      <c r="B34" s="4" t="s">
        <v>24</v>
      </c>
      <c r="C34" s="4" t="s">
        <v>25</v>
      </c>
      <c r="D34" s="4" t="s">
        <v>101</v>
      </c>
      <c r="E34" s="4" t="s">
        <v>102</v>
      </c>
      <c r="F34" s="5">
        <v>44282</v>
      </c>
      <c r="G34" s="5">
        <v>44283</v>
      </c>
      <c r="H34" s="4">
        <v>2</v>
      </c>
      <c r="I34" s="4">
        <v>1</v>
      </c>
      <c r="J34" s="4">
        <v>2</v>
      </c>
      <c r="K34" s="4" t="s">
        <v>28</v>
      </c>
      <c r="L34" s="4">
        <v>1668</v>
      </c>
      <c r="M34" s="4">
        <v>1668</v>
      </c>
      <c r="N34" s="4" t="s">
        <v>103</v>
      </c>
      <c r="O34" s="4" t="s">
        <v>84</v>
      </c>
      <c r="P34" s="4" t="s">
        <v>31</v>
      </c>
      <c r="Q34" s="4">
        <v>0</v>
      </c>
      <c r="R34" s="6">
        <v>44281</v>
      </c>
      <c r="S34" s="5">
        <v>44298</v>
      </c>
      <c r="T34" s="4" t="s">
        <v>32</v>
      </c>
      <c r="U34" s="4">
        <v>1668</v>
      </c>
      <c r="V34" s="4">
        <v>0</v>
      </c>
      <c r="W34" s="4">
        <v>0</v>
      </c>
      <c r="X34" s="4">
        <v>2036134</v>
      </c>
    </row>
    <row r="35" s="4" customFormat="1" spans="1:24">
      <c r="A35" s="4">
        <v>14704643098</v>
      </c>
      <c r="B35" s="4" t="s">
        <v>24</v>
      </c>
      <c r="C35" s="4" t="s">
        <v>42</v>
      </c>
      <c r="D35" s="4" t="s">
        <v>85</v>
      </c>
      <c r="E35" s="4" t="s">
        <v>99</v>
      </c>
      <c r="F35" s="5">
        <v>44282</v>
      </c>
      <c r="G35" s="5">
        <v>44283</v>
      </c>
      <c r="H35" s="4">
        <v>1</v>
      </c>
      <c r="I35" s="4">
        <v>1</v>
      </c>
      <c r="J35" s="4">
        <v>1</v>
      </c>
      <c r="K35" s="4" t="s">
        <v>28</v>
      </c>
      <c r="L35" s="4">
        <v>-450</v>
      </c>
      <c r="M35" s="4">
        <v>-450</v>
      </c>
      <c r="N35" s="4" t="s">
        <v>100</v>
      </c>
      <c r="O35" s="4" t="s">
        <v>84</v>
      </c>
      <c r="P35" s="4" t="s">
        <v>31</v>
      </c>
      <c r="Q35" s="4">
        <v>0</v>
      </c>
      <c r="R35" s="6">
        <v>44281</v>
      </c>
      <c r="S35" s="5">
        <v>44298</v>
      </c>
      <c r="T35" s="4" t="s">
        <v>32</v>
      </c>
      <c r="U35" s="4">
        <v>-450</v>
      </c>
      <c r="V35" s="4">
        <v>0</v>
      </c>
      <c r="W35" s="4">
        <v>0</v>
      </c>
      <c r="X35" s="4">
        <v>2035883</v>
      </c>
    </row>
    <row r="36" s="4" customFormat="1" spans="1:24">
      <c r="A36" s="4">
        <v>14711591811</v>
      </c>
      <c r="B36" s="4" t="s">
        <v>24</v>
      </c>
      <c r="C36" s="4" t="s">
        <v>25</v>
      </c>
      <c r="D36" s="4" t="s">
        <v>104</v>
      </c>
      <c r="E36" s="4" t="s">
        <v>34</v>
      </c>
      <c r="F36" s="5">
        <v>44282</v>
      </c>
      <c r="G36" s="5">
        <v>44283</v>
      </c>
      <c r="H36" s="4">
        <v>1</v>
      </c>
      <c r="I36" s="4">
        <v>1</v>
      </c>
      <c r="J36" s="4">
        <v>1</v>
      </c>
      <c r="K36" s="4" t="s">
        <v>28</v>
      </c>
      <c r="L36" s="4">
        <v>361</v>
      </c>
      <c r="M36" s="4">
        <v>361</v>
      </c>
      <c r="N36" s="4" t="s">
        <v>105</v>
      </c>
      <c r="O36" s="4" t="s">
        <v>84</v>
      </c>
      <c r="P36" s="4" t="s">
        <v>31</v>
      </c>
      <c r="Q36" s="4">
        <v>0</v>
      </c>
      <c r="R36" s="6">
        <v>44282</v>
      </c>
      <c r="S36" s="5">
        <v>44298</v>
      </c>
      <c r="T36" s="4" t="s">
        <v>32</v>
      </c>
      <c r="U36" s="4">
        <v>361</v>
      </c>
      <c r="V36" s="4">
        <v>0</v>
      </c>
      <c r="W36" s="4">
        <v>0</v>
      </c>
      <c r="X36" s="4">
        <v>2036642</v>
      </c>
    </row>
    <row r="37" s="4" customFormat="1" spans="1:24">
      <c r="A37" s="4">
        <v>14712297227</v>
      </c>
      <c r="B37" s="4" t="s">
        <v>24</v>
      </c>
      <c r="C37" s="4" t="s">
        <v>25</v>
      </c>
      <c r="D37" s="4" t="s">
        <v>106</v>
      </c>
      <c r="E37" s="4" t="s">
        <v>107</v>
      </c>
      <c r="F37" s="5">
        <v>44282</v>
      </c>
      <c r="G37" s="5">
        <v>44283</v>
      </c>
      <c r="H37" s="4">
        <v>1</v>
      </c>
      <c r="I37" s="4">
        <v>1</v>
      </c>
      <c r="J37" s="4">
        <v>1</v>
      </c>
      <c r="K37" s="4" t="s">
        <v>28</v>
      </c>
      <c r="L37" s="4">
        <v>206</v>
      </c>
      <c r="M37" s="4">
        <v>206</v>
      </c>
      <c r="N37" s="4" t="s">
        <v>108</v>
      </c>
      <c r="O37" s="4" t="s">
        <v>84</v>
      </c>
      <c r="P37" s="4" t="s">
        <v>31</v>
      </c>
      <c r="Q37" s="4">
        <v>0</v>
      </c>
      <c r="R37" s="6">
        <v>44282</v>
      </c>
      <c r="S37" s="5">
        <v>44298</v>
      </c>
      <c r="T37" s="4" t="s">
        <v>32</v>
      </c>
      <c r="U37" s="4">
        <v>206</v>
      </c>
      <c r="V37" s="4">
        <v>0</v>
      </c>
      <c r="W37" s="4">
        <v>0</v>
      </c>
      <c r="X37" s="4">
        <v>2036787</v>
      </c>
    </row>
    <row r="38" s="4" customFormat="1" spans="1:24">
      <c r="A38" s="4">
        <v>14712297227</v>
      </c>
      <c r="B38" s="4" t="s">
        <v>24</v>
      </c>
      <c r="C38" s="4" t="s">
        <v>42</v>
      </c>
      <c r="D38" s="4" t="s">
        <v>106</v>
      </c>
      <c r="E38" s="4" t="s">
        <v>107</v>
      </c>
      <c r="F38" s="5">
        <v>44282</v>
      </c>
      <c r="G38" s="5">
        <v>44283</v>
      </c>
      <c r="H38" s="4">
        <v>1</v>
      </c>
      <c r="I38" s="4">
        <v>1</v>
      </c>
      <c r="J38" s="4">
        <v>1</v>
      </c>
      <c r="K38" s="4" t="s">
        <v>28</v>
      </c>
      <c r="L38" s="4">
        <v>-206</v>
      </c>
      <c r="M38" s="4">
        <v>-206</v>
      </c>
      <c r="N38" s="4" t="s">
        <v>108</v>
      </c>
      <c r="O38" s="4" t="s">
        <v>84</v>
      </c>
      <c r="P38" s="4" t="s">
        <v>31</v>
      </c>
      <c r="Q38" s="4">
        <v>0</v>
      </c>
      <c r="R38" s="6">
        <v>44282</v>
      </c>
      <c r="S38" s="5">
        <v>44298</v>
      </c>
      <c r="T38" s="4" t="s">
        <v>32</v>
      </c>
      <c r="U38" s="4">
        <v>-206</v>
      </c>
      <c r="V38" s="4">
        <v>0</v>
      </c>
      <c r="W38" s="4">
        <v>0</v>
      </c>
      <c r="X38" s="4">
        <v>2036787</v>
      </c>
    </row>
    <row r="39" s="4" customFormat="1" spans="1:24">
      <c r="A39" s="4">
        <v>14707043575</v>
      </c>
      <c r="B39" s="4" t="s">
        <v>24</v>
      </c>
      <c r="C39" s="4" t="s">
        <v>42</v>
      </c>
      <c r="D39" s="4" t="s">
        <v>101</v>
      </c>
      <c r="E39" s="4" t="s">
        <v>102</v>
      </c>
      <c r="F39" s="5">
        <v>44282</v>
      </c>
      <c r="G39" s="5">
        <v>44283</v>
      </c>
      <c r="H39" s="4">
        <v>2</v>
      </c>
      <c r="I39" s="4">
        <v>1</v>
      </c>
      <c r="J39" s="4">
        <v>2</v>
      </c>
      <c r="K39" s="4" t="s">
        <v>28</v>
      </c>
      <c r="L39" s="4">
        <v>-1668</v>
      </c>
      <c r="M39" s="4">
        <v>-1668</v>
      </c>
      <c r="N39" s="4" t="s">
        <v>103</v>
      </c>
      <c r="O39" s="4" t="s">
        <v>84</v>
      </c>
      <c r="P39" s="4" t="s">
        <v>31</v>
      </c>
      <c r="Q39" s="4">
        <v>0</v>
      </c>
      <c r="R39" s="6">
        <v>44281</v>
      </c>
      <c r="S39" s="5">
        <v>44298</v>
      </c>
      <c r="T39" s="4" t="s">
        <v>32</v>
      </c>
      <c r="U39" s="4">
        <v>-1668</v>
      </c>
      <c r="V39" s="4">
        <v>0</v>
      </c>
      <c r="W39" s="4">
        <v>0</v>
      </c>
      <c r="X39" s="4">
        <v>2036134</v>
      </c>
    </row>
    <row r="40" s="4" customFormat="1" spans="1:24">
      <c r="A40" s="4">
        <v>14712882517</v>
      </c>
      <c r="B40" s="4" t="s">
        <v>24</v>
      </c>
      <c r="C40" s="4" t="s">
        <v>25</v>
      </c>
      <c r="D40" s="4" t="s">
        <v>77</v>
      </c>
      <c r="E40" s="4" t="s">
        <v>109</v>
      </c>
      <c r="F40" s="5">
        <v>44282</v>
      </c>
      <c r="G40" s="5">
        <v>44283</v>
      </c>
      <c r="H40" s="4">
        <v>1</v>
      </c>
      <c r="I40" s="4">
        <v>1</v>
      </c>
      <c r="J40" s="4">
        <v>1</v>
      </c>
      <c r="K40" s="4" t="s">
        <v>28</v>
      </c>
      <c r="L40" s="4">
        <v>376</v>
      </c>
      <c r="M40" s="4">
        <v>376</v>
      </c>
      <c r="N40" s="4" t="s">
        <v>110</v>
      </c>
      <c r="O40" s="4" t="s">
        <v>84</v>
      </c>
      <c r="P40" s="4" t="s">
        <v>31</v>
      </c>
      <c r="Q40" s="4">
        <v>0</v>
      </c>
      <c r="R40" s="6">
        <v>44282</v>
      </c>
      <c r="S40" s="5">
        <v>44298</v>
      </c>
      <c r="T40" s="4" t="s">
        <v>32</v>
      </c>
      <c r="U40" s="4">
        <v>376</v>
      </c>
      <c r="V40" s="4">
        <v>0</v>
      </c>
      <c r="W40" s="4">
        <v>0</v>
      </c>
      <c r="X40" s="4">
        <v>2036905</v>
      </c>
    </row>
    <row r="41" s="4" customFormat="1" spans="1:24">
      <c r="A41" s="4">
        <v>14715374015</v>
      </c>
      <c r="B41" s="4" t="s">
        <v>24</v>
      </c>
      <c r="C41" s="4" t="s">
        <v>25</v>
      </c>
      <c r="D41" s="4" t="s">
        <v>111</v>
      </c>
      <c r="E41" s="4" t="s">
        <v>112</v>
      </c>
      <c r="F41" s="5">
        <v>44282</v>
      </c>
      <c r="G41" s="5">
        <v>44283</v>
      </c>
      <c r="H41" s="4">
        <v>1</v>
      </c>
      <c r="I41" s="4">
        <v>1</v>
      </c>
      <c r="J41" s="4">
        <v>1</v>
      </c>
      <c r="K41" s="4" t="s">
        <v>28</v>
      </c>
      <c r="L41" s="4">
        <v>141</v>
      </c>
      <c r="M41" s="4">
        <v>141</v>
      </c>
      <c r="N41" s="4" t="s">
        <v>113</v>
      </c>
      <c r="O41" s="4" t="s">
        <v>84</v>
      </c>
      <c r="P41" s="4" t="s">
        <v>31</v>
      </c>
      <c r="Q41" s="4">
        <v>0</v>
      </c>
      <c r="R41" s="6">
        <v>44282</v>
      </c>
      <c r="S41" s="5">
        <v>44298</v>
      </c>
      <c r="T41" s="4" t="s">
        <v>32</v>
      </c>
      <c r="U41" s="4">
        <v>141</v>
      </c>
      <c r="V41" s="4">
        <v>0</v>
      </c>
      <c r="W41" s="4">
        <v>0</v>
      </c>
      <c r="X41" s="4">
        <v>2036970</v>
      </c>
    </row>
    <row r="42" s="4" customFormat="1" spans="1:24">
      <c r="A42" s="4">
        <v>14715734006</v>
      </c>
      <c r="B42" s="4" t="s">
        <v>24</v>
      </c>
      <c r="C42" s="4" t="s">
        <v>25</v>
      </c>
      <c r="D42" s="4" t="s">
        <v>114</v>
      </c>
      <c r="E42" s="4" t="s">
        <v>115</v>
      </c>
      <c r="F42" s="5">
        <v>44282</v>
      </c>
      <c r="G42" s="5">
        <v>44283</v>
      </c>
      <c r="H42" s="4">
        <v>1</v>
      </c>
      <c r="I42" s="4">
        <v>1</v>
      </c>
      <c r="J42" s="4">
        <v>1</v>
      </c>
      <c r="K42" s="4" t="s">
        <v>28</v>
      </c>
      <c r="L42" s="4">
        <v>210</v>
      </c>
      <c r="M42" s="4">
        <v>210</v>
      </c>
      <c r="N42" s="4" t="s">
        <v>116</v>
      </c>
      <c r="O42" s="4" t="s">
        <v>84</v>
      </c>
      <c r="P42" s="4" t="s">
        <v>31</v>
      </c>
      <c r="Q42" s="4">
        <v>0</v>
      </c>
      <c r="R42" s="6">
        <v>44282</v>
      </c>
      <c r="S42" s="5">
        <v>44298</v>
      </c>
      <c r="T42" s="4" t="s">
        <v>32</v>
      </c>
      <c r="U42" s="4">
        <v>210</v>
      </c>
      <c r="V42" s="4">
        <v>0</v>
      </c>
      <c r="W42" s="4">
        <v>0</v>
      </c>
      <c r="X42" s="4">
        <v>2037049</v>
      </c>
    </row>
    <row r="43" s="4" customFormat="1" spans="1:24">
      <c r="A43" s="4">
        <v>14715374015</v>
      </c>
      <c r="B43" s="4" t="s">
        <v>24</v>
      </c>
      <c r="C43" s="4" t="s">
        <v>42</v>
      </c>
      <c r="D43" s="4" t="s">
        <v>111</v>
      </c>
      <c r="E43" s="4" t="s">
        <v>112</v>
      </c>
      <c r="F43" s="5">
        <v>44282</v>
      </c>
      <c r="G43" s="5">
        <v>44283</v>
      </c>
      <c r="H43" s="4">
        <v>1</v>
      </c>
      <c r="I43" s="4">
        <v>1</v>
      </c>
      <c r="J43" s="4">
        <v>1</v>
      </c>
      <c r="K43" s="4" t="s">
        <v>28</v>
      </c>
      <c r="L43" s="4">
        <v>-141</v>
      </c>
      <c r="M43" s="4">
        <v>-141</v>
      </c>
      <c r="N43" s="4" t="s">
        <v>113</v>
      </c>
      <c r="O43" s="4" t="s">
        <v>84</v>
      </c>
      <c r="P43" s="4" t="s">
        <v>31</v>
      </c>
      <c r="Q43" s="4">
        <v>0</v>
      </c>
      <c r="R43" s="6">
        <v>44282</v>
      </c>
      <c r="S43" s="5">
        <v>44298</v>
      </c>
      <c r="T43" s="4" t="s">
        <v>32</v>
      </c>
      <c r="U43" s="4">
        <v>-141</v>
      </c>
      <c r="V43" s="4">
        <v>0</v>
      </c>
      <c r="W43" s="4">
        <v>0</v>
      </c>
      <c r="X43" s="4">
        <v>2036970</v>
      </c>
    </row>
    <row r="44" s="4" customFormat="1" spans="1:24">
      <c r="A44" s="4">
        <v>14716009707</v>
      </c>
      <c r="B44" s="4" t="s">
        <v>24</v>
      </c>
      <c r="C44" s="4" t="s">
        <v>25</v>
      </c>
      <c r="D44" s="4" t="s">
        <v>111</v>
      </c>
      <c r="E44" s="4" t="s">
        <v>117</v>
      </c>
      <c r="F44" s="5">
        <v>44282</v>
      </c>
      <c r="G44" s="5">
        <v>44283</v>
      </c>
      <c r="H44" s="4">
        <v>1</v>
      </c>
      <c r="I44" s="4">
        <v>1</v>
      </c>
      <c r="J44" s="4">
        <v>1</v>
      </c>
      <c r="K44" s="4" t="s">
        <v>28</v>
      </c>
      <c r="L44" s="4">
        <v>122</v>
      </c>
      <c r="M44" s="4">
        <v>122</v>
      </c>
      <c r="N44" s="4" t="s">
        <v>118</v>
      </c>
      <c r="O44" s="4" t="s">
        <v>84</v>
      </c>
      <c r="P44" s="4" t="s">
        <v>31</v>
      </c>
      <c r="Q44" s="4">
        <v>0</v>
      </c>
      <c r="R44" s="6">
        <v>44282</v>
      </c>
      <c r="S44" s="5">
        <v>44298</v>
      </c>
      <c r="T44" s="4" t="s">
        <v>32</v>
      </c>
      <c r="U44" s="4">
        <v>122</v>
      </c>
      <c r="V44" s="4">
        <v>0</v>
      </c>
      <c r="W44" s="4">
        <v>0</v>
      </c>
      <c r="X44" s="4">
        <v>2037117</v>
      </c>
    </row>
    <row r="45" s="4" customFormat="1" spans="1:24">
      <c r="A45" s="4">
        <v>14716972528</v>
      </c>
      <c r="B45" s="4" t="s">
        <v>24</v>
      </c>
      <c r="C45" s="4" t="s">
        <v>25</v>
      </c>
      <c r="D45" s="4" t="s">
        <v>119</v>
      </c>
      <c r="E45" s="4" t="s">
        <v>120</v>
      </c>
      <c r="F45" s="5">
        <v>44282</v>
      </c>
      <c r="G45" s="5">
        <v>44283</v>
      </c>
      <c r="H45" s="4">
        <v>1</v>
      </c>
      <c r="I45" s="4">
        <v>1</v>
      </c>
      <c r="J45" s="4">
        <v>1</v>
      </c>
      <c r="K45" s="4" t="s">
        <v>28</v>
      </c>
      <c r="L45" s="4">
        <v>248</v>
      </c>
      <c r="M45" s="4">
        <v>248</v>
      </c>
      <c r="N45" s="4" t="s">
        <v>121</v>
      </c>
      <c r="O45" s="4" t="s">
        <v>84</v>
      </c>
      <c r="P45" s="4" t="s">
        <v>31</v>
      </c>
      <c r="Q45" s="4">
        <v>0</v>
      </c>
      <c r="R45" s="6">
        <v>44282</v>
      </c>
      <c r="S45" s="5">
        <v>44298</v>
      </c>
      <c r="T45" s="4" t="s">
        <v>32</v>
      </c>
      <c r="U45" s="4">
        <v>248</v>
      </c>
      <c r="V45" s="4">
        <v>0</v>
      </c>
      <c r="W45" s="4">
        <v>0</v>
      </c>
      <c r="X45" s="4">
        <v>2037490</v>
      </c>
    </row>
    <row r="46" s="4" customFormat="1" spans="1:24">
      <c r="A46" s="4">
        <v>14717006995</v>
      </c>
      <c r="B46" s="4" t="s">
        <v>24</v>
      </c>
      <c r="C46" s="4" t="s">
        <v>25</v>
      </c>
      <c r="D46" s="4" t="s">
        <v>122</v>
      </c>
      <c r="E46" s="4" t="s">
        <v>99</v>
      </c>
      <c r="F46" s="5">
        <v>44282</v>
      </c>
      <c r="G46" s="5">
        <v>44283</v>
      </c>
      <c r="H46" s="4">
        <v>1</v>
      </c>
      <c r="I46" s="4">
        <v>1</v>
      </c>
      <c r="J46" s="4">
        <v>1</v>
      </c>
      <c r="K46" s="4" t="s">
        <v>28</v>
      </c>
      <c r="L46" s="4">
        <v>400</v>
      </c>
      <c r="M46" s="4">
        <v>400</v>
      </c>
      <c r="N46" s="4" t="s">
        <v>123</v>
      </c>
      <c r="O46" s="4" t="s">
        <v>84</v>
      </c>
      <c r="P46" s="4" t="s">
        <v>31</v>
      </c>
      <c r="Q46" s="4">
        <v>0</v>
      </c>
      <c r="R46" s="6">
        <v>44282</v>
      </c>
      <c r="S46" s="5">
        <v>44298</v>
      </c>
      <c r="T46" s="4" t="s">
        <v>32</v>
      </c>
      <c r="U46" s="4">
        <v>400</v>
      </c>
      <c r="V46" s="4">
        <v>0</v>
      </c>
      <c r="W46" s="4">
        <v>0</v>
      </c>
      <c r="X46" s="4">
        <v>2037505</v>
      </c>
    </row>
    <row r="47" s="4" customFormat="1" spans="1:24">
      <c r="A47" s="4">
        <v>14716009707</v>
      </c>
      <c r="B47" s="4" t="s">
        <v>24</v>
      </c>
      <c r="C47" s="4" t="s">
        <v>42</v>
      </c>
      <c r="D47" s="4" t="s">
        <v>111</v>
      </c>
      <c r="E47" s="4" t="s">
        <v>117</v>
      </c>
      <c r="F47" s="5">
        <v>44282</v>
      </c>
      <c r="G47" s="5">
        <v>44283</v>
      </c>
      <c r="H47" s="4">
        <v>1</v>
      </c>
      <c r="I47" s="4">
        <v>1</v>
      </c>
      <c r="J47" s="4">
        <v>1</v>
      </c>
      <c r="K47" s="4" t="s">
        <v>28</v>
      </c>
      <c r="L47" s="4">
        <v>-122</v>
      </c>
      <c r="M47" s="4">
        <v>-122</v>
      </c>
      <c r="N47" s="4" t="s">
        <v>118</v>
      </c>
      <c r="O47" s="4" t="s">
        <v>84</v>
      </c>
      <c r="P47" s="4" t="s">
        <v>31</v>
      </c>
      <c r="Q47" s="4">
        <v>0</v>
      </c>
      <c r="R47" s="6">
        <v>44282</v>
      </c>
      <c r="S47" s="5">
        <v>44298</v>
      </c>
      <c r="T47" s="4" t="s">
        <v>32</v>
      </c>
      <c r="U47" s="4">
        <v>-122</v>
      </c>
      <c r="V47" s="4">
        <v>0</v>
      </c>
      <c r="W47" s="4">
        <v>0</v>
      </c>
      <c r="X47" s="4">
        <v>2037117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42"/>
  <sheetViews>
    <sheetView tabSelected="1" workbookViewId="0">
      <selection activeCell="F45" sqref="F45"/>
    </sheetView>
  </sheetViews>
  <sheetFormatPr defaultColWidth="9" defaultRowHeight="13.5" outlineLevelCol="7"/>
  <cols>
    <col min="1" max="1" width="12.75" style="4" customWidth="1"/>
    <col min="2" max="2" width="10.375" style="4"/>
    <col min="3" max="3" width="10.875" style="4" customWidth="1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</v>
      </c>
    </row>
    <row r="2" s="4" customFormat="1" spans="1:8">
      <c r="A2" s="4">
        <v>14671836671</v>
      </c>
      <c r="B2" s="5">
        <v>44279</v>
      </c>
      <c r="C2" s="5">
        <v>44281</v>
      </c>
      <c r="D2" s="4">
        <v>1157</v>
      </c>
      <c r="E2" s="4" t="str">
        <f>VLOOKUP(A2,HOP!A:H,8,0)</f>
        <v>1157.00</v>
      </c>
      <c r="F2" s="4">
        <f>VLOOKUP(A2,HOP!A:B,2,0)</f>
        <v>2030454</v>
      </c>
      <c r="G2" s="4">
        <f>D2-E2</f>
        <v>0</v>
      </c>
      <c r="H2" s="4" t="str">
        <f>$H$1&amp;F2</f>
        <v>，2030454</v>
      </c>
    </row>
    <row r="3" s="4" customFormat="1" spans="1:8">
      <c r="A3" s="4">
        <v>14684260029</v>
      </c>
      <c r="B3" s="5">
        <v>44279</v>
      </c>
      <c r="C3" s="5">
        <v>44281</v>
      </c>
      <c r="D3" s="4">
        <v>975</v>
      </c>
      <c r="E3" s="4" t="str">
        <f>VLOOKUP(A3,HOP!A:H,8,0)</f>
        <v>975.00</v>
      </c>
      <c r="F3" s="4">
        <f>VLOOKUP(A3,HOP!A:B,2,0)</f>
        <v>2032493</v>
      </c>
      <c r="G3" s="4">
        <f>D3-E3</f>
        <v>0</v>
      </c>
      <c r="H3" s="4" t="str">
        <f>$H$1&amp;F3</f>
        <v>，2032493</v>
      </c>
    </row>
    <row r="4" s="4" customFormat="1" spans="1:8">
      <c r="A4" s="4">
        <v>14684436458</v>
      </c>
      <c r="B4" s="5">
        <v>44280</v>
      </c>
      <c r="C4" s="5">
        <v>44281</v>
      </c>
      <c r="D4" s="4">
        <v>133</v>
      </c>
      <c r="E4" s="4" t="str">
        <f>VLOOKUP(A4,HOP!A:H,8,0)</f>
        <v>133.00</v>
      </c>
      <c r="F4" s="4">
        <f>VLOOKUP(A4,HOP!A:B,2,0)</f>
        <v>2032530</v>
      </c>
      <c r="G4" s="4">
        <f>D4-E4</f>
        <v>0</v>
      </c>
      <c r="H4" s="4" t="str">
        <f>$H$1&amp;F4</f>
        <v>，2032530</v>
      </c>
    </row>
    <row r="5" s="4" customFormat="1" hidden="1" spans="1:8">
      <c r="A5" s="4">
        <v>14688837489</v>
      </c>
      <c r="B5" s="5">
        <v>44280</v>
      </c>
      <c r="C5" s="5">
        <v>44281</v>
      </c>
      <c r="D5" s="4">
        <v>0</v>
      </c>
      <c r="E5" s="4" t="e">
        <f>VLOOKUP(A5,HOP!A:H,8,0)</f>
        <v>#N/A</v>
      </c>
      <c r="F5" s="4">
        <v>2033080</v>
      </c>
      <c r="G5" s="4" t="e">
        <f>D5-E5</f>
        <v>#N/A</v>
      </c>
      <c r="H5" s="4" t="str">
        <f>$H$1&amp;F5</f>
        <v>，2033080</v>
      </c>
    </row>
    <row r="6" s="4" customFormat="1" spans="1:8">
      <c r="A6" s="4">
        <v>14697530203</v>
      </c>
      <c r="B6" s="5">
        <v>44280</v>
      </c>
      <c r="C6" s="5">
        <v>44281</v>
      </c>
      <c r="D6" s="4">
        <v>111</v>
      </c>
      <c r="E6" s="4" t="str">
        <f>VLOOKUP(A6,HOP!A:H,8,0)</f>
        <v>111.00</v>
      </c>
      <c r="F6" s="4">
        <f>VLOOKUP(A6,HOP!A:B,2,0)</f>
        <v>2034917</v>
      </c>
      <c r="G6" s="4">
        <f>D6-E6</f>
        <v>0</v>
      </c>
      <c r="H6" s="4" t="str">
        <f>$H$1&amp;F6</f>
        <v>，2034917</v>
      </c>
    </row>
    <row r="7" s="4" customFormat="1" spans="1:8">
      <c r="A7" s="4">
        <v>14699350049</v>
      </c>
      <c r="B7" s="5">
        <v>44280</v>
      </c>
      <c r="C7" s="5">
        <v>44281</v>
      </c>
      <c r="D7" s="4">
        <v>1363</v>
      </c>
      <c r="E7" s="4" t="str">
        <f>VLOOKUP(A7,HOP!A:H,8,0)</f>
        <v>1363.00</v>
      </c>
      <c r="F7" s="4">
        <f>VLOOKUP(A7,HOP!A:B,2,0)</f>
        <v>2035141</v>
      </c>
      <c r="G7" s="4">
        <f>D7-E7</f>
        <v>0</v>
      </c>
      <c r="H7" s="4" t="str">
        <f>$H$1&amp;F7</f>
        <v>，2035141</v>
      </c>
    </row>
    <row r="8" s="4" customFormat="1" spans="1:8">
      <c r="A8" s="4">
        <v>14665986907</v>
      </c>
      <c r="B8" s="5">
        <v>44280</v>
      </c>
      <c r="C8" s="5">
        <v>44282</v>
      </c>
      <c r="D8" s="4">
        <v>487</v>
      </c>
      <c r="E8" s="4" t="str">
        <f>VLOOKUP(A8,HOP!A:H,8,0)</f>
        <v>487.00</v>
      </c>
      <c r="F8" s="4">
        <f>VLOOKUP(A8,HOP!A:B,2,0)</f>
        <v>2029159</v>
      </c>
      <c r="G8" s="4">
        <f>D8-E8</f>
        <v>0</v>
      </c>
      <c r="H8" s="4" t="str">
        <f>$H$1&amp;F8</f>
        <v>，2029159</v>
      </c>
    </row>
    <row r="9" s="4" customFormat="1" spans="1:8">
      <c r="A9" s="4">
        <v>14688978388</v>
      </c>
      <c r="B9" s="5">
        <v>44280</v>
      </c>
      <c r="C9" s="5">
        <v>44282</v>
      </c>
      <c r="D9" s="4">
        <v>773</v>
      </c>
      <c r="E9" s="4" t="str">
        <f>VLOOKUP(A9,HOP!A:H,8,0)</f>
        <v>773.00</v>
      </c>
      <c r="F9" s="4">
        <f>VLOOKUP(A9,HOP!A:B,2,0)</f>
        <v>2033122</v>
      </c>
      <c r="G9" s="4">
        <f>D9-E9</f>
        <v>0</v>
      </c>
      <c r="H9" s="4" t="str">
        <f>$H$1&amp;F9</f>
        <v>，2033122</v>
      </c>
    </row>
    <row r="10" s="4" customFormat="1" spans="1:8">
      <c r="A10" s="4">
        <v>14697304168</v>
      </c>
      <c r="B10" s="5">
        <v>44281</v>
      </c>
      <c r="C10" s="5">
        <v>44282</v>
      </c>
      <c r="D10" s="4">
        <v>1847</v>
      </c>
      <c r="E10" s="4" t="str">
        <f>VLOOKUP(A10,HOP!A:H,8,0)</f>
        <v>1847.00</v>
      </c>
      <c r="F10" s="4">
        <f>VLOOKUP(A10,HOP!A:B,2,0)</f>
        <v>2034764</v>
      </c>
      <c r="G10" s="4">
        <f>D10-E10</f>
        <v>0</v>
      </c>
      <c r="H10" s="4" t="str">
        <f>$H$1&amp;F10</f>
        <v>，2034764</v>
      </c>
    </row>
    <row r="11" s="4" customFormat="1" spans="1:8">
      <c r="A11" s="4">
        <v>14700104636</v>
      </c>
      <c r="B11" s="5">
        <v>44281</v>
      </c>
      <c r="C11" s="5">
        <v>44282</v>
      </c>
      <c r="D11" s="4">
        <v>474</v>
      </c>
      <c r="E11" s="4" t="str">
        <f>VLOOKUP(A11,HOP!A:H,8,0)</f>
        <v>474.00</v>
      </c>
      <c r="F11" s="4">
        <f>VLOOKUP(A11,HOP!A:B,2,0)</f>
        <v>2035371</v>
      </c>
      <c r="G11" s="4">
        <f>D11-E11</f>
        <v>0</v>
      </c>
      <c r="H11" s="4" t="str">
        <f>$H$1&amp;F11</f>
        <v>，2035371</v>
      </c>
    </row>
    <row r="12" s="4" customFormat="1" spans="1:8">
      <c r="A12" s="4">
        <v>14700364392</v>
      </c>
      <c r="B12" s="5">
        <v>44281</v>
      </c>
      <c r="C12" s="5">
        <v>44282</v>
      </c>
      <c r="D12" s="4">
        <v>201</v>
      </c>
      <c r="E12" s="4" t="str">
        <f>VLOOKUP(A12,HOP!A:H,8,0)</f>
        <v>201.00</v>
      </c>
      <c r="F12" s="4">
        <f>VLOOKUP(A12,HOP!A:B,2,0)</f>
        <v>2035451</v>
      </c>
      <c r="G12" s="4">
        <f>D12-E12</f>
        <v>0</v>
      </c>
      <c r="H12" s="4" t="str">
        <f>$H$1&amp;F12</f>
        <v>，2035451</v>
      </c>
    </row>
    <row r="13" s="4" customFormat="1" spans="1:8">
      <c r="A13" s="4">
        <v>14702444114</v>
      </c>
      <c r="B13" s="5">
        <v>44281</v>
      </c>
      <c r="C13" s="5">
        <v>44282</v>
      </c>
      <c r="D13" s="4">
        <v>218</v>
      </c>
      <c r="E13" s="4" t="str">
        <f>VLOOKUP(A13,HOP!A:H,8,0)</f>
        <v>218.00</v>
      </c>
      <c r="F13" s="4">
        <f>VLOOKUP(A13,HOP!A:B,2,0)</f>
        <v>2035611</v>
      </c>
      <c r="G13" s="4">
        <f>D13-E13</f>
        <v>0</v>
      </c>
      <c r="H13" s="4" t="str">
        <f>$H$1&amp;F13</f>
        <v>，2035611</v>
      </c>
    </row>
    <row r="14" s="4" customFormat="1" spans="1:8">
      <c r="A14" s="4">
        <v>14702779711</v>
      </c>
      <c r="B14" s="5">
        <v>44281</v>
      </c>
      <c r="C14" s="5">
        <v>44282</v>
      </c>
      <c r="D14" s="4">
        <v>365</v>
      </c>
      <c r="E14" s="4" t="str">
        <f>VLOOKUP(A14,HOP!A:H,8,0)</f>
        <v>365.00</v>
      </c>
      <c r="F14" s="4">
        <f>VLOOKUP(A14,HOP!A:B,2,0)</f>
        <v>2035616</v>
      </c>
      <c r="G14" s="4">
        <f>D14-E14</f>
        <v>0</v>
      </c>
      <c r="H14" s="4" t="str">
        <f>$H$1&amp;F14</f>
        <v>，2035616</v>
      </c>
    </row>
    <row r="15" s="4" customFormat="1" spans="1:8">
      <c r="A15" s="4">
        <v>14702930548</v>
      </c>
      <c r="B15" s="5">
        <v>44281</v>
      </c>
      <c r="C15" s="5">
        <v>44282</v>
      </c>
      <c r="D15" s="4">
        <v>309</v>
      </c>
      <c r="E15" s="4" t="str">
        <f>VLOOKUP(A15,HOP!A:H,8,0)</f>
        <v>309.00</v>
      </c>
      <c r="F15" s="4">
        <f>VLOOKUP(A15,HOP!A:B,2,0)</f>
        <v>2035623</v>
      </c>
      <c r="G15" s="4">
        <f>D15-E15</f>
        <v>0</v>
      </c>
      <c r="H15" s="4" t="str">
        <f>$H$1&amp;F15</f>
        <v>，2035623</v>
      </c>
    </row>
    <row r="16" s="4" customFormat="1" hidden="1" spans="1:8">
      <c r="A16" s="4">
        <v>14703134155</v>
      </c>
      <c r="B16" s="5">
        <v>44281</v>
      </c>
      <c r="C16" s="5">
        <v>44282</v>
      </c>
      <c r="D16" s="4">
        <v>0</v>
      </c>
      <c r="E16" s="4" t="str">
        <f>VLOOKUP(A16,HOP!A:H,8,0)</f>
        <v>1833.00</v>
      </c>
      <c r="F16" s="4">
        <f>VLOOKUP(A16,HOP!A:B,2,0)</f>
        <v>2035635</v>
      </c>
      <c r="G16" s="4">
        <f>D16-E16</f>
        <v>-1833</v>
      </c>
      <c r="H16" s="4" t="str">
        <f>$H$1&amp;F16</f>
        <v>，2035635</v>
      </c>
    </row>
    <row r="17" s="4" customFormat="1" hidden="1" spans="1:8">
      <c r="A17" s="4">
        <v>14703631315</v>
      </c>
      <c r="B17" s="5">
        <v>44281</v>
      </c>
      <c r="C17" s="5">
        <v>44282</v>
      </c>
      <c r="D17" s="4">
        <v>0</v>
      </c>
      <c r="E17" s="4" t="str">
        <f>VLOOKUP(A17,HOP!A:H,8,0)</f>
        <v>0.00</v>
      </c>
      <c r="F17" s="4">
        <f>VLOOKUP(A17,HOP!A:B,2,0)</f>
        <v>2035726</v>
      </c>
      <c r="G17" s="4">
        <f>D17-E17</f>
        <v>0</v>
      </c>
      <c r="H17" s="4" t="str">
        <f>$H$1&amp;F17</f>
        <v>，2035726</v>
      </c>
    </row>
    <row r="18" s="4" customFormat="1" spans="1:8">
      <c r="A18" s="4">
        <v>14706951491</v>
      </c>
      <c r="B18" s="5">
        <v>44281</v>
      </c>
      <c r="C18" s="5">
        <v>44282</v>
      </c>
      <c r="D18" s="4">
        <v>353</v>
      </c>
      <c r="E18" s="4" t="str">
        <f>VLOOKUP(A18,HOP!A:H,8,0)</f>
        <v>353.00</v>
      </c>
      <c r="F18" s="4">
        <f>VLOOKUP(A18,HOP!A:B,2,0)</f>
        <v>2036073</v>
      </c>
      <c r="G18" s="4">
        <f>D18-E18</f>
        <v>0</v>
      </c>
      <c r="H18" s="4" t="str">
        <f>$H$1&amp;F18</f>
        <v>，2036073</v>
      </c>
    </row>
    <row r="19" s="4" customFormat="1" spans="1:8">
      <c r="A19" s="4">
        <v>14707039380</v>
      </c>
      <c r="B19" s="5">
        <v>44281</v>
      </c>
      <c r="C19" s="5">
        <v>44282</v>
      </c>
      <c r="D19" s="4">
        <v>353</v>
      </c>
      <c r="E19" s="4" t="str">
        <f>VLOOKUP(A19,HOP!A:H,8,0)</f>
        <v>353.00</v>
      </c>
      <c r="F19" s="4">
        <f>VLOOKUP(A19,HOP!A:B,2,0)</f>
        <v>2036108</v>
      </c>
      <c r="G19" s="4">
        <f>D19-E19</f>
        <v>0</v>
      </c>
      <c r="H19" s="4" t="str">
        <f>$H$1&amp;F19</f>
        <v>，2036108</v>
      </c>
    </row>
    <row r="20" s="4" customFormat="1" spans="1:8">
      <c r="A20" s="4">
        <v>14707277909</v>
      </c>
      <c r="B20" s="5">
        <v>44281</v>
      </c>
      <c r="C20" s="5">
        <v>44282</v>
      </c>
      <c r="D20" s="4">
        <v>124</v>
      </c>
      <c r="E20" s="4" t="str">
        <f>VLOOKUP(A20,HOP!A:H,8,0)</f>
        <v>124.00</v>
      </c>
      <c r="F20" s="4">
        <f>VLOOKUP(A20,HOP!A:B,2,0)</f>
        <v>2036182</v>
      </c>
      <c r="G20" s="4">
        <f>D20-E20</f>
        <v>0</v>
      </c>
      <c r="H20" s="4" t="str">
        <f>$H$1&amp;F20</f>
        <v>，2036182</v>
      </c>
    </row>
    <row r="21" s="4" customFormat="1" spans="1:8">
      <c r="A21" s="4">
        <v>14682607059</v>
      </c>
      <c r="B21" s="5">
        <v>44282</v>
      </c>
      <c r="C21" s="5">
        <v>44283</v>
      </c>
      <c r="D21" s="4">
        <v>324</v>
      </c>
      <c r="E21" s="4" t="str">
        <f>VLOOKUP(A21,HOP!A:H,8,0)</f>
        <v>324.00</v>
      </c>
      <c r="F21" s="4">
        <f>VLOOKUP(A21,HOP!A:B,2,0)</f>
        <v>2032007</v>
      </c>
      <c r="G21" s="4">
        <f>D21-E21</f>
        <v>0</v>
      </c>
      <c r="H21" s="4" t="str">
        <f>$H$1&amp;F21</f>
        <v>，2032007</v>
      </c>
    </row>
    <row r="22" s="4" customFormat="1" hidden="1" spans="1:8">
      <c r="A22" s="4">
        <v>14684892080</v>
      </c>
      <c r="B22" s="5">
        <v>44282</v>
      </c>
      <c r="C22" s="5">
        <v>44283</v>
      </c>
      <c r="D22" s="4">
        <v>0</v>
      </c>
      <c r="E22" s="4" t="e">
        <f>VLOOKUP(A22,HOP!A:H,8,0)</f>
        <v>#N/A</v>
      </c>
      <c r="F22" s="4">
        <v>2032632</v>
      </c>
      <c r="G22" s="4" t="e">
        <f>D22-E22</f>
        <v>#N/A</v>
      </c>
      <c r="H22" s="4" t="str">
        <f>$H$1&amp;F22</f>
        <v>，2032632</v>
      </c>
    </row>
    <row r="23" s="4" customFormat="1" hidden="1" spans="1:8">
      <c r="A23" s="4">
        <v>14695373599</v>
      </c>
      <c r="B23" s="5">
        <v>44282</v>
      </c>
      <c r="C23" s="5">
        <v>44283</v>
      </c>
      <c r="D23" s="4">
        <v>0</v>
      </c>
      <c r="E23" s="4" t="str">
        <f>VLOOKUP(A23,HOP!A:H,8,0)</f>
        <v>0.00</v>
      </c>
      <c r="F23" s="4">
        <f>VLOOKUP(A23,HOP!A:B,2,0)</f>
        <v>2034291</v>
      </c>
      <c r="G23" s="4">
        <f>D23-E23</f>
        <v>0</v>
      </c>
      <c r="H23" s="4" t="str">
        <f>$H$1&amp;F23</f>
        <v>，2034291</v>
      </c>
    </row>
    <row r="24" s="4" customFormat="1" hidden="1" spans="1:8">
      <c r="A24" s="4">
        <v>14700743599</v>
      </c>
      <c r="B24" s="5">
        <v>44282</v>
      </c>
      <c r="C24" s="5">
        <v>44283</v>
      </c>
      <c r="D24" s="4">
        <v>0</v>
      </c>
      <c r="E24" s="4" t="str">
        <f>VLOOKUP(A24,HOP!A:H,8,0)</f>
        <v>0.00</v>
      </c>
      <c r="F24" s="4">
        <f>VLOOKUP(A24,HOP!A:B,2,0)</f>
        <v>2035539</v>
      </c>
      <c r="G24" s="4">
        <f>D24-E24</f>
        <v>0</v>
      </c>
      <c r="H24" s="4" t="str">
        <f>$H$1&amp;F24</f>
        <v>，2035539</v>
      </c>
    </row>
    <row r="25" s="4" customFormat="1" spans="1:8">
      <c r="A25" s="4">
        <v>14700869007</v>
      </c>
      <c r="B25" s="5">
        <v>44282</v>
      </c>
      <c r="C25" s="5">
        <v>44283</v>
      </c>
      <c r="D25" s="4">
        <v>250</v>
      </c>
      <c r="E25" s="4" t="str">
        <f>VLOOKUP(A25,HOP!A:H,8,0)</f>
        <v>250.00</v>
      </c>
      <c r="F25" s="4">
        <f>VLOOKUP(A25,HOP!A:B,2,0)</f>
        <v>2035566</v>
      </c>
      <c r="G25" s="4">
        <f>D25-E25</f>
        <v>0</v>
      </c>
      <c r="H25" s="4" t="str">
        <f>$H$1&amp;F25</f>
        <v>，2035566</v>
      </c>
    </row>
    <row r="26" s="4" customFormat="1" spans="1:8">
      <c r="A26" s="4">
        <v>14704396113</v>
      </c>
      <c r="B26" s="5">
        <v>44282</v>
      </c>
      <c r="C26" s="5">
        <v>44283</v>
      </c>
      <c r="D26" s="4">
        <v>232</v>
      </c>
      <c r="E26" s="4" t="str">
        <f>VLOOKUP(A26,HOP!A:H,8,0)</f>
        <v>232.00</v>
      </c>
      <c r="F26" s="4">
        <f>VLOOKUP(A26,HOP!A:B,2,0)</f>
        <v>2035845</v>
      </c>
      <c r="G26" s="4">
        <f>D26-E26</f>
        <v>0</v>
      </c>
      <c r="H26" s="4" t="str">
        <f>$H$1&amp;F26</f>
        <v>，2035845</v>
      </c>
    </row>
    <row r="27" s="4" customFormat="1" hidden="1" spans="1:8">
      <c r="A27" s="4">
        <v>14704643098</v>
      </c>
      <c r="B27" s="5">
        <v>44282</v>
      </c>
      <c r="C27" s="5">
        <v>44283</v>
      </c>
      <c r="D27" s="4">
        <v>0</v>
      </c>
      <c r="E27" s="4" t="e">
        <f>VLOOKUP(A27,HOP!A:H,8,0)</f>
        <v>#N/A</v>
      </c>
      <c r="F27" s="4">
        <v>2035883</v>
      </c>
      <c r="G27" s="4" t="e">
        <f>D27-E27</f>
        <v>#N/A</v>
      </c>
      <c r="H27" s="4" t="str">
        <f>$H$1&amp;F27</f>
        <v>，2035883</v>
      </c>
    </row>
    <row r="28" s="4" customFormat="1" hidden="1" spans="1:8">
      <c r="A28" s="4">
        <v>14707043575</v>
      </c>
      <c r="B28" s="5">
        <v>44282</v>
      </c>
      <c r="C28" s="5">
        <v>44283</v>
      </c>
      <c r="D28" s="4">
        <v>0</v>
      </c>
      <c r="E28" s="4" t="str">
        <f>VLOOKUP(A28,HOP!A:H,8,0)</f>
        <v>0.00</v>
      </c>
      <c r="F28" s="4">
        <f>VLOOKUP(A28,HOP!A:B,2,0)</f>
        <v>2036134</v>
      </c>
      <c r="G28" s="4">
        <f>D28-E28</f>
        <v>0</v>
      </c>
      <c r="H28" s="4" t="str">
        <f>$H$1&amp;F28</f>
        <v>，2036134</v>
      </c>
    </row>
    <row r="29" s="4" customFormat="1" spans="1:8">
      <c r="A29" s="4">
        <v>14711591811</v>
      </c>
      <c r="B29" s="5">
        <v>44282</v>
      </c>
      <c r="C29" s="5">
        <v>44283</v>
      </c>
      <c r="D29" s="4">
        <v>361</v>
      </c>
      <c r="E29" s="4" t="str">
        <f>VLOOKUP(A29,HOP!A:H,8,0)</f>
        <v>361.00</v>
      </c>
      <c r="F29" s="4">
        <f>VLOOKUP(A29,HOP!A:B,2,0)</f>
        <v>2036642</v>
      </c>
      <c r="G29" s="4">
        <f>D29-E29</f>
        <v>0</v>
      </c>
      <c r="H29" s="4" t="str">
        <f>$H$1&amp;F29</f>
        <v>，2036642</v>
      </c>
    </row>
    <row r="30" s="4" customFormat="1" hidden="1" spans="1:8">
      <c r="A30" s="4">
        <v>14712297227</v>
      </c>
      <c r="B30" s="5">
        <v>44282</v>
      </c>
      <c r="C30" s="5">
        <v>44283</v>
      </c>
      <c r="D30" s="4">
        <v>0</v>
      </c>
      <c r="E30" s="4" t="str">
        <f>VLOOKUP(A30,HOP!A:H,8,0)</f>
        <v>0.00</v>
      </c>
      <c r="F30" s="4">
        <f>VLOOKUP(A30,HOP!A:B,2,0)</f>
        <v>2036787</v>
      </c>
      <c r="G30" s="4">
        <f>D30-E30</f>
        <v>0</v>
      </c>
      <c r="H30" s="4" t="str">
        <f>$H$1&amp;F30</f>
        <v>，2036787</v>
      </c>
    </row>
    <row r="31" s="4" customFormat="1" spans="1:8">
      <c r="A31" s="4">
        <v>14712882517</v>
      </c>
      <c r="B31" s="5">
        <v>44282</v>
      </c>
      <c r="C31" s="5">
        <v>44283</v>
      </c>
      <c r="D31" s="4">
        <v>376</v>
      </c>
      <c r="E31" s="4" t="str">
        <f>VLOOKUP(A31,HOP!A:H,8,0)</f>
        <v>376.00</v>
      </c>
      <c r="F31" s="4">
        <f>VLOOKUP(A31,HOP!A:B,2,0)</f>
        <v>2036905</v>
      </c>
      <c r="G31" s="4">
        <f>D31-E31</f>
        <v>0</v>
      </c>
      <c r="H31" s="4" t="str">
        <f>$H$1&amp;F31</f>
        <v>，2036905</v>
      </c>
    </row>
    <row r="32" s="4" customFormat="1" hidden="1" spans="1:8">
      <c r="A32" s="4">
        <v>14715374015</v>
      </c>
      <c r="B32" s="5">
        <v>44282</v>
      </c>
      <c r="C32" s="5">
        <v>44283</v>
      </c>
      <c r="D32" s="4">
        <v>0</v>
      </c>
      <c r="E32" s="4" t="str">
        <f>VLOOKUP(A32,HOP!A:H,8,0)</f>
        <v>0.00</v>
      </c>
      <c r="F32" s="4">
        <f>VLOOKUP(A32,HOP!A:B,2,0)</f>
        <v>2036970</v>
      </c>
      <c r="G32" s="4">
        <f>D32-E32</f>
        <v>0</v>
      </c>
      <c r="H32" s="4" t="str">
        <f>$H$1&amp;F32</f>
        <v>，2036970</v>
      </c>
    </row>
    <row r="33" s="4" customFormat="1" spans="1:8">
      <c r="A33" s="4">
        <v>14715734006</v>
      </c>
      <c r="B33" s="5">
        <v>44282</v>
      </c>
      <c r="C33" s="5">
        <v>44283</v>
      </c>
      <c r="D33" s="4">
        <v>210</v>
      </c>
      <c r="E33" s="4" t="str">
        <f>VLOOKUP(A33,HOP!A:H,8,0)</f>
        <v>210.00</v>
      </c>
      <c r="F33" s="4">
        <f>VLOOKUP(A33,HOP!A:B,2,0)</f>
        <v>2037049</v>
      </c>
      <c r="G33" s="4">
        <f>D33-E33</f>
        <v>0</v>
      </c>
      <c r="H33" s="4" t="str">
        <f>$H$1&amp;F33</f>
        <v>，2037049</v>
      </c>
    </row>
    <row r="34" s="4" customFormat="1" hidden="1" spans="1:8">
      <c r="A34" s="4">
        <v>14716009707</v>
      </c>
      <c r="B34" s="5">
        <v>44282</v>
      </c>
      <c r="C34" s="5">
        <v>44283</v>
      </c>
      <c r="D34" s="4">
        <v>0</v>
      </c>
      <c r="E34" s="4" t="str">
        <f>VLOOKUP(A34,HOP!A:H,8,0)</f>
        <v>0.00</v>
      </c>
      <c r="F34" s="4">
        <f>VLOOKUP(A34,HOP!A:B,2,0)</f>
        <v>2037117</v>
      </c>
      <c r="G34" s="4">
        <f>D34-E34</f>
        <v>0</v>
      </c>
      <c r="H34" s="4" t="str">
        <f>$H$1&amp;F34</f>
        <v>，2037117</v>
      </c>
    </row>
    <row r="35" s="4" customFormat="1" spans="1:8">
      <c r="A35" s="4">
        <v>14716972528</v>
      </c>
      <c r="B35" s="5">
        <v>44282</v>
      </c>
      <c r="C35" s="5">
        <v>44283</v>
      </c>
      <c r="D35" s="4">
        <v>248</v>
      </c>
      <c r="E35" s="4" t="str">
        <f>VLOOKUP(A35,HOP!A:H,8,0)</f>
        <v>248.00</v>
      </c>
      <c r="F35" s="4">
        <f>VLOOKUP(A35,HOP!A:B,2,0)</f>
        <v>2037490</v>
      </c>
      <c r="G35" s="4">
        <f>D35-E35</f>
        <v>0</v>
      </c>
      <c r="H35" s="4" t="str">
        <f>$H$1&amp;F35</f>
        <v>，2037490</v>
      </c>
    </row>
    <row r="36" s="4" customFormat="1" spans="1:8">
      <c r="A36" s="4">
        <v>14717006995</v>
      </c>
      <c r="B36" s="5">
        <v>44282</v>
      </c>
      <c r="C36" s="5">
        <v>44283</v>
      </c>
      <c r="D36" s="4">
        <v>400</v>
      </c>
      <c r="E36" s="4" t="str">
        <f>VLOOKUP(A36,HOP!A:H,8,0)</f>
        <v>400.00</v>
      </c>
      <c r="F36" s="4">
        <f>VLOOKUP(A36,HOP!A:B,2,0)</f>
        <v>2037505</v>
      </c>
      <c r="G36" s="4">
        <f>D36-E36</f>
        <v>0</v>
      </c>
      <c r="H36" s="4" t="str">
        <f>$H$1&amp;F36</f>
        <v>，2037505</v>
      </c>
    </row>
    <row r="38" spans="4:4">
      <c r="D38" s="4">
        <f>SUM(D2:D37)</f>
        <v>11644</v>
      </c>
    </row>
    <row r="41" spans="1:1">
      <c r="A41" s="4" t="s">
        <v>125</v>
      </c>
    </row>
    <row r="42" spans="1:1">
      <c r="A42" s="4" t="s">
        <v>126</v>
      </c>
    </row>
  </sheetData>
  <autoFilter ref="A1:XFD38">
    <filterColumn colId="3">
      <filters blank="1">
        <filter val="210"/>
        <filter val="250"/>
        <filter val="111"/>
        <filter val="353"/>
        <filter val="1157"/>
        <filter val="218"/>
        <filter val="361"/>
        <filter val="1363"/>
        <filter val="124"/>
        <filter val="324"/>
        <filter val="365"/>
        <filter val="232"/>
        <filter val="133"/>
        <filter val="773"/>
        <filter val="474"/>
        <filter val="975"/>
        <filter val="376"/>
        <filter val="400"/>
        <filter val="201"/>
        <filter val="11644"/>
        <filter val="487"/>
        <filter val="1847"/>
        <filter val="248"/>
        <filter val="3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C4" sqref="C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127</v>
      </c>
      <c r="B1" s="2" t="s">
        <v>128</v>
      </c>
      <c r="C1" s="2" t="s">
        <v>129</v>
      </c>
      <c r="D1" s="2" t="s">
        <v>130</v>
      </c>
      <c r="E1" s="2" t="s">
        <v>5</v>
      </c>
      <c r="F1" s="2" t="s">
        <v>131</v>
      </c>
      <c r="G1" s="2" t="s">
        <v>132</v>
      </c>
      <c r="H1" s="2" t="s">
        <v>133</v>
      </c>
      <c r="I1" s="2" t="s">
        <v>134</v>
      </c>
      <c r="J1" s="2" t="s">
        <v>135</v>
      </c>
      <c r="K1" s="2" t="s">
        <v>17</v>
      </c>
    </row>
    <row r="2" s="1" customFormat="1" ht="20" customHeight="1" spans="1:11">
      <c r="A2" s="3">
        <v>14717006995</v>
      </c>
      <c r="B2" s="3">
        <v>2037505</v>
      </c>
      <c r="C2" s="2" t="s">
        <v>136</v>
      </c>
      <c r="D2" s="2" t="s">
        <v>123</v>
      </c>
      <c r="E2" s="2" t="s">
        <v>137</v>
      </c>
      <c r="F2" s="2" t="s">
        <v>138</v>
      </c>
      <c r="G2" s="2" t="s">
        <v>139</v>
      </c>
      <c r="H2" s="2" t="s">
        <v>140</v>
      </c>
      <c r="I2" s="2" t="s">
        <v>123</v>
      </c>
      <c r="J2" s="2" t="s">
        <v>141</v>
      </c>
      <c r="K2" s="2" t="s">
        <v>142</v>
      </c>
    </row>
    <row r="3" s="1" customFormat="1" ht="20" customHeight="1" spans="1:11">
      <c r="A3" s="3">
        <v>14716972528</v>
      </c>
      <c r="B3" s="3">
        <v>2037490</v>
      </c>
      <c r="C3" s="2" t="s">
        <v>143</v>
      </c>
      <c r="D3" s="2" t="s">
        <v>121</v>
      </c>
      <c r="E3" s="2" t="s">
        <v>137</v>
      </c>
      <c r="F3" s="2" t="s">
        <v>138</v>
      </c>
      <c r="G3" s="2" t="s">
        <v>139</v>
      </c>
      <c r="H3" s="2" t="s">
        <v>144</v>
      </c>
      <c r="I3" s="2" t="s">
        <v>121</v>
      </c>
      <c r="J3" s="2" t="s">
        <v>141</v>
      </c>
      <c r="K3" s="2" t="s">
        <v>145</v>
      </c>
    </row>
    <row r="4" s="1" customFormat="1" ht="20" customHeight="1" spans="1:11">
      <c r="A4" s="3">
        <v>14716009707</v>
      </c>
      <c r="B4" s="3">
        <v>2037117</v>
      </c>
      <c r="C4" s="2" t="s">
        <v>146</v>
      </c>
      <c r="D4" s="2" t="s">
        <v>118</v>
      </c>
      <c r="E4" s="2" t="s">
        <v>137</v>
      </c>
      <c r="F4" s="2" t="s">
        <v>138</v>
      </c>
      <c r="G4" s="2" t="s">
        <v>139</v>
      </c>
      <c r="H4" s="2" t="s">
        <v>147</v>
      </c>
      <c r="I4" s="2" t="s">
        <v>118</v>
      </c>
      <c r="J4" s="2" t="s">
        <v>141</v>
      </c>
      <c r="K4" s="2" t="s">
        <v>148</v>
      </c>
    </row>
    <row r="5" s="1" customFormat="1" ht="20" customHeight="1" spans="1:11">
      <c r="A5" s="3">
        <v>14715734006</v>
      </c>
      <c r="B5" s="3">
        <v>2037049</v>
      </c>
      <c r="C5" s="2" t="s">
        <v>149</v>
      </c>
      <c r="D5" s="2" t="s">
        <v>116</v>
      </c>
      <c r="E5" s="2" t="s">
        <v>137</v>
      </c>
      <c r="F5" s="2" t="s">
        <v>138</v>
      </c>
      <c r="G5" s="2" t="s">
        <v>139</v>
      </c>
      <c r="H5" s="2" t="s">
        <v>150</v>
      </c>
      <c r="I5" s="2" t="s">
        <v>116</v>
      </c>
      <c r="J5" s="2" t="s">
        <v>141</v>
      </c>
      <c r="K5" s="2" t="s">
        <v>151</v>
      </c>
    </row>
    <row r="6" s="1" customFormat="1" ht="20" customHeight="1" spans="1:11">
      <c r="A6" s="3">
        <v>14715374015</v>
      </c>
      <c r="B6" s="3">
        <v>2036970</v>
      </c>
      <c r="C6" s="2" t="s">
        <v>146</v>
      </c>
      <c r="D6" s="2" t="s">
        <v>113</v>
      </c>
      <c r="E6" s="2" t="s">
        <v>137</v>
      </c>
      <c r="F6" s="2" t="s">
        <v>138</v>
      </c>
      <c r="G6" s="2" t="s">
        <v>139</v>
      </c>
      <c r="H6" s="2" t="s">
        <v>147</v>
      </c>
      <c r="I6" s="2" t="s">
        <v>113</v>
      </c>
      <c r="J6" s="2" t="s">
        <v>141</v>
      </c>
      <c r="K6" s="2" t="s">
        <v>152</v>
      </c>
    </row>
    <row r="7" s="1" customFormat="1" ht="20" customHeight="1" spans="1:11">
      <c r="A7" s="3">
        <v>14712882517</v>
      </c>
      <c r="B7" s="3">
        <v>2036905</v>
      </c>
      <c r="C7" s="2" t="s">
        <v>153</v>
      </c>
      <c r="D7" s="2" t="s">
        <v>110</v>
      </c>
      <c r="E7" s="2" t="s">
        <v>137</v>
      </c>
      <c r="F7" s="2" t="s">
        <v>138</v>
      </c>
      <c r="G7" s="2" t="s">
        <v>139</v>
      </c>
      <c r="H7" s="2" t="s">
        <v>154</v>
      </c>
      <c r="I7" s="2" t="s">
        <v>110</v>
      </c>
      <c r="J7" s="2" t="s">
        <v>141</v>
      </c>
      <c r="K7" s="2" t="s">
        <v>155</v>
      </c>
    </row>
    <row r="8" s="1" customFormat="1" ht="20" customHeight="1" spans="1:11">
      <c r="A8" s="3">
        <v>14712297227</v>
      </c>
      <c r="B8" s="3">
        <v>2036787</v>
      </c>
      <c r="C8" s="2" t="s">
        <v>156</v>
      </c>
      <c r="D8" s="2" t="s">
        <v>108</v>
      </c>
      <c r="E8" s="2" t="s">
        <v>137</v>
      </c>
      <c r="F8" s="2" t="s">
        <v>138</v>
      </c>
      <c r="G8" s="2" t="s">
        <v>139</v>
      </c>
      <c r="H8" s="2" t="s">
        <v>147</v>
      </c>
      <c r="I8" s="2" t="s">
        <v>108</v>
      </c>
      <c r="J8" s="2" t="s">
        <v>141</v>
      </c>
      <c r="K8" s="2" t="s">
        <v>157</v>
      </c>
    </row>
    <row r="9" s="1" customFormat="1" ht="20" customHeight="1" spans="1:11">
      <c r="A9" s="3">
        <v>14711591811</v>
      </c>
      <c r="B9" s="3">
        <v>2036642</v>
      </c>
      <c r="C9" s="2" t="s">
        <v>158</v>
      </c>
      <c r="D9" s="2" t="s">
        <v>105</v>
      </c>
      <c r="E9" s="2" t="s">
        <v>137</v>
      </c>
      <c r="F9" s="2" t="s">
        <v>138</v>
      </c>
      <c r="G9" s="2" t="s">
        <v>139</v>
      </c>
      <c r="H9" s="2" t="s">
        <v>159</v>
      </c>
      <c r="I9" s="2" t="s">
        <v>105</v>
      </c>
      <c r="J9" s="2" t="s">
        <v>141</v>
      </c>
      <c r="K9" s="2" t="s">
        <v>160</v>
      </c>
    </row>
    <row r="10" s="1" customFormat="1" ht="20" customHeight="1" spans="1:11">
      <c r="A10" s="3">
        <v>14707277909</v>
      </c>
      <c r="B10" s="3">
        <v>2036182</v>
      </c>
      <c r="C10" s="2" t="s">
        <v>161</v>
      </c>
      <c r="D10" s="2" t="s">
        <v>81</v>
      </c>
      <c r="E10" s="2" t="s">
        <v>162</v>
      </c>
      <c r="F10" s="2" t="s">
        <v>137</v>
      </c>
      <c r="G10" s="2" t="s">
        <v>139</v>
      </c>
      <c r="H10" s="2" t="s">
        <v>163</v>
      </c>
      <c r="I10" s="2" t="s">
        <v>81</v>
      </c>
      <c r="J10" s="2" t="s">
        <v>141</v>
      </c>
      <c r="K10" s="2" t="s">
        <v>164</v>
      </c>
    </row>
    <row r="11" s="1" customFormat="1" ht="20" customHeight="1" spans="1:11">
      <c r="A11" s="3">
        <v>14707043575</v>
      </c>
      <c r="B11" s="3">
        <v>2036134</v>
      </c>
      <c r="C11" s="2" t="s">
        <v>165</v>
      </c>
      <c r="D11" s="2" t="s">
        <v>103</v>
      </c>
      <c r="E11" s="2" t="s">
        <v>137</v>
      </c>
      <c r="F11" s="2" t="s">
        <v>138</v>
      </c>
      <c r="G11" s="2" t="s">
        <v>139</v>
      </c>
      <c r="H11" s="2" t="s">
        <v>147</v>
      </c>
      <c r="I11" s="2" t="s">
        <v>166</v>
      </c>
      <c r="J11" s="2" t="s">
        <v>141</v>
      </c>
      <c r="K11" s="2" t="s">
        <v>167</v>
      </c>
    </row>
    <row r="12" s="1" customFormat="1" ht="20" customHeight="1" spans="1:11">
      <c r="A12" s="3">
        <v>14707039380</v>
      </c>
      <c r="B12" s="3">
        <v>2036108</v>
      </c>
      <c r="C12" s="2" t="s">
        <v>153</v>
      </c>
      <c r="D12" s="2" t="s">
        <v>79</v>
      </c>
      <c r="E12" s="2" t="s">
        <v>162</v>
      </c>
      <c r="F12" s="2" t="s">
        <v>137</v>
      </c>
      <c r="G12" s="2" t="s">
        <v>139</v>
      </c>
      <c r="H12" s="2" t="s">
        <v>168</v>
      </c>
      <c r="I12" s="2" t="s">
        <v>79</v>
      </c>
      <c r="J12" s="2" t="s">
        <v>141</v>
      </c>
      <c r="K12" s="2" t="s">
        <v>169</v>
      </c>
    </row>
    <row r="13" s="1" customFormat="1" ht="20" customHeight="1" spans="1:11">
      <c r="A13" s="3">
        <v>14706951491</v>
      </c>
      <c r="B13" s="3">
        <v>2036073</v>
      </c>
      <c r="C13" s="2" t="s">
        <v>153</v>
      </c>
      <c r="D13" s="2" t="s">
        <v>78</v>
      </c>
      <c r="E13" s="2" t="s">
        <v>162</v>
      </c>
      <c r="F13" s="2" t="s">
        <v>137</v>
      </c>
      <c r="G13" s="2" t="s">
        <v>139</v>
      </c>
      <c r="H13" s="2" t="s">
        <v>168</v>
      </c>
      <c r="I13" s="2" t="s">
        <v>78</v>
      </c>
      <c r="J13" s="2" t="s">
        <v>141</v>
      </c>
      <c r="K13" s="2" t="s">
        <v>170</v>
      </c>
    </row>
    <row r="14" s="1" customFormat="1" ht="20" customHeight="1" spans="1:11">
      <c r="A14" s="3">
        <v>14704396113</v>
      </c>
      <c r="B14" s="3">
        <v>2035845</v>
      </c>
      <c r="C14" s="2" t="s">
        <v>171</v>
      </c>
      <c r="D14" s="2" t="s">
        <v>98</v>
      </c>
      <c r="E14" s="2" t="s">
        <v>137</v>
      </c>
      <c r="F14" s="2" t="s">
        <v>138</v>
      </c>
      <c r="G14" s="2" t="s">
        <v>139</v>
      </c>
      <c r="H14" s="2" t="s">
        <v>172</v>
      </c>
      <c r="I14" s="2" t="s">
        <v>98</v>
      </c>
      <c r="J14" s="2" t="s">
        <v>141</v>
      </c>
      <c r="K14" s="2" t="s">
        <v>173</v>
      </c>
    </row>
    <row r="15" s="1" customFormat="1" ht="20" customHeight="1" spans="1:11">
      <c r="A15" s="3">
        <v>14703631315</v>
      </c>
      <c r="B15" s="3">
        <v>2035726</v>
      </c>
      <c r="C15" s="2" t="s">
        <v>174</v>
      </c>
      <c r="D15" s="2" t="s">
        <v>76</v>
      </c>
      <c r="E15" s="2" t="s">
        <v>162</v>
      </c>
      <c r="F15" s="2" t="s">
        <v>137</v>
      </c>
      <c r="G15" s="2" t="s">
        <v>139</v>
      </c>
      <c r="H15" s="2" t="s">
        <v>147</v>
      </c>
      <c r="I15" s="2" t="s">
        <v>76</v>
      </c>
      <c r="J15" s="2" t="s">
        <v>141</v>
      </c>
      <c r="K15" s="2" t="s">
        <v>175</v>
      </c>
    </row>
    <row r="16" s="1" customFormat="1" ht="20" customHeight="1" spans="1:11">
      <c r="A16" s="3">
        <v>14703134155</v>
      </c>
      <c r="B16" s="3">
        <v>2035635</v>
      </c>
      <c r="C16" s="2" t="s">
        <v>176</v>
      </c>
      <c r="D16" s="2" t="s">
        <v>74</v>
      </c>
      <c r="E16" s="2" t="s">
        <v>162</v>
      </c>
      <c r="F16" s="2" t="s">
        <v>137</v>
      </c>
      <c r="G16" s="2" t="s">
        <v>139</v>
      </c>
      <c r="H16" s="2" t="s">
        <v>177</v>
      </c>
      <c r="I16" s="2" t="s">
        <v>74</v>
      </c>
      <c r="J16" s="2" t="s">
        <v>141</v>
      </c>
      <c r="K16" s="2" t="s">
        <v>178</v>
      </c>
    </row>
    <row r="17" s="1" customFormat="1" ht="20" customHeight="1" spans="1:11">
      <c r="A17" s="3">
        <v>14702930548</v>
      </c>
      <c r="B17" s="3">
        <v>2035623</v>
      </c>
      <c r="C17" s="2" t="s">
        <v>179</v>
      </c>
      <c r="D17" s="2" t="s">
        <v>71</v>
      </c>
      <c r="E17" s="2" t="s">
        <v>162</v>
      </c>
      <c r="F17" s="2" t="s">
        <v>137</v>
      </c>
      <c r="G17" s="2" t="s">
        <v>139</v>
      </c>
      <c r="H17" s="2" t="s">
        <v>180</v>
      </c>
      <c r="I17" s="2" t="s">
        <v>71</v>
      </c>
      <c r="J17" s="2" t="s">
        <v>141</v>
      </c>
      <c r="K17" s="2" t="s">
        <v>181</v>
      </c>
    </row>
    <row r="18" s="1" customFormat="1" ht="20" customHeight="1" spans="1:11">
      <c r="A18" s="3">
        <v>14702779711</v>
      </c>
      <c r="B18" s="3">
        <v>2035616</v>
      </c>
      <c r="C18" s="2" t="s">
        <v>182</v>
      </c>
      <c r="D18" s="2" t="s">
        <v>69</v>
      </c>
      <c r="E18" s="2" t="s">
        <v>162</v>
      </c>
      <c r="F18" s="2" t="s">
        <v>137</v>
      </c>
      <c r="G18" s="2" t="s">
        <v>139</v>
      </c>
      <c r="H18" s="2" t="s">
        <v>183</v>
      </c>
      <c r="I18" s="2" t="s">
        <v>69</v>
      </c>
      <c r="J18" s="2" t="s">
        <v>141</v>
      </c>
      <c r="K18" s="2" t="s">
        <v>184</v>
      </c>
    </row>
    <row r="19" s="1" customFormat="1" ht="20" customHeight="1" spans="1:11">
      <c r="A19" s="3">
        <v>14702444114</v>
      </c>
      <c r="B19" s="3">
        <v>2035611</v>
      </c>
      <c r="C19" s="2" t="s">
        <v>185</v>
      </c>
      <c r="D19" s="2" t="s">
        <v>66</v>
      </c>
      <c r="E19" s="2" t="s">
        <v>162</v>
      </c>
      <c r="F19" s="2" t="s">
        <v>137</v>
      </c>
      <c r="G19" s="2" t="s">
        <v>139</v>
      </c>
      <c r="H19" s="2" t="s">
        <v>186</v>
      </c>
      <c r="I19" s="2" t="s">
        <v>66</v>
      </c>
      <c r="J19" s="2" t="s">
        <v>141</v>
      </c>
      <c r="K19" s="2" t="s">
        <v>187</v>
      </c>
    </row>
    <row r="20" s="1" customFormat="1" ht="20" customHeight="1" spans="1:11">
      <c r="A20" s="3">
        <v>14700869007</v>
      </c>
      <c r="B20" s="3">
        <v>2035566</v>
      </c>
      <c r="C20" s="2" t="s">
        <v>188</v>
      </c>
      <c r="D20" s="2" t="s">
        <v>96</v>
      </c>
      <c r="E20" s="2" t="s">
        <v>137</v>
      </c>
      <c r="F20" s="2" t="s">
        <v>138</v>
      </c>
      <c r="G20" s="2" t="s">
        <v>139</v>
      </c>
      <c r="H20" s="2" t="s">
        <v>189</v>
      </c>
      <c r="I20" s="2" t="s">
        <v>96</v>
      </c>
      <c r="J20" s="2" t="s">
        <v>141</v>
      </c>
      <c r="K20" s="2" t="s">
        <v>190</v>
      </c>
    </row>
    <row r="21" s="1" customFormat="1" ht="20" customHeight="1" spans="1:11">
      <c r="A21" s="3">
        <v>14700743599</v>
      </c>
      <c r="B21" s="3">
        <v>2035539</v>
      </c>
      <c r="C21" s="2" t="s">
        <v>191</v>
      </c>
      <c r="D21" s="2" t="s">
        <v>93</v>
      </c>
      <c r="E21" s="2" t="s">
        <v>137</v>
      </c>
      <c r="F21" s="2" t="s">
        <v>138</v>
      </c>
      <c r="G21" s="2" t="s">
        <v>139</v>
      </c>
      <c r="H21" s="2" t="s">
        <v>147</v>
      </c>
      <c r="I21" s="2" t="s">
        <v>93</v>
      </c>
      <c r="J21" s="2" t="s">
        <v>141</v>
      </c>
      <c r="K21" s="2" t="s">
        <v>192</v>
      </c>
    </row>
    <row r="22" s="1" customFormat="1" ht="20" customHeight="1" spans="1:11">
      <c r="A22" s="3">
        <v>14700364392</v>
      </c>
      <c r="B22" s="3">
        <v>2035451</v>
      </c>
      <c r="C22" s="2" t="s">
        <v>193</v>
      </c>
      <c r="D22" s="2" t="s">
        <v>63</v>
      </c>
      <c r="E22" s="2" t="s">
        <v>162</v>
      </c>
      <c r="F22" s="2" t="s">
        <v>137</v>
      </c>
      <c r="G22" s="2" t="s">
        <v>139</v>
      </c>
      <c r="H22" s="2" t="s">
        <v>194</v>
      </c>
      <c r="I22" s="2" t="s">
        <v>63</v>
      </c>
      <c r="J22" s="2" t="s">
        <v>141</v>
      </c>
      <c r="K22" s="2" t="s">
        <v>195</v>
      </c>
    </row>
    <row r="23" s="1" customFormat="1" ht="20" customHeight="1" spans="1:11">
      <c r="A23" s="3">
        <v>14700104636</v>
      </c>
      <c r="B23" s="3">
        <v>2035371</v>
      </c>
      <c r="C23" s="2" t="s">
        <v>196</v>
      </c>
      <c r="D23" s="2" t="s">
        <v>60</v>
      </c>
      <c r="E23" s="2" t="s">
        <v>162</v>
      </c>
      <c r="F23" s="2" t="s">
        <v>137</v>
      </c>
      <c r="G23" s="2" t="s">
        <v>139</v>
      </c>
      <c r="H23" s="2" t="s">
        <v>197</v>
      </c>
      <c r="I23" s="2" t="s">
        <v>60</v>
      </c>
      <c r="J23" s="2" t="s">
        <v>141</v>
      </c>
      <c r="K23" s="2" t="s">
        <v>198</v>
      </c>
    </row>
    <row r="24" s="1" customFormat="1" ht="20" customHeight="1" spans="1:11">
      <c r="A24" s="3">
        <v>14699350049</v>
      </c>
      <c r="B24" s="3">
        <v>2035141</v>
      </c>
      <c r="C24" s="2" t="s">
        <v>199</v>
      </c>
      <c r="D24" s="2" t="s">
        <v>47</v>
      </c>
      <c r="E24" s="2" t="s">
        <v>200</v>
      </c>
      <c r="F24" s="2" t="s">
        <v>162</v>
      </c>
      <c r="G24" s="2" t="s">
        <v>139</v>
      </c>
      <c r="H24" s="2" t="s">
        <v>201</v>
      </c>
      <c r="I24" s="2" t="s">
        <v>47</v>
      </c>
      <c r="J24" s="2" t="s">
        <v>141</v>
      </c>
      <c r="K24" s="2" t="s">
        <v>202</v>
      </c>
    </row>
    <row r="25" s="1" customFormat="1" ht="20" customHeight="1" spans="1:11">
      <c r="A25" s="3">
        <v>14697530203</v>
      </c>
      <c r="B25" s="3">
        <v>2034917</v>
      </c>
      <c r="C25" s="2" t="s">
        <v>203</v>
      </c>
      <c r="D25" s="2" t="s">
        <v>44</v>
      </c>
      <c r="E25" s="2" t="s">
        <v>200</v>
      </c>
      <c r="F25" s="2" t="s">
        <v>162</v>
      </c>
      <c r="G25" s="2" t="s">
        <v>139</v>
      </c>
      <c r="H25" s="2" t="s">
        <v>204</v>
      </c>
      <c r="I25" s="2" t="s">
        <v>44</v>
      </c>
      <c r="J25" s="2" t="s">
        <v>141</v>
      </c>
      <c r="K25" s="2" t="s">
        <v>205</v>
      </c>
    </row>
    <row r="26" s="1" customFormat="1" ht="20" customHeight="1" spans="1:11">
      <c r="A26" s="3">
        <v>14697304168</v>
      </c>
      <c r="B26" s="3">
        <v>2034764</v>
      </c>
      <c r="C26" s="2" t="s">
        <v>206</v>
      </c>
      <c r="D26" s="2" t="s">
        <v>57</v>
      </c>
      <c r="E26" s="2" t="s">
        <v>162</v>
      </c>
      <c r="F26" s="2" t="s">
        <v>137</v>
      </c>
      <c r="G26" s="2" t="s">
        <v>139</v>
      </c>
      <c r="H26" s="2" t="s">
        <v>207</v>
      </c>
      <c r="I26" s="2" t="s">
        <v>57</v>
      </c>
      <c r="J26" s="2" t="s">
        <v>141</v>
      </c>
      <c r="K26" s="2" t="s">
        <v>208</v>
      </c>
    </row>
    <row r="27" s="1" customFormat="1" ht="20" customHeight="1" spans="1:11">
      <c r="A27" s="3">
        <v>14695373599</v>
      </c>
      <c r="B27" s="3">
        <v>2034291</v>
      </c>
      <c r="C27" s="2" t="s">
        <v>209</v>
      </c>
      <c r="D27" s="2" t="s">
        <v>90</v>
      </c>
      <c r="E27" s="2" t="s">
        <v>137</v>
      </c>
      <c r="F27" s="2" t="s">
        <v>138</v>
      </c>
      <c r="G27" s="2" t="s">
        <v>139</v>
      </c>
      <c r="H27" s="2" t="s">
        <v>147</v>
      </c>
      <c r="I27" s="2" t="s">
        <v>90</v>
      </c>
      <c r="J27" s="2" t="s">
        <v>141</v>
      </c>
      <c r="K27" s="2" t="s">
        <v>210</v>
      </c>
    </row>
    <row r="28" s="1" customFormat="1" ht="20" customHeight="1" spans="1:11">
      <c r="A28" s="3">
        <v>14688978388</v>
      </c>
      <c r="B28" s="3">
        <v>2033122</v>
      </c>
      <c r="C28" s="2" t="s">
        <v>179</v>
      </c>
      <c r="D28" s="2" t="s">
        <v>54</v>
      </c>
      <c r="E28" s="2" t="s">
        <v>200</v>
      </c>
      <c r="F28" s="2" t="s">
        <v>137</v>
      </c>
      <c r="G28" s="2" t="s">
        <v>139</v>
      </c>
      <c r="H28" s="2" t="s">
        <v>211</v>
      </c>
      <c r="I28" s="2" t="s">
        <v>54</v>
      </c>
      <c r="J28" s="2" t="s">
        <v>141</v>
      </c>
      <c r="K28" s="2" t="s">
        <v>212</v>
      </c>
    </row>
    <row r="29" s="1" customFormat="1" ht="20" customHeight="1" spans="1:11">
      <c r="A29" s="3">
        <v>14684436458</v>
      </c>
      <c r="B29" s="3">
        <v>2032530</v>
      </c>
      <c r="C29" s="2" t="s">
        <v>213</v>
      </c>
      <c r="D29" s="2" t="s">
        <v>38</v>
      </c>
      <c r="E29" s="2" t="s">
        <v>200</v>
      </c>
      <c r="F29" s="2" t="s">
        <v>162</v>
      </c>
      <c r="G29" s="2" t="s">
        <v>139</v>
      </c>
      <c r="H29" s="2" t="s">
        <v>214</v>
      </c>
      <c r="I29" s="2" t="s">
        <v>38</v>
      </c>
      <c r="J29" s="2" t="s">
        <v>141</v>
      </c>
      <c r="K29" s="2" t="s">
        <v>215</v>
      </c>
    </row>
    <row r="30" s="1" customFormat="1" ht="20" customHeight="1" spans="1:11">
      <c r="A30" s="3">
        <v>14684260029</v>
      </c>
      <c r="B30" s="3">
        <v>2032493</v>
      </c>
      <c r="C30" s="2" t="s">
        <v>216</v>
      </c>
      <c r="D30" s="2" t="s">
        <v>35</v>
      </c>
      <c r="E30" s="2" t="s">
        <v>217</v>
      </c>
      <c r="F30" s="2" t="s">
        <v>162</v>
      </c>
      <c r="G30" s="2" t="s">
        <v>139</v>
      </c>
      <c r="H30" s="2" t="s">
        <v>218</v>
      </c>
      <c r="I30" s="2" t="s">
        <v>35</v>
      </c>
      <c r="J30" s="2" t="s">
        <v>141</v>
      </c>
      <c r="K30" s="2" t="s">
        <v>219</v>
      </c>
    </row>
    <row r="31" s="1" customFormat="1" ht="20" customHeight="1" spans="1:11">
      <c r="A31" s="3">
        <v>14682607059</v>
      </c>
      <c r="B31" s="3">
        <v>2032007</v>
      </c>
      <c r="C31" s="2" t="s">
        <v>182</v>
      </c>
      <c r="D31" s="2" t="s">
        <v>83</v>
      </c>
      <c r="E31" s="2" t="s">
        <v>137</v>
      </c>
      <c r="F31" s="2" t="s">
        <v>138</v>
      </c>
      <c r="G31" s="2" t="s">
        <v>139</v>
      </c>
      <c r="H31" s="2" t="s">
        <v>220</v>
      </c>
      <c r="I31" s="2" t="s">
        <v>83</v>
      </c>
      <c r="J31" s="2" t="s">
        <v>141</v>
      </c>
      <c r="K31" s="2" t="s">
        <v>221</v>
      </c>
    </row>
    <row r="32" s="1" customFormat="1" ht="20" customHeight="1" spans="1:11">
      <c r="A32" s="3">
        <v>14671836671</v>
      </c>
      <c r="B32" s="3">
        <v>2030454</v>
      </c>
      <c r="C32" s="2" t="s">
        <v>222</v>
      </c>
      <c r="D32" s="2" t="s">
        <v>29</v>
      </c>
      <c r="E32" s="2" t="s">
        <v>217</v>
      </c>
      <c r="F32" s="2" t="s">
        <v>162</v>
      </c>
      <c r="G32" s="2" t="s">
        <v>139</v>
      </c>
      <c r="H32" s="2" t="s">
        <v>223</v>
      </c>
      <c r="I32" s="2" t="s">
        <v>29</v>
      </c>
      <c r="J32" s="2" t="s">
        <v>141</v>
      </c>
      <c r="K32" s="2" t="s">
        <v>224</v>
      </c>
    </row>
    <row r="33" s="1" customFormat="1" ht="20" customHeight="1" spans="1:11">
      <c r="A33" s="3">
        <v>14665986907</v>
      </c>
      <c r="B33" s="3">
        <v>2029159</v>
      </c>
      <c r="C33" s="2" t="s">
        <v>225</v>
      </c>
      <c r="D33" s="2" t="s">
        <v>50</v>
      </c>
      <c r="E33" s="2" t="s">
        <v>200</v>
      </c>
      <c r="F33" s="2" t="s">
        <v>137</v>
      </c>
      <c r="G33" s="2" t="s">
        <v>139</v>
      </c>
      <c r="H33" s="2" t="s">
        <v>226</v>
      </c>
      <c r="I33" s="2" t="s">
        <v>50</v>
      </c>
      <c r="J33" s="2" t="s">
        <v>141</v>
      </c>
      <c r="K33" s="2" t="s">
        <v>227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2021-04-12T01:15:42Z</dcterms:created>
  <dcterms:modified xsi:type="dcterms:W3CDTF">2021-04-12T01:30:15Z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53A31F17B2CA4ECE874DB7F513691015</vt:lpwstr>
  </property>
  <property fmtid="{D5CDD505-2E9C-101B-9397-08002B2CF9AE}" pid="3" name="KSOProductBuildVer">
    <vt:lpwstr>2052-11.1.0.10356</vt:lpwstr>
  </property>
</Properties>
</file>