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</definedName>
  </definedNames>
  <calcPr calcId="144525"/>
</workbook>
</file>

<file path=xl/sharedStrings.xml><?xml version="1.0" encoding="utf-8"?>
<sst xmlns="http://schemas.openxmlformats.org/spreadsheetml/2006/main" count="836" uniqueCount="342">
  <si>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</si>
  <si>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</si>
  <si>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</si>
  <si>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</si>
  <si>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</si>
  <si>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</si>
  <si>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</si>
  <si>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</si>
  <si>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</si>
  <si>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</si>
  <si>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</si>
  <si>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</si>
  <si>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</si>
  <si>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</si>
  <si>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</si>
  <si>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</si>
  <si>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</si>
  <si>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</si>
  <si>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</si>
  <si>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</si>
  <si>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</si>
  <si>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</si>
  <si>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</si>
  <si>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</si>
  <si>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</si>
  <si>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</si>
  <si>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[新加坡]新加坡诺怡酒店 (Staycation Approved)(Naumi Hotel Singapore (Staycation Approved))(56140558)</t>
  </si>
  <si>
    <t>绿洲房&lt;不退款&gt;&lt;2人入住&gt;</t>
  </si>
  <si>
    <t>HKD</t>
  </si>
  <si>
    <t>Besant/Denise,Pane/Nuryaminah</t>
  </si>
  <si>
    <t>CA13030210412HKD-W</t>
  </si>
  <si>
    <t>未提现</t>
  </si>
  <si>
    <t>携程开票</t>
  </si>
  <si>
    <t>[名护市]贝斯特韦斯特冲绳蔻琦酒店(Best Western Okinawa Kouki Beach)(70165102)</t>
  </si>
  <si>
    <t>行政双床房&lt;早餐&gt;&lt;不退款&gt;&lt;2人入住&gt;</t>
  </si>
  <si>
    <t>NAKAMOTO/SATOSHI,TAKIZAKI/RENA</t>
  </si>
  <si>
    <t>[法兰克福]法兰克福机场喜来登酒店及会议中心(Sheraton Frankfurt Airport Hotel &amp; Conference Center)(55337565)</t>
  </si>
  <si>
    <t>标准特大床房&lt;不退款&gt;&lt;2人入住&gt;</t>
  </si>
  <si>
    <t>LIU/YADONG,ZHAO/ZIJUN</t>
  </si>
  <si>
    <t>[新加坡]新加坡悦乐武吉士酒店 (Staycation Approved)(Village Hotel Bugis by Far East Hospitality (Staycation Approved))(55451678)</t>
  </si>
  <si>
    <t>高级客房&lt;不退款&gt;&lt;2人入住&gt;</t>
  </si>
  <si>
    <t>Kamsani/Nurhafizzah</t>
  </si>
  <si>
    <t>[奥尔沃克斯]帕拉帕斯海滨 HM 别墅酒店(Villas HM Palapas del Mar)(60514337)</t>
  </si>
  <si>
    <t>小型套房&lt;早餐&gt;&lt;不退款&gt;&lt;2人入住&gt;</t>
  </si>
  <si>
    <t>Gray/Yonina Mia,Cabrera/William</t>
  </si>
  <si>
    <t>[洛杉矶]洛杉矶大道喜来登酒店(Sheraton Gateway Los Angeles Hotel)(55465300)</t>
  </si>
  <si>
    <t>传统特大床房&lt;不退款&gt;&lt;2人入住&gt;</t>
  </si>
  <si>
    <t>SHI/YUJIAN</t>
  </si>
  <si>
    <t>TIAN/JIE,LE/YI</t>
  </si>
  <si>
    <t>[奥兰多]环球无限夏季滨海套房酒店(Universals Endless Summer Resort - Surfside Inn and Suites)(70391830)</t>
  </si>
  <si>
    <t>标准房&lt;不退款&gt;&lt;2人入住&gt;</t>
  </si>
  <si>
    <t>Oleksak/Dorian</t>
  </si>
  <si>
    <t>[阿布扎比]阿布扎比艾美酒店(Le Meridien Abu Dhabi)(60467287)</t>
  </si>
  <si>
    <t>豪华城景双床房&lt;不退款&gt;&lt;2人入住&gt;</t>
  </si>
  <si>
    <t>Gharbi/Amine</t>
  </si>
  <si>
    <t>[北湾村]贝斯特韦斯特海湾旅馆&amp;码头(Best Western On The Bay Inn &amp; Marina)(55367470)</t>
  </si>
  <si>
    <t>特大床房&lt;不退款&gt;&lt;2人入住&gt;</t>
  </si>
  <si>
    <t>gomez/Darwin</t>
  </si>
  <si>
    <t>[Kaw Township]威斯汀皇冠中心堪萨斯市酒店(The Westin Kansas City at Crown Center)(55505354)</t>
  </si>
  <si>
    <t>Peck/Allyson L,Peck/Stuart</t>
  </si>
  <si>
    <t>ZHAO/Haiqiao</t>
  </si>
  <si>
    <t>[波哥大]波哥大乌萨奎恩爵怡温德姆酒店(TRYP by Wyndham Bogotá Usaquén)(55451831)</t>
  </si>
  <si>
    <t>双人房&lt;2人入住&gt;&lt;不退款&gt;&lt;早餐&gt;</t>
  </si>
  <si>
    <t>diez y riega/valeria</t>
  </si>
  <si>
    <t>[蒙特雷]马里波萨套房酒店(Mariposa Inn and Suites)(55380612)</t>
  </si>
  <si>
    <t>客房, 1 张特大床, 无障碍, 壁炉&lt;不退款&gt;&lt;2人入住&gt;</t>
  </si>
  <si>
    <t>Aragon/Vanessa</t>
  </si>
  <si>
    <t>[仁川]仁川奥卓豪景酒店公寓(Oakwood Premier Incheon)(55639474)</t>
  </si>
  <si>
    <t>豪华一室公寓&lt;2人入住&gt;&lt;不退款&gt;&lt;早餐&gt;</t>
  </si>
  <si>
    <t>Lee/Kwangyong</t>
  </si>
  <si>
    <t>[布里斯托尔]布里斯托尔伯克利广场酒店(The Berkeley Square Hotel Bristol)(55768664)</t>
  </si>
  <si>
    <t>双人床房&lt;不退款&gt;&lt;2人入住&gt;</t>
  </si>
  <si>
    <t>Chowshury/Sanjida</t>
  </si>
  <si>
    <t>Feltner/Bailey</t>
  </si>
  <si>
    <t>[卢塞恩]卢塞恩宜必思尚品酒店(ibis Styles Luzern)(55290042)</t>
  </si>
  <si>
    <t>标准特大床房&lt;2人入住&gt;&lt;不退款&gt;&lt;早餐&gt;</t>
  </si>
  <si>
    <t>Lahimer/Samira</t>
  </si>
  <si>
    <t>[蔚山]蔚山新罗舒泰酒店(Shilla Stay Ulsan)(68031203)</t>
  </si>
  <si>
    <t>尊贵标准双床房&lt;不退款&gt;&lt;2人入住&gt;</t>
  </si>
  <si>
    <t>cha/jideok</t>
  </si>
  <si>
    <t>[多伦多]海港城堡威斯汀酒店（多伦多）(The Westin Harbour Castle, Toronto)(55639703)</t>
  </si>
  <si>
    <t>湖景大型特大床房&lt;不退款&gt;&lt;2人入住&gt;</t>
  </si>
  <si>
    <t>Wang/Shixian</t>
  </si>
  <si>
    <t>[Sam Rong Nua]斯里纳卡林海纳酒店(Bay Hotel Srinakarin)(55547233)</t>
  </si>
  <si>
    <t>高级房&lt;不退款&gt;&lt;2人入住&gt;</t>
  </si>
  <si>
    <t>Zhu/Xin</t>
  </si>
  <si>
    <t>[巴都丁宜]槟城香格里拉金沙滩度假村(Golden Sands Resort by Shangri-La, Penang)(68545186)</t>
  </si>
  <si>
    <t>高级房&lt;2人入住&gt;&lt;不退款&gt;&lt;早餐&gt;</t>
  </si>
  <si>
    <t>MOHAMAD SHUHAINI/SYARFA FURZANNE,MOHD NOR/NORHAFIZ</t>
  </si>
  <si>
    <t>[丽水]丽水马蒂厄酒店(Hotel Matthieu Yeosu)(55841841)</t>
  </si>
  <si>
    <t>商务双人房&lt;不退款&gt;&lt;2人入住&gt;</t>
  </si>
  <si>
    <t>kong/hyeon gi,kong/hyeon gi</t>
  </si>
  <si>
    <t>[旧金山]旧金山马奎斯联合广场万豪酒店(San Francisco Marriott Marquis Union Square)(55851820)</t>
  </si>
  <si>
    <t>城景特大床房&lt;不退款&gt;&lt;2人入住&gt;</t>
  </si>
  <si>
    <t>Arya/Gaurav</t>
  </si>
  <si>
    <t>[大邱]萨沃伊酒店(Hotel Savoy)(55779760)</t>
  </si>
  <si>
    <t>豪华房&lt;不退款&gt;&lt;2人入住&gt;</t>
  </si>
  <si>
    <t>JEONG/GILSU</t>
  </si>
  <si>
    <t>[葡萄藤]盖洛德得克萨斯度假及会议中心酒店(Gaylord Texan Resort and Convention Center)(68025885)</t>
  </si>
  <si>
    <t>两张大床房&lt;不退款&gt;&lt;2人入住&gt;</t>
  </si>
  <si>
    <t>Sowards/Elizabeth</t>
  </si>
  <si>
    <t>取消</t>
  </si>
  <si>
    <t>[哥打巴鲁]大宏酒店(Grand Riverview Hotel)(55254373)</t>
  </si>
  <si>
    <t>至尊房&lt;不退款&gt;&lt;2人入住&gt;</t>
  </si>
  <si>
    <t>Samsudin/Asdiwadi bin samsudin</t>
  </si>
  <si>
    <t>[多伦多]马里奥特多伦多德尔塔酒店(Delta Hotels by Marriott Toronto)(55346230)</t>
  </si>
  <si>
    <t>YAN/CHONGYU</t>
  </si>
  <si>
    <t>[奥兰多]奥兰多市中心雅乐轩酒店(Aloft Orlando Downtown)(68028034)</t>
  </si>
  <si>
    <t>aloft特大床房&lt;不退款&gt;&lt;2人入住&gt;</t>
  </si>
  <si>
    <t>Kalaj/Maria</t>
  </si>
  <si>
    <t>[济州市]济州岛亚金晶酒店(I-Jin Hotel Jeju Island)(55694468)</t>
  </si>
  <si>
    <t>标准双床房&lt;不退款&gt;&lt;2人入住&gt;</t>
  </si>
  <si>
    <t>PARK/DAE HYUN</t>
  </si>
  <si>
    <t>[法兰克福]希尔顿花园法兰克福空港酒店(Hilton Garden Inn Frankfurt Airport)(55639529)</t>
  </si>
  <si>
    <t>大床房&lt;不退款&gt;&lt;2人入住&gt;</t>
  </si>
  <si>
    <t>CHIOSEQUEIRA/FRANCISCO</t>
  </si>
  <si>
    <t>[首尔]南大门华美达套房酒店(Ramada Hotel and Suites Seoul Namdaemun)(55884404)</t>
  </si>
  <si>
    <t>高级双人床房&lt;不退款&gt;&lt;2人入住&gt;</t>
  </si>
  <si>
    <t>Yook/Jieun</t>
  </si>
  <si>
    <t>[莎阿南]吉隆坡吉诺酒店(Geno Hotel Kuala Lumpur)(56140569)</t>
  </si>
  <si>
    <t>豪华双床房&lt;2人入住&gt;&lt;不退款&gt;&lt;早餐&gt;</t>
  </si>
  <si>
    <t>DANIAL/FAIZ</t>
  </si>
  <si>
    <t>[都柏林]伯宁顿休闲中心酒店(Bonnington Hotel &amp; Leisure Centre)(55956323)</t>
  </si>
  <si>
    <t>经典双人或双床房&lt;不退款&gt;&lt;2人入住&gt;</t>
  </si>
  <si>
    <t>Murphy/Declan</t>
  </si>
  <si>
    <t>[静冈]静冈駅北静铁普瑞兹欧酒店(Shizutetsu Hotel Prezio Shizuoka-Ekikita)(55799115)</t>
  </si>
  <si>
    <t>单人房&lt;1&gt;&lt;2人入住&gt;&lt;不退款&gt;&lt;早餐&gt;</t>
  </si>
  <si>
    <t>OOKAWA/MASASHI</t>
  </si>
  <si>
    <t>[胡志明市]Vien Dong Hotel 7(55391165)</t>
  </si>
  <si>
    <t>标准间&lt;早餐&gt;&lt;不退款&gt;&lt;2人入住&gt;</t>
  </si>
  <si>
    <t>WANG/XIAOLIN</t>
  </si>
  <si>
    <t>[曼谷]维瓦公寓(Viva Residence)(55547448)</t>
  </si>
  <si>
    <t>高级大床房&lt;不退款&gt;&lt;2人入住&gt;</t>
  </si>
  <si>
    <t>LO/YUCHUN</t>
  </si>
  <si>
    <t>[八打灵再也]八打灵再也喜来登酒店(Sheraton Petaling Jaya Hotel)(55956328)</t>
  </si>
  <si>
    <t>豪华城景特大床房&lt;不退款&gt;&lt;2人入住&gt;</t>
  </si>
  <si>
    <t>Chen/Mian Kuang</t>
  </si>
  <si>
    <t>[首尔]首尔时代广场万怡酒店(Courtyard by Marriott Seoul Times Square)(55290127)</t>
  </si>
  <si>
    <t>Lee/Jung min</t>
  </si>
  <si>
    <t>Kumar/Vijay</t>
  </si>
  <si>
    <t>行政豪华特大床房&lt;不退款&gt;&lt;2人入住&gt;</t>
  </si>
  <si>
    <t>YOO/JUNYOUNG</t>
  </si>
  <si>
    <t>[济州市]济州天山商务酒店(Jeju Skyhill Business Hotel)(55585904)</t>
  </si>
  <si>
    <t>Jung/Euisook</t>
  </si>
  <si>
    <t>[巴黎]兰花酒店(Hotel Orchidee)(56206289)</t>
  </si>
  <si>
    <t>标准大床房&lt;不退款&gt;&lt;2人入住&gt;</t>
  </si>
  <si>
    <t>carmine/Anthony</t>
  </si>
  <si>
    <t>，</t>
  </si>
  <si>
    <t>14877989487此单多收432HKD待退回</t>
  </si>
  <si>
    <t>A210412154523481</t>
  </si>
  <si>
    <t>A210412154735925</t>
  </si>
  <si>
    <t>总计：62709元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</si>
  <si>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</si>
  <si>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</si>
  <si>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</si>
  <si>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</si>
  <si>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</si>
  <si>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</si>
  <si>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</si>
  <si>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</si>
  <si>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</si>
  <si>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兰花酒店</t>
  </si>
  <si>
    <t>carmine Anthony</t>
  </si>
  <si>
    <t>2021-04-10</t>
  </si>
  <si>
    <t>2021-04-11</t>
  </si>
  <si>
    <t>0.00</t>
  </si>
  <si>
    <t/>
  </si>
  <si>
    <t>2021/4/10 19:28:51</t>
  </si>
  <si>
    <t>济州天山商务酒店</t>
  </si>
  <si>
    <t>Jung Euisook</t>
  </si>
  <si>
    <t>159.00</t>
  </si>
  <si>
    <t>2021/4/10 16:47:12</t>
  </si>
  <si>
    <t>首尔时代广场万怡酒店</t>
  </si>
  <si>
    <t>YOO JUNYOUNG</t>
  </si>
  <si>
    <t>1217.00</t>
  </si>
  <si>
    <t>2021/4/10 15:45:47</t>
  </si>
  <si>
    <t>海港城堡威斯汀酒店（多伦多）</t>
  </si>
  <si>
    <t>Kumar Vijay</t>
  </si>
  <si>
    <t>507.00</t>
  </si>
  <si>
    <t>2021/4/10 5:03:07</t>
  </si>
  <si>
    <t>Lee Jung min</t>
  </si>
  <si>
    <t>1200.00</t>
  </si>
  <si>
    <t>2021/4/9 23:45:21</t>
  </si>
  <si>
    <t>八打灵再也喜来登酒店</t>
  </si>
  <si>
    <t>Chen Mian Kuang</t>
  </si>
  <si>
    <t>2021-04-09</t>
  </si>
  <si>
    <t>552.00</t>
  </si>
  <si>
    <t>2021/4/9 17:52:57</t>
  </si>
  <si>
    <t>维瓦公寓</t>
  </si>
  <si>
    <t>LO YUCHUN</t>
  </si>
  <si>
    <t>2021-04-08</t>
  </si>
  <si>
    <t>129.00</t>
  </si>
  <si>
    <t>2021/4/8 22:30:28</t>
  </si>
  <si>
    <t>富美兴维东 7 号酒店</t>
  </si>
  <si>
    <t>WANG XIAOLIN</t>
  </si>
  <si>
    <t>167.00</t>
  </si>
  <si>
    <t>2021/4/8 22:11:01</t>
  </si>
  <si>
    <t>静冈駅北静铁普瑞兹欧酒店</t>
  </si>
  <si>
    <t>OOKAWA MASASHI</t>
  </si>
  <si>
    <t>571.00</t>
  </si>
  <si>
    <t>2021/4/8 21:58:24</t>
  </si>
  <si>
    <t>都柏林波宁顿酒店</t>
  </si>
  <si>
    <t>Murphy Declan</t>
  </si>
  <si>
    <t>2021-04-07</t>
  </si>
  <si>
    <t>546.00</t>
  </si>
  <si>
    <t>2021/4/7 21:58:48</t>
  </si>
  <si>
    <t>吉隆坡吉诺酒店</t>
  </si>
  <si>
    <t>DANIAL FAIZ</t>
  </si>
  <si>
    <t>275.00</t>
  </si>
  <si>
    <t>2021/4/7 20:14:07</t>
  </si>
  <si>
    <t>南大门华美达套房酒店</t>
  </si>
  <si>
    <t>Yook Jieun</t>
  </si>
  <si>
    <t>429.00</t>
  </si>
  <si>
    <t>2021/4/7 19:57:42</t>
  </si>
  <si>
    <t>希尔顿花园法兰克福空港酒店</t>
  </si>
  <si>
    <t>CHIOSEQUEIRA FRANCISCO</t>
  </si>
  <si>
    <t>832.00</t>
  </si>
  <si>
    <t>2021/4/7 18:39:18</t>
  </si>
  <si>
    <t>济州岛亚金晶酒店</t>
  </si>
  <si>
    <t>PARK DAE HYUN</t>
  </si>
  <si>
    <t>408.00</t>
  </si>
  <si>
    <t>2021/4/7 10:23:46</t>
  </si>
  <si>
    <t>奥兰多市中心雅乐轩酒店</t>
  </si>
  <si>
    <t>Kalaj Maria</t>
  </si>
  <si>
    <t>741.00</t>
  </si>
  <si>
    <t>2021/4/7 3:00:43</t>
  </si>
  <si>
    <t>马里奥特多伦多德尔塔酒店</t>
  </si>
  <si>
    <t>YAN CHONGYU</t>
  </si>
  <si>
    <t>489.00</t>
  </si>
  <si>
    <t>2021/4/7 1:33:47</t>
  </si>
  <si>
    <t>大宏酒店</t>
  </si>
  <si>
    <t>Samsudin Asdiwadi bin samsudin</t>
  </si>
  <si>
    <t>2021-04-06</t>
  </si>
  <si>
    <t>322.00</t>
  </si>
  <si>
    <t>2021/4/6 22:41:47</t>
  </si>
  <si>
    <t>盖洛德得克萨斯度假及会议中心酒店</t>
  </si>
  <si>
    <t>Sowards Elizabeth</t>
  </si>
  <si>
    <t>2021/4/6 21:26:31</t>
  </si>
  <si>
    <t>萨沃伊酒店</t>
  </si>
  <si>
    <t>JEONG GILSU</t>
  </si>
  <si>
    <t>235.00</t>
  </si>
  <si>
    <t>2021/4/6 16:53:44</t>
  </si>
  <si>
    <t>旧金山马奎斯联合广场万豪酒店</t>
  </si>
  <si>
    <t>Arya Gaurav</t>
  </si>
  <si>
    <t>1034.00</t>
  </si>
  <si>
    <t>2021/4/6 12:40:31</t>
  </si>
  <si>
    <t>丽水马蒂厄酒店</t>
  </si>
  <si>
    <t>kong hyeon gi,kong hyeon gi</t>
  </si>
  <si>
    <t>514.00</t>
  </si>
  <si>
    <t>2021/4/5 23:59:16</t>
  </si>
  <si>
    <t>槟城香格里拉金沙滩度假村</t>
  </si>
  <si>
    <t>MOHAMAD SHUHAINI SYARFA FURZANNE,MOHD NOR NORHAFIZ</t>
  </si>
  <si>
    <t>631.00</t>
  </si>
  <si>
    <t>2021/4/5 22:58:05</t>
  </si>
  <si>
    <t>斯里纳卡林海纳酒店</t>
  </si>
  <si>
    <t>Zhu Xin</t>
  </si>
  <si>
    <t>2021-04-05</t>
  </si>
  <si>
    <t>780.00</t>
  </si>
  <si>
    <t>2021/4/5 20:27:45</t>
  </si>
  <si>
    <t>Wang Shixian</t>
  </si>
  <si>
    <t>2671.00</t>
  </si>
  <si>
    <t>2021/4/5 14:02:19</t>
  </si>
  <si>
    <t>蔚山新罗舒泰酒店</t>
  </si>
  <si>
    <t>cha jideok</t>
  </si>
  <si>
    <t>1278.00</t>
  </si>
  <si>
    <t>2021/4/5 8:21:21</t>
  </si>
  <si>
    <t>卢塞恩宜必思尚品酒店</t>
  </si>
  <si>
    <t>Lahimer Samira</t>
  </si>
  <si>
    <t>2021-04-03</t>
  </si>
  <si>
    <t>2562.00</t>
  </si>
  <si>
    <t>2021/4/3 5:17:58</t>
  </si>
  <si>
    <t>威斯汀皇冠中心堪萨斯市酒店</t>
  </si>
  <si>
    <t>Feltner Bailey</t>
  </si>
  <si>
    <t>2021-04-04</t>
  </si>
  <si>
    <t>1130.00</t>
  </si>
  <si>
    <t>2021/4/3 2:13:35</t>
  </si>
  <si>
    <t>布里斯托尔伯克利广场酒店</t>
  </si>
  <si>
    <t>Chowshury Sanjida</t>
  </si>
  <si>
    <t>1058.00</t>
  </si>
  <si>
    <t>2021/4/3 1:21:04</t>
  </si>
  <si>
    <t>仁川奥克伍德尊贵酒店</t>
  </si>
  <si>
    <t>Lee Kwangyong</t>
  </si>
  <si>
    <t>1914.00</t>
  </si>
  <si>
    <t>2021/4/2 22:06:29</t>
  </si>
  <si>
    <t>马里波萨套房酒店</t>
  </si>
  <si>
    <t>Aragon Vanessa</t>
  </si>
  <si>
    <t>1819.00</t>
  </si>
  <si>
    <t>2021/4/1 6:39:28</t>
  </si>
  <si>
    <t>爵怡波哥大塔埃斯昆酒店</t>
  </si>
  <si>
    <t>diez y riega valeria</t>
  </si>
  <si>
    <t>2021/4/1 5:42:21</t>
  </si>
  <si>
    <t>洛杉矶大道喜来登酒店</t>
  </si>
  <si>
    <t>ZHAO Haiqiao</t>
  </si>
  <si>
    <t>1559.00</t>
  </si>
  <si>
    <t>2021/3/29 23:49:06</t>
  </si>
  <si>
    <t>Peck Allyson L,Peck Stuart</t>
  </si>
  <si>
    <t>2270.00</t>
  </si>
  <si>
    <t>2021/3/29 2:50:24</t>
  </si>
  <si>
    <t>贝斯特韦斯特海湾旅馆&amp;码头</t>
  </si>
  <si>
    <t>gomez Darwin</t>
  </si>
  <si>
    <t>2021-04-02</t>
  </si>
  <si>
    <t>3267.00</t>
  </si>
  <si>
    <t>2021/3/23 1:17:36</t>
  </si>
  <si>
    <t>阿布扎比艾美假村酒店</t>
  </si>
  <si>
    <t>Gharbi Amine</t>
  </si>
  <si>
    <t>569.00</t>
  </si>
  <si>
    <t>2021/3/20 4:21:35</t>
  </si>
  <si>
    <t>环球无限夏季滨海套房酒店</t>
  </si>
  <si>
    <t>Oleksak Dorian</t>
  </si>
  <si>
    <t>2021-04-01</t>
  </si>
  <si>
    <t>6256.00</t>
  </si>
  <si>
    <t>2021/3/13 9:11:21</t>
  </si>
  <si>
    <t>TIAN JIE,LE YI</t>
  </si>
  <si>
    <t>1528.00</t>
  </si>
  <si>
    <t>2021/3/8 12:59:25</t>
  </si>
  <si>
    <t>SHI YUJIAN</t>
  </si>
  <si>
    <t>2325.00</t>
  </si>
  <si>
    <t>2021/3/6 14:08:57</t>
  </si>
  <si>
    <t>帕拉帕斯海滨 HM 别墅酒店</t>
  </si>
  <si>
    <t>Gray Yonina Mia,Cabrera William</t>
  </si>
  <si>
    <t>13672.00</t>
  </si>
  <si>
    <t>2021/3/4 10:43:45</t>
  </si>
  <si>
    <t>新加坡悦乐武吉士酒店</t>
  </si>
  <si>
    <t>Kamsani Nurhafizzah</t>
  </si>
  <si>
    <t>1682.00</t>
  </si>
  <si>
    <t>2021/2/27 22:20:38</t>
  </si>
  <si>
    <t>法兰克福机场喜来登酒店及会议中心</t>
  </si>
  <si>
    <t>LIU YADONG,ZHAO ZIJUN</t>
  </si>
  <si>
    <t>794.00</t>
  </si>
  <si>
    <t>2021/2/21 3:10:35</t>
  </si>
  <si>
    <t>贝斯特韦斯特冲绳蔻琦酒店</t>
  </si>
  <si>
    <t>NAKAMOTO SATOSHI,TAKIZAKI RENA</t>
  </si>
  <si>
    <t>728.00</t>
  </si>
  <si>
    <t>2021/1/31 8:12:05</t>
  </si>
  <si>
    <t>新加坡诺怡酒店</t>
  </si>
  <si>
    <t>Besant Denise,Pane Nuryaminah</t>
  </si>
  <si>
    <t>3028.00</t>
  </si>
  <si>
    <t>2021/1/28 19:47:48</t>
  </si>
  <si>
    <t>横滨樱木町华盛顿酒店</t>
  </si>
  <si>
    <t>AU KWOK KEI</t>
  </si>
  <si>
    <t>947.00</t>
  </si>
  <si>
    <t>2020/5/15 11:08:57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</si>
</sst>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4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14352252851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44290</v>
      </c>
      <c r="G2" s="5">
        <v>44292</v>
      </c>
      <c r="H2" s="4">
        <v>1</v>
      </c>
      <c r="I2" s="4">
        <v>2</v>
      </c>
      <c r="J2" s="4">
        <v>2</v>
      </c>
      <c r="K2" s="4" t="s">
        <v>28</v>
      </c>
      <c r="L2" s="4">
        <v>3028</v>
      </c>
      <c r="M2" s="4">
        <v>3028</v>
      </c>
      <c r="N2" s="4" t="s">
        <v>29</v>
      </c>
      <c r="O2" s="4" t="s">
        <v>30</v>
      </c>
      <c r="P2" s="4" t="s">
        <v>31</v>
      </c>
      <c r="Q2" s="4">
        <v>0</v>
      </c>
      <c r="R2" s="6">
        <v>44224</v>
      </c>
      <c r="S2" s="5">
        <v>44298</v>
      </c>
      <c r="T2" s="4" t="s">
        <v>32</v>
      </c>
      <c r="U2" s="4">
        <v>3028</v>
      </c>
      <c r="V2" s="4">
        <v>0</v>
      </c>
      <c r="W2" s="4">
        <v>0</v>
      </c>
      <c r="X2" s="4">
        <v>1968071</v>
      </c>
    </row>
    <row r="3" s="4" customFormat="1" spans="1:24">
      <c r="A3" s="4">
        <v>14359165308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44295</v>
      </c>
      <c r="G3" s="5">
        <v>44296</v>
      </c>
      <c r="H3" s="4">
        <v>1</v>
      </c>
      <c r="I3" s="4">
        <v>1</v>
      </c>
      <c r="J3" s="4">
        <v>1</v>
      </c>
      <c r="K3" s="4" t="s">
        <v>28</v>
      </c>
      <c r="L3" s="4">
        <v>728</v>
      </c>
      <c r="M3" s="4">
        <v>728</v>
      </c>
      <c r="N3" s="4" t="s">
        <v>35</v>
      </c>
      <c r="O3" s="4" t="s">
        <v>30</v>
      </c>
      <c r="P3" s="4" t="s">
        <v>31</v>
      </c>
      <c r="Q3" s="4">
        <v>0</v>
      </c>
      <c r="R3" s="6">
        <v>44227</v>
      </c>
      <c r="S3" s="5">
        <v>44298</v>
      </c>
      <c r="T3" s="4" t="s">
        <v>32</v>
      </c>
      <c r="U3" s="4">
        <v>728</v>
      </c>
      <c r="V3" s="4">
        <v>0</v>
      </c>
      <c r="W3" s="4">
        <v>0</v>
      </c>
      <c r="X3" s="4">
        <v>1969729</v>
      </c>
    </row>
    <row r="4" s="4" customFormat="1" spans="1:24">
      <c r="A4" s="4">
        <v>14438973340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44293</v>
      </c>
      <c r="G4" s="5">
        <v>44294</v>
      </c>
      <c r="H4" s="4">
        <v>1</v>
      </c>
      <c r="I4" s="4">
        <v>1</v>
      </c>
      <c r="J4" s="4">
        <v>1</v>
      </c>
      <c r="K4" s="4" t="s">
        <v>28</v>
      </c>
      <c r="L4" s="4">
        <v>794</v>
      </c>
      <c r="M4" s="4">
        <v>794</v>
      </c>
      <c r="N4" s="4" t="s">
        <v>38</v>
      </c>
      <c r="O4" s="4" t="s">
        <v>30</v>
      </c>
      <c r="P4" s="4" t="s">
        <v>31</v>
      </c>
      <c r="Q4" s="4">
        <v>0</v>
      </c>
      <c r="R4" s="6">
        <v>44248</v>
      </c>
      <c r="S4" s="5">
        <v>44298</v>
      </c>
      <c r="T4" s="4" t="s">
        <v>32</v>
      </c>
      <c r="U4" s="4">
        <v>794</v>
      </c>
      <c r="V4" s="4">
        <v>0</v>
      </c>
      <c r="W4" s="4">
        <v>0</v>
      </c>
      <c r="X4" s="4">
        <v>1987526</v>
      </c>
    </row>
    <row r="5" s="4" customFormat="1" spans="1:23">
      <c r="A5" s="4">
        <v>14480239533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44295</v>
      </c>
      <c r="G5" s="5">
        <v>44297</v>
      </c>
      <c r="H5" s="4">
        <v>1</v>
      </c>
      <c r="I5" s="4">
        <v>2</v>
      </c>
      <c r="J5" s="4">
        <v>2</v>
      </c>
      <c r="K5" s="4" t="s">
        <v>28</v>
      </c>
      <c r="L5" s="4">
        <v>1682</v>
      </c>
      <c r="M5" s="4">
        <v>1682</v>
      </c>
      <c r="N5" s="4" t="s">
        <v>41</v>
      </c>
      <c r="O5" s="4" t="s">
        <v>30</v>
      </c>
      <c r="P5" s="4" t="s">
        <v>31</v>
      </c>
      <c r="Q5" s="4">
        <v>0</v>
      </c>
      <c r="R5" s="6">
        <v>44254</v>
      </c>
      <c r="S5" s="5">
        <v>44298</v>
      </c>
      <c r="T5" s="4" t="s">
        <v>32</v>
      </c>
      <c r="U5" s="4">
        <v>1682</v>
      </c>
      <c r="V5" s="4">
        <v>0</v>
      </c>
      <c r="W5" s="4">
        <v>0</v>
      </c>
    </row>
    <row r="6" s="4" customFormat="1" spans="1:24">
      <c r="A6" s="4">
        <v>14508692932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44287</v>
      </c>
      <c r="G6" s="5">
        <v>44295</v>
      </c>
      <c r="H6" s="4">
        <v>1</v>
      </c>
      <c r="I6" s="4">
        <v>8</v>
      </c>
      <c r="J6" s="4">
        <v>8</v>
      </c>
      <c r="K6" s="4" t="s">
        <v>28</v>
      </c>
      <c r="L6" s="4">
        <v>13672</v>
      </c>
      <c r="M6" s="4">
        <v>13672</v>
      </c>
      <c r="N6" s="4" t="s">
        <v>44</v>
      </c>
      <c r="O6" s="4" t="s">
        <v>30</v>
      </c>
      <c r="P6" s="4" t="s">
        <v>31</v>
      </c>
      <c r="Q6" s="4">
        <v>0</v>
      </c>
      <c r="R6" s="6">
        <v>44259</v>
      </c>
      <c r="S6" s="5">
        <v>44298</v>
      </c>
      <c r="T6" s="4" t="s">
        <v>32</v>
      </c>
      <c r="U6" s="4">
        <v>13672</v>
      </c>
      <c r="V6" s="4">
        <v>0</v>
      </c>
      <c r="W6" s="4">
        <v>0</v>
      </c>
      <c r="X6" s="4">
        <v>2001784</v>
      </c>
    </row>
    <row r="7" s="4" customFormat="1" spans="1:23">
      <c r="A7" s="4">
        <v>14528826386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44294</v>
      </c>
      <c r="G7" s="5">
        <v>44297</v>
      </c>
      <c r="H7" s="4">
        <v>1</v>
      </c>
      <c r="I7" s="4">
        <v>3</v>
      </c>
      <c r="J7" s="4">
        <v>3</v>
      </c>
      <c r="K7" s="4" t="s">
        <v>28</v>
      </c>
      <c r="L7" s="4">
        <v>2325</v>
      </c>
      <c r="M7" s="4">
        <v>2325</v>
      </c>
      <c r="N7" s="4" t="s">
        <v>47</v>
      </c>
      <c r="O7" s="4" t="s">
        <v>30</v>
      </c>
      <c r="P7" s="4" t="s">
        <v>31</v>
      </c>
      <c r="Q7" s="4">
        <v>0</v>
      </c>
      <c r="R7" s="6">
        <v>44261</v>
      </c>
      <c r="S7" s="5">
        <v>44298</v>
      </c>
      <c r="T7" s="4" t="s">
        <v>32</v>
      </c>
      <c r="U7" s="4">
        <v>2325</v>
      </c>
      <c r="V7" s="4">
        <v>0</v>
      </c>
      <c r="W7" s="4">
        <v>0</v>
      </c>
    </row>
    <row r="8" s="4" customFormat="1" spans="1:24">
      <c r="A8" s="4">
        <v>14541050976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44291</v>
      </c>
      <c r="G8" s="5">
        <v>44293</v>
      </c>
      <c r="H8" s="4">
        <v>1</v>
      </c>
      <c r="I8" s="4">
        <v>2</v>
      </c>
      <c r="J8" s="4">
        <v>2</v>
      </c>
      <c r="K8" s="4" t="s">
        <v>28</v>
      </c>
      <c r="L8" s="4">
        <v>1528</v>
      </c>
      <c r="M8" s="4">
        <v>1528</v>
      </c>
      <c r="N8" s="4" t="s">
        <v>48</v>
      </c>
      <c r="O8" s="4" t="s">
        <v>30</v>
      </c>
      <c r="P8" s="4" t="s">
        <v>31</v>
      </c>
      <c r="Q8" s="4">
        <v>0</v>
      </c>
      <c r="R8" s="6">
        <v>44263</v>
      </c>
      <c r="S8" s="5">
        <v>44298</v>
      </c>
      <c r="T8" s="4" t="s">
        <v>32</v>
      </c>
      <c r="U8" s="4">
        <v>1528</v>
      </c>
      <c r="V8" s="4">
        <v>0</v>
      </c>
      <c r="W8" s="4">
        <v>0</v>
      </c>
      <c r="X8" s="4">
        <v>2007169</v>
      </c>
    </row>
    <row r="9" s="4" customFormat="1" spans="1:24">
      <c r="A9" s="4">
        <v>14587822312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44287</v>
      </c>
      <c r="G9" s="5">
        <v>44291</v>
      </c>
      <c r="H9" s="4">
        <v>1</v>
      </c>
      <c r="I9" s="4">
        <v>4</v>
      </c>
      <c r="J9" s="4">
        <v>4</v>
      </c>
      <c r="K9" s="4" t="s">
        <v>28</v>
      </c>
      <c r="L9" s="4">
        <v>6256</v>
      </c>
      <c r="M9" s="4">
        <v>6256</v>
      </c>
      <c r="N9" s="4" t="s">
        <v>51</v>
      </c>
      <c r="O9" s="4" t="s">
        <v>30</v>
      </c>
      <c r="P9" s="4" t="s">
        <v>31</v>
      </c>
      <c r="Q9" s="4">
        <v>0</v>
      </c>
      <c r="R9" s="6">
        <v>44268</v>
      </c>
      <c r="S9" s="5">
        <v>44298</v>
      </c>
      <c r="T9" s="4" t="s">
        <v>32</v>
      </c>
      <c r="U9" s="4">
        <v>6256</v>
      </c>
      <c r="V9" s="4">
        <v>0</v>
      </c>
      <c r="W9" s="4">
        <v>0</v>
      </c>
      <c r="X9" s="4">
        <v>2015040</v>
      </c>
    </row>
    <row r="10" s="4" customFormat="1" spans="1:24">
      <c r="A10" s="4">
        <v>14650171221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44294</v>
      </c>
      <c r="G10" s="5">
        <v>44295</v>
      </c>
      <c r="H10" s="4">
        <v>1</v>
      </c>
      <c r="I10" s="4">
        <v>1</v>
      </c>
      <c r="J10" s="4">
        <v>1</v>
      </c>
      <c r="K10" s="4" t="s">
        <v>28</v>
      </c>
      <c r="L10" s="4">
        <v>569</v>
      </c>
      <c r="M10" s="4">
        <v>569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44275</v>
      </c>
      <c r="S10" s="5">
        <v>44298</v>
      </c>
      <c r="T10" s="4" t="s">
        <v>32</v>
      </c>
      <c r="U10" s="4">
        <v>569</v>
      </c>
      <c r="V10" s="4">
        <v>0</v>
      </c>
      <c r="W10" s="4">
        <v>0</v>
      </c>
      <c r="X10" s="4">
        <v>2026030</v>
      </c>
    </row>
    <row r="11" s="4" customFormat="1" spans="1:24">
      <c r="A11" s="4">
        <v>14674363893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44288</v>
      </c>
      <c r="G11" s="5">
        <v>44291</v>
      </c>
      <c r="H11" s="4">
        <v>1</v>
      </c>
      <c r="I11" s="4">
        <v>3</v>
      </c>
      <c r="J11" s="4">
        <v>3</v>
      </c>
      <c r="K11" s="4" t="s">
        <v>28</v>
      </c>
      <c r="L11" s="4">
        <v>3267</v>
      </c>
      <c r="M11" s="4">
        <v>3267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44278</v>
      </c>
      <c r="S11" s="5">
        <v>44298</v>
      </c>
      <c r="T11" s="4" t="s">
        <v>32</v>
      </c>
      <c r="U11" s="4">
        <v>3267</v>
      </c>
      <c r="V11" s="4">
        <v>0</v>
      </c>
      <c r="W11" s="4">
        <v>0</v>
      </c>
      <c r="X11" s="4">
        <v>2030748</v>
      </c>
    </row>
    <row r="12" s="4" customFormat="1" spans="1:24">
      <c r="A12" s="4">
        <v>14728321725</v>
      </c>
      <c r="B12" s="4" t="s">
        <v>24</v>
      </c>
      <c r="C12" s="4" t="s">
        <v>25</v>
      </c>
      <c r="D12" s="4" t="s">
        <v>58</v>
      </c>
      <c r="E12" s="4" t="s">
        <v>56</v>
      </c>
      <c r="F12" s="5">
        <v>44289</v>
      </c>
      <c r="G12" s="5">
        <v>44291</v>
      </c>
      <c r="H12" s="4">
        <v>1</v>
      </c>
      <c r="I12" s="4">
        <v>2</v>
      </c>
      <c r="J12" s="4">
        <v>2</v>
      </c>
      <c r="K12" s="4" t="s">
        <v>28</v>
      </c>
      <c r="L12" s="4">
        <v>2270</v>
      </c>
      <c r="M12" s="4">
        <v>2270</v>
      </c>
      <c r="N12" s="4" t="s">
        <v>59</v>
      </c>
      <c r="O12" s="4" t="s">
        <v>30</v>
      </c>
      <c r="P12" s="4" t="s">
        <v>31</v>
      </c>
      <c r="Q12" s="4">
        <v>0</v>
      </c>
      <c r="R12" s="6">
        <v>44284</v>
      </c>
      <c r="S12" s="5">
        <v>44298</v>
      </c>
      <c r="T12" s="4" t="s">
        <v>32</v>
      </c>
      <c r="U12" s="4">
        <v>2270</v>
      </c>
      <c r="V12" s="4">
        <v>0</v>
      </c>
      <c r="W12" s="4">
        <v>0</v>
      </c>
      <c r="X12" s="4">
        <v>2038928</v>
      </c>
    </row>
    <row r="13" s="4" customFormat="1" spans="1:23">
      <c r="A13" s="4">
        <v>14737483949</v>
      </c>
      <c r="B13" s="4" t="s">
        <v>24</v>
      </c>
      <c r="C13" s="4" t="s">
        <v>25</v>
      </c>
      <c r="D13" s="4" t="s">
        <v>45</v>
      </c>
      <c r="E13" s="4" t="s">
        <v>46</v>
      </c>
      <c r="F13" s="5">
        <v>44289</v>
      </c>
      <c r="G13" s="5">
        <v>44291</v>
      </c>
      <c r="H13" s="4">
        <v>1</v>
      </c>
      <c r="I13" s="4">
        <v>2</v>
      </c>
      <c r="J13" s="4">
        <v>2</v>
      </c>
      <c r="K13" s="4" t="s">
        <v>28</v>
      </c>
      <c r="L13" s="4">
        <v>1559</v>
      </c>
      <c r="M13" s="4">
        <v>1559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44284</v>
      </c>
      <c r="S13" s="5">
        <v>44298</v>
      </c>
      <c r="T13" s="4" t="s">
        <v>32</v>
      </c>
      <c r="U13" s="4">
        <v>1559</v>
      </c>
      <c r="V13" s="4">
        <v>0</v>
      </c>
      <c r="W13" s="4">
        <v>0</v>
      </c>
    </row>
    <row r="14" s="4" customFormat="1" spans="1:23">
      <c r="A14" s="4">
        <v>14760359093</v>
      </c>
      <c r="B14" s="4" t="s">
        <v>24</v>
      </c>
      <c r="C14" s="4" t="s">
        <v>25</v>
      </c>
      <c r="D14" s="4" t="s">
        <v>61</v>
      </c>
      <c r="E14" s="4" t="s">
        <v>62</v>
      </c>
      <c r="F14" s="5">
        <v>44294</v>
      </c>
      <c r="G14" s="5">
        <v>44295</v>
      </c>
      <c r="H14" s="4">
        <v>1</v>
      </c>
      <c r="I14" s="4">
        <v>1</v>
      </c>
      <c r="J14" s="4">
        <v>1</v>
      </c>
      <c r="K14" s="4" t="s">
        <v>28</v>
      </c>
      <c r="L14" s="4">
        <v>429</v>
      </c>
      <c r="M14" s="4">
        <v>429</v>
      </c>
      <c r="N14" s="4" t="s">
        <v>63</v>
      </c>
      <c r="O14" s="4" t="s">
        <v>30</v>
      </c>
      <c r="P14" s="4" t="s">
        <v>31</v>
      </c>
      <c r="Q14" s="4">
        <v>0</v>
      </c>
      <c r="R14" s="6">
        <v>44287</v>
      </c>
      <c r="S14" s="5">
        <v>44298</v>
      </c>
      <c r="T14" s="4" t="s">
        <v>32</v>
      </c>
      <c r="U14" s="4">
        <v>429</v>
      </c>
      <c r="V14" s="4">
        <v>0</v>
      </c>
      <c r="W14" s="4">
        <v>0</v>
      </c>
    </row>
    <row r="15" s="4" customFormat="1" spans="1:24">
      <c r="A15" s="4">
        <v>14760386368</v>
      </c>
      <c r="B15" s="4" t="s">
        <v>24</v>
      </c>
      <c r="C15" s="4" t="s">
        <v>25</v>
      </c>
      <c r="D15" s="4" t="s">
        <v>64</v>
      </c>
      <c r="E15" s="4" t="s">
        <v>65</v>
      </c>
      <c r="F15" s="5">
        <v>44296</v>
      </c>
      <c r="G15" s="5">
        <v>44297</v>
      </c>
      <c r="H15" s="4">
        <v>1</v>
      </c>
      <c r="I15" s="4">
        <v>1</v>
      </c>
      <c r="J15" s="4">
        <v>1</v>
      </c>
      <c r="K15" s="4" t="s">
        <v>28</v>
      </c>
      <c r="L15" s="4">
        <v>1819</v>
      </c>
      <c r="M15" s="4">
        <v>1819</v>
      </c>
      <c r="N15" s="4" t="s">
        <v>66</v>
      </c>
      <c r="O15" s="4" t="s">
        <v>30</v>
      </c>
      <c r="P15" s="4" t="s">
        <v>31</v>
      </c>
      <c r="Q15" s="4">
        <v>0</v>
      </c>
      <c r="R15" s="6">
        <v>44287</v>
      </c>
      <c r="S15" s="5">
        <v>44298</v>
      </c>
      <c r="T15" s="4" t="s">
        <v>32</v>
      </c>
      <c r="U15" s="4">
        <v>1819</v>
      </c>
      <c r="V15" s="4">
        <v>0</v>
      </c>
      <c r="W15" s="4">
        <v>0</v>
      </c>
      <c r="X15" s="4">
        <v>2043252</v>
      </c>
    </row>
    <row r="16" s="4" customFormat="1" spans="1:23">
      <c r="A16" s="4">
        <v>14782139625</v>
      </c>
      <c r="B16" s="4" t="s">
        <v>24</v>
      </c>
      <c r="C16" s="4" t="s">
        <v>25</v>
      </c>
      <c r="D16" s="4" t="s">
        <v>67</v>
      </c>
      <c r="E16" s="4" t="s">
        <v>68</v>
      </c>
      <c r="F16" s="5">
        <v>44290</v>
      </c>
      <c r="G16" s="5">
        <v>44291</v>
      </c>
      <c r="H16" s="4">
        <v>1</v>
      </c>
      <c r="I16" s="4">
        <v>1</v>
      </c>
      <c r="J16" s="4">
        <v>1</v>
      </c>
      <c r="K16" s="4" t="s">
        <v>28</v>
      </c>
      <c r="L16" s="4">
        <v>1914</v>
      </c>
      <c r="M16" s="4">
        <v>1914</v>
      </c>
      <c r="N16" s="4" t="s">
        <v>69</v>
      </c>
      <c r="O16" s="4" t="s">
        <v>30</v>
      </c>
      <c r="P16" s="4" t="s">
        <v>31</v>
      </c>
      <c r="Q16" s="4">
        <v>0</v>
      </c>
      <c r="R16" s="6">
        <v>44288</v>
      </c>
      <c r="S16" s="5">
        <v>44298</v>
      </c>
      <c r="T16" s="4" t="s">
        <v>32</v>
      </c>
      <c r="U16" s="4">
        <v>1914</v>
      </c>
      <c r="V16" s="4">
        <v>0</v>
      </c>
      <c r="W16" s="4">
        <v>0</v>
      </c>
    </row>
    <row r="17" s="4" customFormat="1" spans="1:24">
      <c r="A17" s="4">
        <v>14788247686</v>
      </c>
      <c r="B17" s="4" t="s">
        <v>24</v>
      </c>
      <c r="C17" s="4" t="s">
        <v>25</v>
      </c>
      <c r="D17" s="4" t="s">
        <v>70</v>
      </c>
      <c r="E17" s="4" t="s">
        <v>71</v>
      </c>
      <c r="F17" s="5">
        <v>44289</v>
      </c>
      <c r="G17" s="5">
        <v>44291</v>
      </c>
      <c r="H17" s="4">
        <v>1</v>
      </c>
      <c r="I17" s="4">
        <v>2</v>
      </c>
      <c r="J17" s="4">
        <v>2</v>
      </c>
      <c r="K17" s="4" t="s">
        <v>28</v>
      </c>
      <c r="L17" s="4">
        <v>1058</v>
      </c>
      <c r="M17" s="4">
        <v>1058</v>
      </c>
      <c r="N17" s="4" t="s">
        <v>72</v>
      </c>
      <c r="O17" s="4" t="s">
        <v>30</v>
      </c>
      <c r="P17" s="4" t="s">
        <v>31</v>
      </c>
      <c r="Q17" s="4">
        <v>0</v>
      </c>
      <c r="R17" s="6">
        <v>44289</v>
      </c>
      <c r="S17" s="5">
        <v>44298</v>
      </c>
      <c r="T17" s="4" t="s">
        <v>32</v>
      </c>
      <c r="U17" s="4">
        <v>1058</v>
      </c>
      <c r="V17" s="4">
        <v>0</v>
      </c>
      <c r="W17" s="4">
        <v>0</v>
      </c>
      <c r="X17" s="4">
        <v>2046115</v>
      </c>
    </row>
    <row r="18" s="4" customFormat="1" spans="1:23">
      <c r="A18" s="4">
        <v>14788375113</v>
      </c>
      <c r="B18" s="4" t="s">
        <v>24</v>
      </c>
      <c r="C18" s="4" t="s">
        <v>25</v>
      </c>
      <c r="D18" s="4" t="s">
        <v>58</v>
      </c>
      <c r="E18" s="4" t="s">
        <v>56</v>
      </c>
      <c r="F18" s="5">
        <v>44290</v>
      </c>
      <c r="G18" s="5">
        <v>44291</v>
      </c>
      <c r="H18" s="4">
        <v>1</v>
      </c>
      <c r="I18" s="4">
        <v>1</v>
      </c>
      <c r="J18" s="4">
        <v>1</v>
      </c>
      <c r="K18" s="4" t="s">
        <v>28</v>
      </c>
      <c r="L18" s="4">
        <v>1130</v>
      </c>
      <c r="M18" s="4">
        <v>1130</v>
      </c>
      <c r="N18" s="4" t="s">
        <v>73</v>
      </c>
      <c r="O18" s="4" t="s">
        <v>30</v>
      </c>
      <c r="P18" s="4" t="s">
        <v>31</v>
      </c>
      <c r="Q18" s="4">
        <v>0</v>
      </c>
      <c r="R18" s="6">
        <v>44289</v>
      </c>
      <c r="S18" s="5">
        <v>44298</v>
      </c>
      <c r="T18" s="4" t="s">
        <v>32</v>
      </c>
      <c r="U18" s="4">
        <v>1130</v>
      </c>
      <c r="V18" s="4">
        <v>0</v>
      </c>
      <c r="W18" s="4">
        <v>0</v>
      </c>
    </row>
    <row r="19" s="4" customFormat="1" spans="1:23">
      <c r="A19" s="4">
        <v>14788518455</v>
      </c>
      <c r="B19" s="4" t="s">
        <v>24</v>
      </c>
      <c r="C19" s="4" t="s">
        <v>25</v>
      </c>
      <c r="D19" s="4" t="s">
        <v>74</v>
      </c>
      <c r="E19" s="4" t="s">
        <v>75</v>
      </c>
      <c r="F19" s="5">
        <v>44289</v>
      </c>
      <c r="G19" s="5">
        <v>44291</v>
      </c>
      <c r="H19" s="4">
        <v>1</v>
      </c>
      <c r="I19" s="4">
        <v>2</v>
      </c>
      <c r="J19" s="4">
        <v>2</v>
      </c>
      <c r="K19" s="4" t="s">
        <v>28</v>
      </c>
      <c r="L19" s="4">
        <v>2562</v>
      </c>
      <c r="M19" s="4">
        <v>2562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44289</v>
      </c>
      <c r="S19" s="5">
        <v>44298</v>
      </c>
      <c r="T19" s="4" t="s">
        <v>32</v>
      </c>
      <c r="U19" s="4">
        <v>2562</v>
      </c>
      <c r="V19" s="4">
        <v>0</v>
      </c>
      <c r="W19" s="4">
        <v>0</v>
      </c>
    </row>
    <row r="20" s="4" customFormat="1" spans="1:24">
      <c r="A20" s="4">
        <v>14815489942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44292</v>
      </c>
      <c r="G20" s="5">
        <v>44295</v>
      </c>
      <c r="H20" s="4">
        <v>1</v>
      </c>
      <c r="I20" s="4">
        <v>3</v>
      </c>
      <c r="J20" s="4">
        <v>3</v>
      </c>
      <c r="K20" s="4" t="s">
        <v>28</v>
      </c>
      <c r="L20" s="4">
        <v>1278</v>
      </c>
      <c r="M20" s="4">
        <v>1278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44291</v>
      </c>
      <c r="S20" s="5">
        <v>44298</v>
      </c>
      <c r="T20" s="4" t="s">
        <v>32</v>
      </c>
      <c r="U20" s="4">
        <v>1278</v>
      </c>
      <c r="V20" s="4">
        <v>0</v>
      </c>
      <c r="W20" s="4">
        <v>0</v>
      </c>
      <c r="X20" s="4">
        <v>2050505</v>
      </c>
    </row>
    <row r="21" s="4" customFormat="1" spans="1:24">
      <c r="A21" s="4">
        <v>14816644052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44291</v>
      </c>
      <c r="G21" s="5">
        <v>44296</v>
      </c>
      <c r="H21" s="4">
        <v>1</v>
      </c>
      <c r="I21" s="4">
        <v>5</v>
      </c>
      <c r="J21" s="4">
        <v>5</v>
      </c>
      <c r="K21" s="4" t="s">
        <v>28</v>
      </c>
      <c r="L21" s="4">
        <v>2671</v>
      </c>
      <c r="M21" s="4">
        <v>2671</v>
      </c>
      <c r="N21" s="4" t="s">
        <v>82</v>
      </c>
      <c r="O21" s="4" t="s">
        <v>30</v>
      </c>
      <c r="P21" s="4" t="s">
        <v>31</v>
      </c>
      <c r="Q21" s="4">
        <v>0</v>
      </c>
      <c r="R21" s="6">
        <v>44291</v>
      </c>
      <c r="S21" s="5">
        <v>44298</v>
      </c>
      <c r="T21" s="4" t="s">
        <v>32</v>
      </c>
      <c r="U21" s="4">
        <v>2671</v>
      </c>
      <c r="V21" s="4">
        <v>0</v>
      </c>
      <c r="W21" s="4">
        <v>0</v>
      </c>
      <c r="X21" s="4">
        <v>2050834</v>
      </c>
    </row>
    <row r="22" s="4" customFormat="1" spans="1:23">
      <c r="A22" s="4">
        <v>14822646216</v>
      </c>
      <c r="B22" s="4" t="s">
        <v>24</v>
      </c>
      <c r="C22" s="4" t="s">
        <v>25</v>
      </c>
      <c r="D22" s="4" t="s">
        <v>83</v>
      </c>
      <c r="E22" s="4" t="s">
        <v>84</v>
      </c>
      <c r="F22" s="5">
        <v>44291</v>
      </c>
      <c r="G22" s="5">
        <v>44296</v>
      </c>
      <c r="H22" s="4">
        <v>1</v>
      </c>
      <c r="I22" s="4">
        <v>5</v>
      </c>
      <c r="J22" s="4">
        <v>5</v>
      </c>
      <c r="K22" s="4" t="s">
        <v>28</v>
      </c>
      <c r="L22" s="4">
        <v>780</v>
      </c>
      <c r="M22" s="4">
        <v>780</v>
      </c>
      <c r="N22" s="4" t="s">
        <v>85</v>
      </c>
      <c r="O22" s="4" t="s">
        <v>30</v>
      </c>
      <c r="P22" s="4" t="s">
        <v>31</v>
      </c>
      <c r="Q22" s="4">
        <v>0</v>
      </c>
      <c r="R22" s="6">
        <v>44291</v>
      </c>
      <c r="S22" s="5">
        <v>44298</v>
      </c>
      <c r="T22" s="4" t="s">
        <v>32</v>
      </c>
      <c r="U22" s="4">
        <v>780</v>
      </c>
      <c r="V22" s="4">
        <v>0</v>
      </c>
      <c r="W22" s="4">
        <v>0</v>
      </c>
    </row>
    <row r="23" s="4" customFormat="1" spans="1:23">
      <c r="A23" s="4">
        <v>14823332311</v>
      </c>
      <c r="B23" s="4" t="s">
        <v>24</v>
      </c>
      <c r="C23" s="4" t="s">
        <v>25</v>
      </c>
      <c r="D23" s="4" t="s">
        <v>86</v>
      </c>
      <c r="E23" s="4" t="s">
        <v>87</v>
      </c>
      <c r="F23" s="5">
        <v>44296</v>
      </c>
      <c r="G23" s="5">
        <v>44297</v>
      </c>
      <c r="H23" s="4">
        <v>1</v>
      </c>
      <c r="I23" s="4">
        <v>1</v>
      </c>
      <c r="J23" s="4">
        <v>1</v>
      </c>
      <c r="K23" s="4" t="s">
        <v>28</v>
      </c>
      <c r="L23" s="4">
        <v>631</v>
      </c>
      <c r="M23" s="4">
        <v>631</v>
      </c>
      <c r="N23" s="4" t="s">
        <v>88</v>
      </c>
      <c r="O23" s="4" t="s">
        <v>30</v>
      </c>
      <c r="P23" s="4" t="s">
        <v>31</v>
      </c>
      <c r="Q23" s="4">
        <v>0</v>
      </c>
      <c r="R23" s="6">
        <v>44291</v>
      </c>
      <c r="S23" s="5">
        <v>44298</v>
      </c>
      <c r="T23" s="4" t="s">
        <v>32</v>
      </c>
      <c r="U23" s="4">
        <v>631</v>
      </c>
      <c r="V23" s="4">
        <v>0</v>
      </c>
      <c r="W23" s="4">
        <v>0</v>
      </c>
    </row>
    <row r="24" s="4" customFormat="1" spans="1:23">
      <c r="A24" s="4">
        <v>14823550701</v>
      </c>
      <c r="B24" s="4" t="s">
        <v>24</v>
      </c>
      <c r="C24" s="4" t="s">
        <v>25</v>
      </c>
      <c r="D24" s="4" t="s">
        <v>89</v>
      </c>
      <c r="E24" s="4" t="s">
        <v>90</v>
      </c>
      <c r="F24" s="5">
        <v>44295</v>
      </c>
      <c r="G24" s="5">
        <v>44296</v>
      </c>
      <c r="H24" s="4">
        <v>1</v>
      </c>
      <c r="I24" s="4">
        <v>1</v>
      </c>
      <c r="J24" s="4">
        <v>1</v>
      </c>
      <c r="K24" s="4" t="s">
        <v>28</v>
      </c>
      <c r="L24" s="4">
        <v>514</v>
      </c>
      <c r="M24" s="4">
        <v>514</v>
      </c>
      <c r="N24" s="4" t="s">
        <v>91</v>
      </c>
      <c r="O24" s="4" t="s">
        <v>30</v>
      </c>
      <c r="P24" s="4" t="s">
        <v>31</v>
      </c>
      <c r="Q24" s="4">
        <v>0</v>
      </c>
      <c r="R24" s="6">
        <v>44291</v>
      </c>
      <c r="S24" s="5">
        <v>44298</v>
      </c>
      <c r="T24" s="4" t="s">
        <v>32</v>
      </c>
      <c r="U24" s="4">
        <v>514</v>
      </c>
      <c r="V24" s="4">
        <v>0</v>
      </c>
      <c r="W24" s="4">
        <v>0</v>
      </c>
    </row>
    <row r="25" s="4" customFormat="1" spans="1:23">
      <c r="A25" s="4">
        <v>14828938631</v>
      </c>
      <c r="B25" s="4" t="s">
        <v>24</v>
      </c>
      <c r="C25" s="4" t="s">
        <v>25</v>
      </c>
      <c r="D25" s="4" t="s">
        <v>92</v>
      </c>
      <c r="E25" s="4" t="s">
        <v>93</v>
      </c>
      <c r="F25" s="5">
        <v>44296</v>
      </c>
      <c r="G25" s="5">
        <v>44297</v>
      </c>
      <c r="H25" s="4">
        <v>1</v>
      </c>
      <c r="I25" s="4">
        <v>1</v>
      </c>
      <c r="J25" s="4">
        <v>1</v>
      </c>
      <c r="K25" s="4" t="s">
        <v>28</v>
      </c>
      <c r="L25" s="4">
        <v>1034</v>
      </c>
      <c r="M25" s="4">
        <v>1034</v>
      </c>
      <c r="N25" s="4" t="s">
        <v>94</v>
      </c>
      <c r="O25" s="4" t="s">
        <v>30</v>
      </c>
      <c r="P25" s="4" t="s">
        <v>31</v>
      </c>
      <c r="Q25" s="4">
        <v>0</v>
      </c>
      <c r="R25" s="6">
        <v>44292</v>
      </c>
      <c r="S25" s="5">
        <v>44298</v>
      </c>
      <c r="T25" s="4" t="s">
        <v>32</v>
      </c>
      <c r="U25" s="4">
        <v>1034</v>
      </c>
      <c r="V25" s="4">
        <v>0</v>
      </c>
      <c r="W25" s="4">
        <v>0</v>
      </c>
    </row>
    <row r="26" s="4" customFormat="1" spans="1:24">
      <c r="A26" s="4">
        <v>14830545910</v>
      </c>
      <c r="B26" s="4" t="s">
        <v>24</v>
      </c>
      <c r="C26" s="4" t="s">
        <v>25</v>
      </c>
      <c r="D26" s="4" t="s">
        <v>95</v>
      </c>
      <c r="E26" s="4" t="s">
        <v>96</v>
      </c>
      <c r="F26" s="5">
        <v>44292</v>
      </c>
      <c r="G26" s="5">
        <v>44293</v>
      </c>
      <c r="H26" s="4">
        <v>1</v>
      </c>
      <c r="I26" s="4">
        <v>1</v>
      </c>
      <c r="J26" s="4">
        <v>1</v>
      </c>
      <c r="K26" s="4" t="s">
        <v>28</v>
      </c>
      <c r="L26" s="4">
        <v>235</v>
      </c>
      <c r="M26" s="4">
        <v>235</v>
      </c>
      <c r="N26" s="4" t="s">
        <v>97</v>
      </c>
      <c r="O26" s="4" t="s">
        <v>30</v>
      </c>
      <c r="P26" s="4" t="s">
        <v>31</v>
      </c>
      <c r="Q26" s="4">
        <v>0</v>
      </c>
      <c r="R26" s="6">
        <v>44292</v>
      </c>
      <c r="S26" s="5">
        <v>44298</v>
      </c>
      <c r="T26" s="4" t="s">
        <v>32</v>
      </c>
      <c r="U26" s="4">
        <v>235</v>
      </c>
      <c r="V26" s="4">
        <v>0</v>
      </c>
      <c r="W26" s="4">
        <v>0</v>
      </c>
      <c r="X26" s="4">
        <v>2052583</v>
      </c>
    </row>
    <row r="27" s="4" customFormat="1" spans="1:24">
      <c r="A27" s="4">
        <v>14832066867</v>
      </c>
      <c r="B27" s="4" t="s">
        <v>24</v>
      </c>
      <c r="C27" s="4" t="s">
        <v>25</v>
      </c>
      <c r="D27" s="4" t="s">
        <v>98</v>
      </c>
      <c r="E27" s="4" t="s">
        <v>99</v>
      </c>
      <c r="F27" s="5">
        <v>44296</v>
      </c>
      <c r="G27" s="5">
        <v>44297</v>
      </c>
      <c r="H27" s="4">
        <v>1</v>
      </c>
      <c r="I27" s="4">
        <v>1</v>
      </c>
      <c r="J27" s="4">
        <v>1</v>
      </c>
      <c r="K27" s="4" t="s">
        <v>28</v>
      </c>
      <c r="L27" s="4">
        <v>1467</v>
      </c>
      <c r="M27" s="4">
        <v>1467</v>
      </c>
      <c r="N27" s="4" t="s">
        <v>100</v>
      </c>
      <c r="O27" s="4" t="s">
        <v>30</v>
      </c>
      <c r="P27" s="4" t="s">
        <v>31</v>
      </c>
      <c r="Q27" s="4">
        <v>0</v>
      </c>
      <c r="R27" s="6">
        <v>44292</v>
      </c>
      <c r="S27" s="5">
        <v>44298</v>
      </c>
      <c r="T27" s="4" t="s">
        <v>32</v>
      </c>
      <c r="U27" s="4">
        <v>1467</v>
      </c>
      <c r="V27" s="4">
        <v>0</v>
      </c>
      <c r="W27" s="4">
        <v>0</v>
      </c>
      <c r="X27" s="4">
        <v>2053166</v>
      </c>
    </row>
    <row r="28" s="4" customFormat="1" spans="1:24">
      <c r="A28" s="4">
        <v>14832066867</v>
      </c>
      <c r="B28" s="4" t="s">
        <v>24</v>
      </c>
      <c r="C28" s="4" t="s">
        <v>101</v>
      </c>
      <c r="D28" s="4" t="s">
        <v>98</v>
      </c>
      <c r="E28" s="4" t="s">
        <v>99</v>
      </c>
      <c r="F28" s="5">
        <v>44296</v>
      </c>
      <c r="G28" s="5">
        <v>44297</v>
      </c>
      <c r="H28" s="4">
        <v>1</v>
      </c>
      <c r="I28" s="4">
        <v>1</v>
      </c>
      <c r="J28" s="4">
        <v>1</v>
      </c>
      <c r="K28" s="4" t="s">
        <v>28</v>
      </c>
      <c r="L28" s="4">
        <v>-1467</v>
      </c>
      <c r="M28" s="4">
        <v>-1467</v>
      </c>
      <c r="N28" s="4" t="s">
        <v>100</v>
      </c>
      <c r="O28" s="4" t="s">
        <v>30</v>
      </c>
      <c r="P28" s="4" t="s">
        <v>31</v>
      </c>
      <c r="Q28" s="4">
        <v>0</v>
      </c>
      <c r="R28" s="6">
        <v>44292</v>
      </c>
      <c r="S28" s="5">
        <v>44298</v>
      </c>
      <c r="T28" s="4" t="s">
        <v>32</v>
      </c>
      <c r="U28" s="4">
        <v>-1467</v>
      </c>
      <c r="V28" s="4">
        <v>0</v>
      </c>
      <c r="W28" s="4">
        <v>0</v>
      </c>
      <c r="X28" s="4">
        <v>2053166</v>
      </c>
    </row>
    <row r="29" s="4" customFormat="1" spans="1:24">
      <c r="A29" s="4">
        <v>14832464698</v>
      </c>
      <c r="B29" s="4" t="s">
        <v>24</v>
      </c>
      <c r="C29" s="4" t="s">
        <v>25</v>
      </c>
      <c r="D29" s="4" t="s">
        <v>102</v>
      </c>
      <c r="E29" s="4" t="s">
        <v>103</v>
      </c>
      <c r="F29" s="5">
        <v>44292</v>
      </c>
      <c r="G29" s="5">
        <v>44293</v>
      </c>
      <c r="H29" s="4">
        <v>1</v>
      </c>
      <c r="I29" s="4">
        <v>1</v>
      </c>
      <c r="J29" s="4">
        <v>1</v>
      </c>
      <c r="K29" s="4" t="s">
        <v>28</v>
      </c>
      <c r="L29" s="4">
        <v>322</v>
      </c>
      <c r="M29" s="4">
        <v>322</v>
      </c>
      <c r="N29" s="4" t="s">
        <v>104</v>
      </c>
      <c r="O29" s="4" t="s">
        <v>30</v>
      </c>
      <c r="P29" s="4" t="s">
        <v>31</v>
      </c>
      <c r="Q29" s="4">
        <v>0</v>
      </c>
      <c r="R29" s="6">
        <v>44292</v>
      </c>
      <c r="S29" s="5">
        <v>44298</v>
      </c>
      <c r="T29" s="4" t="s">
        <v>32</v>
      </c>
      <c r="U29" s="4">
        <v>322</v>
      </c>
      <c r="V29" s="4">
        <v>0</v>
      </c>
      <c r="W29" s="4">
        <v>0</v>
      </c>
      <c r="X29" s="4">
        <v>2053321</v>
      </c>
    </row>
    <row r="30" s="4" customFormat="1" spans="1:23">
      <c r="A30" s="4">
        <v>14832984472</v>
      </c>
      <c r="B30" s="4" t="s">
        <v>24</v>
      </c>
      <c r="C30" s="4" t="s">
        <v>25</v>
      </c>
      <c r="D30" s="4" t="s">
        <v>105</v>
      </c>
      <c r="E30" s="4" t="s">
        <v>93</v>
      </c>
      <c r="F30" s="5">
        <v>44293</v>
      </c>
      <c r="G30" s="5">
        <v>44294</v>
      </c>
      <c r="H30" s="4">
        <v>1</v>
      </c>
      <c r="I30" s="4">
        <v>1</v>
      </c>
      <c r="J30" s="4">
        <v>1</v>
      </c>
      <c r="K30" s="4" t="s">
        <v>28</v>
      </c>
      <c r="L30" s="4">
        <v>489</v>
      </c>
      <c r="M30" s="4">
        <v>489</v>
      </c>
      <c r="N30" s="4" t="s">
        <v>106</v>
      </c>
      <c r="O30" s="4" t="s">
        <v>30</v>
      </c>
      <c r="P30" s="4" t="s">
        <v>31</v>
      </c>
      <c r="Q30" s="4">
        <v>0</v>
      </c>
      <c r="R30" s="6">
        <v>44293</v>
      </c>
      <c r="S30" s="5">
        <v>44298</v>
      </c>
      <c r="T30" s="4" t="s">
        <v>32</v>
      </c>
      <c r="U30" s="4">
        <v>489</v>
      </c>
      <c r="V30" s="4">
        <v>0</v>
      </c>
      <c r="W30" s="4">
        <v>0</v>
      </c>
    </row>
    <row r="31" s="4" customFormat="1" spans="1:23">
      <c r="A31" s="4">
        <v>14837194749</v>
      </c>
      <c r="B31" s="4" t="s">
        <v>24</v>
      </c>
      <c r="C31" s="4" t="s">
        <v>25</v>
      </c>
      <c r="D31" s="4" t="s">
        <v>107</v>
      </c>
      <c r="E31" s="4" t="s">
        <v>108</v>
      </c>
      <c r="F31" s="5">
        <v>44293</v>
      </c>
      <c r="G31" s="5">
        <v>44294</v>
      </c>
      <c r="H31" s="4">
        <v>1</v>
      </c>
      <c r="I31" s="4">
        <v>1</v>
      </c>
      <c r="J31" s="4">
        <v>1</v>
      </c>
      <c r="K31" s="4" t="s">
        <v>28</v>
      </c>
      <c r="L31" s="4">
        <v>741</v>
      </c>
      <c r="M31" s="4">
        <v>741</v>
      </c>
      <c r="N31" s="4" t="s">
        <v>109</v>
      </c>
      <c r="O31" s="4" t="s">
        <v>30</v>
      </c>
      <c r="P31" s="4" t="s">
        <v>31</v>
      </c>
      <c r="Q31" s="4">
        <v>0</v>
      </c>
      <c r="R31" s="6">
        <v>44293</v>
      </c>
      <c r="S31" s="5">
        <v>44298</v>
      </c>
      <c r="T31" s="4" t="s">
        <v>32</v>
      </c>
      <c r="U31" s="4">
        <v>741</v>
      </c>
      <c r="V31" s="4">
        <v>0</v>
      </c>
      <c r="W31" s="4">
        <v>0</v>
      </c>
    </row>
    <row r="32" s="4" customFormat="1" spans="1:24">
      <c r="A32" s="4">
        <v>14838259763</v>
      </c>
      <c r="B32" s="4" t="s">
        <v>24</v>
      </c>
      <c r="C32" s="4" t="s">
        <v>25</v>
      </c>
      <c r="D32" s="4" t="s">
        <v>110</v>
      </c>
      <c r="E32" s="4" t="s">
        <v>111</v>
      </c>
      <c r="F32" s="5">
        <v>44293</v>
      </c>
      <c r="G32" s="5">
        <v>44294</v>
      </c>
      <c r="H32" s="4">
        <v>1</v>
      </c>
      <c r="I32" s="4">
        <v>1</v>
      </c>
      <c r="J32" s="4">
        <v>1</v>
      </c>
      <c r="K32" s="4" t="s">
        <v>28</v>
      </c>
      <c r="L32" s="4">
        <v>408</v>
      </c>
      <c r="M32" s="4">
        <v>408</v>
      </c>
      <c r="N32" s="4" t="s">
        <v>112</v>
      </c>
      <c r="O32" s="4" t="s">
        <v>30</v>
      </c>
      <c r="P32" s="4" t="s">
        <v>31</v>
      </c>
      <c r="Q32" s="4">
        <v>0</v>
      </c>
      <c r="R32" s="6">
        <v>44293</v>
      </c>
      <c r="S32" s="5">
        <v>44298</v>
      </c>
      <c r="T32" s="4" t="s">
        <v>32</v>
      </c>
      <c r="U32" s="4">
        <v>408</v>
      </c>
      <c r="V32" s="4">
        <v>0</v>
      </c>
      <c r="W32" s="4">
        <v>0</v>
      </c>
      <c r="X32" s="4">
        <v>2053570</v>
      </c>
    </row>
    <row r="33" s="4" customFormat="1" spans="1:24">
      <c r="A33" s="4">
        <v>14840945260</v>
      </c>
      <c r="B33" s="4" t="s">
        <v>24</v>
      </c>
      <c r="C33" s="4" t="s">
        <v>25</v>
      </c>
      <c r="D33" s="4" t="s">
        <v>113</v>
      </c>
      <c r="E33" s="4" t="s">
        <v>114</v>
      </c>
      <c r="F33" s="5">
        <v>44293</v>
      </c>
      <c r="G33" s="5">
        <v>44294</v>
      </c>
      <c r="H33" s="4">
        <v>1</v>
      </c>
      <c r="I33" s="4">
        <v>1</v>
      </c>
      <c r="J33" s="4">
        <v>1</v>
      </c>
      <c r="K33" s="4" t="s">
        <v>28</v>
      </c>
      <c r="L33" s="4">
        <v>832</v>
      </c>
      <c r="M33" s="4">
        <v>832</v>
      </c>
      <c r="N33" s="4" t="s">
        <v>115</v>
      </c>
      <c r="O33" s="4" t="s">
        <v>30</v>
      </c>
      <c r="P33" s="4" t="s">
        <v>31</v>
      </c>
      <c r="Q33" s="4">
        <v>0</v>
      </c>
      <c r="R33" s="6">
        <v>44293</v>
      </c>
      <c r="S33" s="5">
        <v>44298</v>
      </c>
      <c r="T33" s="4" t="s">
        <v>32</v>
      </c>
      <c r="U33" s="4">
        <v>832</v>
      </c>
      <c r="V33" s="4">
        <v>0</v>
      </c>
      <c r="W33" s="4">
        <v>0</v>
      </c>
      <c r="X33" s="4">
        <v>2054240</v>
      </c>
    </row>
    <row r="34" s="4" customFormat="1" spans="1:24">
      <c r="A34" s="4">
        <v>14841413189</v>
      </c>
      <c r="B34" s="4" t="s">
        <v>24</v>
      </c>
      <c r="C34" s="4" t="s">
        <v>25</v>
      </c>
      <c r="D34" s="4" t="s">
        <v>116</v>
      </c>
      <c r="E34" s="4" t="s">
        <v>117</v>
      </c>
      <c r="F34" s="5">
        <v>44293</v>
      </c>
      <c r="G34" s="5">
        <v>44294</v>
      </c>
      <c r="H34" s="4">
        <v>1</v>
      </c>
      <c r="I34" s="4">
        <v>1</v>
      </c>
      <c r="J34" s="4">
        <v>1</v>
      </c>
      <c r="K34" s="4" t="s">
        <v>28</v>
      </c>
      <c r="L34" s="4">
        <v>429</v>
      </c>
      <c r="M34" s="4">
        <v>429</v>
      </c>
      <c r="N34" s="4" t="s">
        <v>118</v>
      </c>
      <c r="O34" s="4" t="s">
        <v>30</v>
      </c>
      <c r="P34" s="4" t="s">
        <v>31</v>
      </c>
      <c r="Q34" s="4">
        <v>0</v>
      </c>
      <c r="R34" s="6">
        <v>44293</v>
      </c>
      <c r="S34" s="5">
        <v>44298</v>
      </c>
      <c r="T34" s="4" t="s">
        <v>32</v>
      </c>
      <c r="U34" s="4">
        <v>429</v>
      </c>
      <c r="V34" s="4">
        <v>0</v>
      </c>
      <c r="W34" s="4">
        <v>0</v>
      </c>
      <c r="X34" s="4">
        <v>2054375</v>
      </c>
    </row>
    <row r="35" s="4" customFormat="1" spans="1:24">
      <c r="A35" s="4">
        <v>14845060149</v>
      </c>
      <c r="B35" s="4" t="s">
        <v>24</v>
      </c>
      <c r="C35" s="4" t="s">
        <v>25</v>
      </c>
      <c r="D35" s="4" t="s">
        <v>119</v>
      </c>
      <c r="E35" s="4" t="s">
        <v>120</v>
      </c>
      <c r="F35" s="5">
        <v>44293</v>
      </c>
      <c r="G35" s="5">
        <v>44294</v>
      </c>
      <c r="H35" s="4">
        <v>1</v>
      </c>
      <c r="I35" s="4">
        <v>1</v>
      </c>
      <c r="J35" s="4">
        <v>1</v>
      </c>
      <c r="K35" s="4" t="s">
        <v>28</v>
      </c>
      <c r="L35" s="4">
        <v>275</v>
      </c>
      <c r="M35" s="4">
        <v>275</v>
      </c>
      <c r="N35" s="4" t="s">
        <v>121</v>
      </c>
      <c r="O35" s="4" t="s">
        <v>30</v>
      </c>
      <c r="P35" s="4" t="s">
        <v>31</v>
      </c>
      <c r="Q35" s="4">
        <v>0</v>
      </c>
      <c r="R35" s="6">
        <v>44293</v>
      </c>
      <c r="S35" s="5">
        <v>44298</v>
      </c>
      <c r="T35" s="4" t="s">
        <v>32</v>
      </c>
      <c r="U35" s="4">
        <v>275</v>
      </c>
      <c r="V35" s="4">
        <v>0</v>
      </c>
      <c r="W35" s="4">
        <v>0</v>
      </c>
      <c r="X35" s="4">
        <v>2054400</v>
      </c>
    </row>
    <row r="36" s="4" customFormat="1" spans="1:23">
      <c r="A36" s="4">
        <v>14846076026</v>
      </c>
      <c r="B36" s="4" t="s">
        <v>24</v>
      </c>
      <c r="C36" s="4" t="s">
        <v>25</v>
      </c>
      <c r="D36" s="4" t="s">
        <v>122</v>
      </c>
      <c r="E36" s="4" t="s">
        <v>123</v>
      </c>
      <c r="F36" s="5">
        <v>44293</v>
      </c>
      <c r="G36" s="5">
        <v>44294</v>
      </c>
      <c r="H36" s="4">
        <v>1</v>
      </c>
      <c r="I36" s="4">
        <v>1</v>
      </c>
      <c r="J36" s="4">
        <v>1</v>
      </c>
      <c r="K36" s="4" t="s">
        <v>28</v>
      </c>
      <c r="L36" s="4">
        <v>546</v>
      </c>
      <c r="M36" s="4">
        <v>546</v>
      </c>
      <c r="N36" s="4" t="s">
        <v>124</v>
      </c>
      <c r="O36" s="4" t="s">
        <v>30</v>
      </c>
      <c r="P36" s="4" t="s">
        <v>31</v>
      </c>
      <c r="Q36" s="4">
        <v>0</v>
      </c>
      <c r="R36" s="6">
        <v>44293</v>
      </c>
      <c r="S36" s="5">
        <v>44298</v>
      </c>
      <c r="T36" s="4" t="s">
        <v>32</v>
      </c>
      <c r="U36" s="4">
        <v>546</v>
      </c>
      <c r="V36" s="4">
        <v>0</v>
      </c>
      <c r="W36" s="4">
        <v>0</v>
      </c>
    </row>
    <row r="37" s="4" customFormat="1" spans="1:24">
      <c r="A37" s="4">
        <v>14855601107</v>
      </c>
      <c r="B37" s="4" t="s">
        <v>24</v>
      </c>
      <c r="C37" s="4" t="s">
        <v>25</v>
      </c>
      <c r="D37" s="4" t="s">
        <v>125</v>
      </c>
      <c r="E37" s="4" t="s">
        <v>126</v>
      </c>
      <c r="F37" s="5">
        <v>44296</v>
      </c>
      <c r="G37" s="5">
        <v>44297</v>
      </c>
      <c r="H37" s="4">
        <v>1</v>
      </c>
      <c r="I37" s="4">
        <v>1</v>
      </c>
      <c r="J37" s="4">
        <v>1</v>
      </c>
      <c r="K37" s="4" t="s">
        <v>28</v>
      </c>
      <c r="L37" s="4">
        <v>571</v>
      </c>
      <c r="M37" s="4">
        <v>571</v>
      </c>
      <c r="N37" s="4" t="s">
        <v>127</v>
      </c>
      <c r="O37" s="4" t="s">
        <v>30</v>
      </c>
      <c r="P37" s="4" t="s">
        <v>31</v>
      </c>
      <c r="Q37" s="4">
        <v>0</v>
      </c>
      <c r="R37" s="6">
        <v>44294</v>
      </c>
      <c r="S37" s="5">
        <v>44298</v>
      </c>
      <c r="T37" s="4" t="s">
        <v>32</v>
      </c>
      <c r="U37" s="4">
        <v>571</v>
      </c>
      <c r="V37" s="4">
        <v>0</v>
      </c>
      <c r="W37" s="4">
        <v>0</v>
      </c>
      <c r="X37" s="4">
        <v>2056355</v>
      </c>
    </row>
    <row r="38" s="4" customFormat="1" spans="1:24">
      <c r="A38" s="4">
        <v>14855680523</v>
      </c>
      <c r="B38" s="4" t="s">
        <v>24</v>
      </c>
      <c r="C38" s="4" t="s">
        <v>25</v>
      </c>
      <c r="D38" s="4" t="s">
        <v>128</v>
      </c>
      <c r="E38" s="4" t="s">
        <v>129</v>
      </c>
      <c r="F38" s="5">
        <v>44295</v>
      </c>
      <c r="G38" s="5">
        <v>44296</v>
      </c>
      <c r="H38" s="4">
        <v>1</v>
      </c>
      <c r="I38" s="4">
        <v>1</v>
      </c>
      <c r="J38" s="4">
        <v>1</v>
      </c>
      <c r="K38" s="4" t="s">
        <v>28</v>
      </c>
      <c r="L38" s="4">
        <v>167</v>
      </c>
      <c r="M38" s="4">
        <v>167</v>
      </c>
      <c r="N38" s="4" t="s">
        <v>130</v>
      </c>
      <c r="O38" s="4" t="s">
        <v>30</v>
      </c>
      <c r="P38" s="4" t="s">
        <v>31</v>
      </c>
      <c r="Q38" s="4">
        <v>0</v>
      </c>
      <c r="R38" s="6">
        <v>44294</v>
      </c>
      <c r="S38" s="5">
        <v>44298</v>
      </c>
      <c r="T38" s="4" t="s">
        <v>32</v>
      </c>
      <c r="U38" s="4">
        <v>167</v>
      </c>
      <c r="V38" s="4">
        <v>0</v>
      </c>
      <c r="W38" s="4">
        <v>0</v>
      </c>
      <c r="X38" s="4">
        <v>2056394</v>
      </c>
    </row>
    <row r="39" s="4" customFormat="1" spans="1:24">
      <c r="A39" s="4">
        <v>14855782966</v>
      </c>
      <c r="B39" s="4" t="s">
        <v>24</v>
      </c>
      <c r="C39" s="4" t="s">
        <v>25</v>
      </c>
      <c r="D39" s="4" t="s">
        <v>131</v>
      </c>
      <c r="E39" s="4" t="s">
        <v>132</v>
      </c>
      <c r="F39" s="5">
        <v>44294</v>
      </c>
      <c r="G39" s="5">
        <v>44295</v>
      </c>
      <c r="H39" s="4">
        <v>1</v>
      </c>
      <c r="I39" s="4">
        <v>1</v>
      </c>
      <c r="J39" s="4">
        <v>1</v>
      </c>
      <c r="K39" s="4" t="s">
        <v>28</v>
      </c>
      <c r="L39" s="4">
        <v>129</v>
      </c>
      <c r="M39" s="4">
        <v>129</v>
      </c>
      <c r="N39" s="4" t="s">
        <v>133</v>
      </c>
      <c r="O39" s="4" t="s">
        <v>30</v>
      </c>
      <c r="P39" s="4" t="s">
        <v>31</v>
      </c>
      <c r="Q39" s="4">
        <v>0</v>
      </c>
      <c r="R39" s="6">
        <v>44294</v>
      </c>
      <c r="S39" s="5">
        <v>44298</v>
      </c>
      <c r="T39" s="4" t="s">
        <v>32</v>
      </c>
      <c r="U39" s="4">
        <v>129</v>
      </c>
      <c r="V39" s="4">
        <v>0</v>
      </c>
      <c r="W39" s="4">
        <v>0</v>
      </c>
      <c r="X39" s="4">
        <v>2056458</v>
      </c>
    </row>
    <row r="40" s="4" customFormat="1" spans="1:24">
      <c r="A40" s="4">
        <v>14864089724</v>
      </c>
      <c r="B40" s="4" t="s">
        <v>24</v>
      </c>
      <c r="C40" s="4" t="s">
        <v>25</v>
      </c>
      <c r="D40" s="4" t="s">
        <v>134</v>
      </c>
      <c r="E40" s="4" t="s">
        <v>135</v>
      </c>
      <c r="F40" s="5">
        <v>44295</v>
      </c>
      <c r="G40" s="5">
        <v>44296</v>
      </c>
      <c r="H40" s="4">
        <v>1</v>
      </c>
      <c r="I40" s="4">
        <v>1</v>
      </c>
      <c r="J40" s="4">
        <v>1</v>
      </c>
      <c r="K40" s="4" t="s">
        <v>28</v>
      </c>
      <c r="L40" s="4">
        <v>552</v>
      </c>
      <c r="M40" s="4">
        <v>552</v>
      </c>
      <c r="N40" s="4" t="s">
        <v>136</v>
      </c>
      <c r="O40" s="4" t="s">
        <v>30</v>
      </c>
      <c r="P40" s="4" t="s">
        <v>31</v>
      </c>
      <c r="Q40" s="4">
        <v>0</v>
      </c>
      <c r="R40" s="6">
        <v>44295</v>
      </c>
      <c r="S40" s="5">
        <v>44298</v>
      </c>
      <c r="T40" s="4" t="s">
        <v>32</v>
      </c>
      <c r="U40" s="4">
        <v>552</v>
      </c>
      <c r="V40" s="4">
        <v>0</v>
      </c>
      <c r="W40" s="4">
        <v>0</v>
      </c>
      <c r="X40" s="4">
        <v>2057971</v>
      </c>
    </row>
    <row r="41" s="4" customFormat="1" spans="1:24">
      <c r="A41" s="4">
        <v>14870176643</v>
      </c>
      <c r="B41" s="4" t="s">
        <v>24</v>
      </c>
      <c r="C41" s="4" t="s">
        <v>25</v>
      </c>
      <c r="D41" s="4" t="s">
        <v>137</v>
      </c>
      <c r="E41" s="4" t="s">
        <v>120</v>
      </c>
      <c r="F41" s="5">
        <v>44296</v>
      </c>
      <c r="G41" s="5">
        <v>44297</v>
      </c>
      <c r="H41" s="4">
        <v>1</v>
      </c>
      <c r="I41" s="4">
        <v>1</v>
      </c>
      <c r="J41" s="4">
        <v>1</v>
      </c>
      <c r="K41" s="4" t="s">
        <v>28</v>
      </c>
      <c r="L41" s="4">
        <v>1200</v>
      </c>
      <c r="M41" s="4">
        <v>1200</v>
      </c>
      <c r="N41" s="4" t="s">
        <v>138</v>
      </c>
      <c r="O41" s="4" t="s">
        <v>30</v>
      </c>
      <c r="P41" s="4" t="s">
        <v>31</v>
      </c>
      <c r="Q41" s="4">
        <v>0</v>
      </c>
      <c r="R41" s="6">
        <v>44295</v>
      </c>
      <c r="S41" s="5">
        <v>44298</v>
      </c>
      <c r="T41" s="4" t="s">
        <v>32</v>
      </c>
      <c r="U41" s="4">
        <v>1200</v>
      </c>
      <c r="V41" s="4">
        <v>0</v>
      </c>
      <c r="W41" s="4">
        <v>0</v>
      </c>
      <c r="X41" s="4">
        <v>2058665</v>
      </c>
    </row>
    <row r="42" s="4" customFormat="1" spans="1:23">
      <c r="A42" s="4">
        <v>14870706776</v>
      </c>
      <c r="B42" s="4" t="s">
        <v>24</v>
      </c>
      <c r="C42" s="4" t="s">
        <v>25</v>
      </c>
      <c r="D42" s="4" t="s">
        <v>80</v>
      </c>
      <c r="E42" s="4" t="s">
        <v>81</v>
      </c>
      <c r="F42" s="5">
        <v>44296</v>
      </c>
      <c r="G42" s="5">
        <v>44297</v>
      </c>
      <c r="H42" s="4">
        <v>1</v>
      </c>
      <c r="I42" s="4">
        <v>1</v>
      </c>
      <c r="J42" s="4">
        <v>1</v>
      </c>
      <c r="K42" s="4" t="s">
        <v>28</v>
      </c>
      <c r="L42" s="4">
        <v>507</v>
      </c>
      <c r="M42" s="4">
        <v>507</v>
      </c>
      <c r="N42" s="4" t="s">
        <v>139</v>
      </c>
      <c r="O42" s="4" t="s">
        <v>30</v>
      </c>
      <c r="P42" s="4" t="s">
        <v>31</v>
      </c>
      <c r="Q42" s="4">
        <v>0</v>
      </c>
      <c r="R42" s="6">
        <v>44296</v>
      </c>
      <c r="S42" s="5">
        <v>44298</v>
      </c>
      <c r="T42" s="4" t="s">
        <v>32</v>
      </c>
      <c r="U42" s="4">
        <v>507</v>
      </c>
      <c r="V42" s="4">
        <v>0</v>
      </c>
      <c r="W42" s="4">
        <v>0</v>
      </c>
    </row>
    <row r="43" s="4" customFormat="1" spans="1:24">
      <c r="A43" s="4">
        <v>14872917383</v>
      </c>
      <c r="B43" s="4" t="s">
        <v>24</v>
      </c>
      <c r="C43" s="4" t="s">
        <v>25</v>
      </c>
      <c r="D43" s="4" t="s">
        <v>137</v>
      </c>
      <c r="E43" s="4" t="s">
        <v>140</v>
      </c>
      <c r="F43" s="5">
        <v>44296</v>
      </c>
      <c r="G43" s="5">
        <v>44297</v>
      </c>
      <c r="H43" s="4">
        <v>1</v>
      </c>
      <c r="I43" s="4">
        <v>1</v>
      </c>
      <c r="J43" s="4">
        <v>1</v>
      </c>
      <c r="K43" s="4" t="s">
        <v>28</v>
      </c>
      <c r="L43" s="4">
        <v>1217</v>
      </c>
      <c r="M43" s="4">
        <v>1217</v>
      </c>
      <c r="N43" s="4" t="s">
        <v>141</v>
      </c>
      <c r="O43" s="4" t="s">
        <v>30</v>
      </c>
      <c r="P43" s="4" t="s">
        <v>31</v>
      </c>
      <c r="Q43" s="4">
        <v>0</v>
      </c>
      <c r="R43" s="6">
        <v>44296</v>
      </c>
      <c r="S43" s="5">
        <v>44298</v>
      </c>
      <c r="T43" s="4" t="s">
        <v>32</v>
      </c>
      <c r="U43" s="4">
        <v>1217</v>
      </c>
      <c r="V43" s="4">
        <v>0</v>
      </c>
      <c r="W43" s="4">
        <v>0</v>
      </c>
      <c r="X43" s="4">
        <v>2059794</v>
      </c>
    </row>
    <row r="44" s="4" customFormat="1" spans="1:24">
      <c r="A44" s="4">
        <v>14873224088</v>
      </c>
      <c r="B44" s="4" t="s">
        <v>24</v>
      </c>
      <c r="C44" s="4" t="s">
        <v>25</v>
      </c>
      <c r="D44" s="4" t="s">
        <v>142</v>
      </c>
      <c r="E44" s="4" t="s">
        <v>111</v>
      </c>
      <c r="F44" s="5">
        <v>44296</v>
      </c>
      <c r="G44" s="5">
        <v>44297</v>
      </c>
      <c r="H44" s="4">
        <v>1</v>
      </c>
      <c r="I44" s="4">
        <v>1</v>
      </c>
      <c r="J44" s="4">
        <v>1</v>
      </c>
      <c r="K44" s="4" t="s">
        <v>28</v>
      </c>
      <c r="L44" s="4">
        <v>159</v>
      </c>
      <c r="M44" s="4">
        <v>159</v>
      </c>
      <c r="N44" s="4" t="s">
        <v>143</v>
      </c>
      <c r="O44" s="4" t="s">
        <v>30</v>
      </c>
      <c r="P44" s="4" t="s">
        <v>31</v>
      </c>
      <c r="Q44" s="4">
        <v>0</v>
      </c>
      <c r="R44" s="6">
        <v>44296</v>
      </c>
      <c r="S44" s="5">
        <v>44298</v>
      </c>
      <c r="T44" s="4" t="s">
        <v>32</v>
      </c>
      <c r="U44" s="4">
        <v>159</v>
      </c>
      <c r="V44" s="4">
        <v>0</v>
      </c>
      <c r="W44" s="4">
        <v>0</v>
      </c>
      <c r="X44" s="4">
        <v>2059932</v>
      </c>
    </row>
    <row r="45" s="4" customFormat="1" spans="1:24">
      <c r="A45" s="4">
        <v>14877989487</v>
      </c>
      <c r="B45" s="4" t="s">
        <v>24</v>
      </c>
      <c r="C45" s="4" t="s">
        <v>25</v>
      </c>
      <c r="D45" s="4" t="s">
        <v>144</v>
      </c>
      <c r="E45" s="4" t="s">
        <v>145</v>
      </c>
      <c r="F45" s="5">
        <v>44296</v>
      </c>
      <c r="G45" s="5">
        <v>44297</v>
      </c>
      <c r="H45" s="4">
        <v>1</v>
      </c>
      <c r="I45" s="4">
        <v>1</v>
      </c>
      <c r="J45" s="4">
        <v>1</v>
      </c>
      <c r="K45" s="4" t="s">
        <v>28</v>
      </c>
      <c r="L45" s="4">
        <v>432</v>
      </c>
      <c r="M45" s="4">
        <v>432</v>
      </c>
      <c r="N45" s="4" t="s">
        <v>146</v>
      </c>
      <c r="O45" s="4" t="s">
        <v>30</v>
      </c>
      <c r="P45" s="4" t="s">
        <v>31</v>
      </c>
      <c r="Q45" s="4">
        <v>0</v>
      </c>
      <c r="R45" s="6">
        <v>44296</v>
      </c>
      <c r="S45" s="5">
        <v>44298</v>
      </c>
      <c r="T45" s="4" t="s">
        <v>32</v>
      </c>
      <c r="U45" s="4">
        <v>432</v>
      </c>
      <c r="V45" s="4">
        <v>0</v>
      </c>
      <c r="W45" s="4">
        <v>0</v>
      </c>
      <c r="X45" s="4">
        <v>2060356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topLeftCell="A15" workbookViewId="0">
      <selection activeCell="F52" sqref="F52"/>
    </sheetView>
  </sheetViews>
  <sheetFormatPr defaultColWidth="9" defaultRowHeight="13.5"/>
  <cols>
    <col min="1" max="1" width="14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147</v>
      </c>
    </row>
    <row r="2" s="4" customFormat="1" spans="1:8">
      <c r="A2" s="4">
        <v>14352252851</v>
      </c>
      <c r="B2" s="5">
        <v>44290</v>
      </c>
      <c r="C2" s="5">
        <v>44292</v>
      </c>
      <c r="D2" s="4">
        <v>3028</v>
      </c>
      <c r="E2" s="4" t="str">
        <f>VLOOKUP(A2,HOP!A:H,8,0)</f>
        <v>3028.00</v>
      </c>
      <c r="F2" s="4">
        <f>VLOOKUP(A2,HOP!A:B,2,0)</f>
        <v>1968071</v>
      </c>
      <c r="G2" s="4">
        <f>D2-E2</f>
        <v>0</v>
      </c>
      <c r="H2" s="4" t="str">
        <f>$H$1&amp;F2</f>
        <v>，1968071</v>
      </c>
    </row>
    <row r="3" s="4" customFormat="1" spans="1:8">
      <c r="A3" s="4">
        <v>14359165308</v>
      </c>
      <c r="B3" s="5">
        <v>44295</v>
      </c>
      <c r="C3" s="5">
        <v>44296</v>
      </c>
      <c r="D3" s="4">
        <v>728</v>
      </c>
      <c r="E3" s="4" t="str">
        <f>VLOOKUP(A3,HOP!A:H,8,0)</f>
        <v>728.00</v>
      </c>
      <c r="F3" s="4">
        <f>VLOOKUP(A3,HOP!A:B,2,0)</f>
        <v>1969729</v>
      </c>
      <c r="G3" s="4">
        <f t="shared" ref="G3:G45" si="0">D3-E3</f>
        <v>0</v>
      </c>
      <c r="H3" s="4" t="str">
        <f t="shared" ref="H3:H45" si="1">$H$1&amp;F3</f>
        <v>，1969729</v>
      </c>
    </row>
    <row r="4" s="4" customFormat="1" spans="1:8">
      <c r="A4" s="4">
        <v>14438973340</v>
      </c>
      <c r="B4" s="5">
        <v>44293</v>
      </c>
      <c r="C4" s="5">
        <v>44294</v>
      </c>
      <c r="D4" s="4">
        <v>794</v>
      </c>
      <c r="E4" s="4" t="str">
        <f>VLOOKUP(A4,HOP!A:H,8,0)</f>
        <v>794.00</v>
      </c>
      <c r="F4" s="4">
        <f>VLOOKUP(A4,HOP!A:B,2,0)</f>
        <v>1987526</v>
      </c>
      <c r="G4" s="4">
        <f t="shared" si="0"/>
        <v>0</v>
      </c>
      <c r="H4" s="4" t="str">
        <f t="shared" si="1"/>
        <v>，1987526</v>
      </c>
    </row>
    <row r="5" s="4" customFormat="1" spans="1:8">
      <c r="A5" s="4">
        <v>14480239533</v>
      </c>
      <c r="B5" s="5">
        <v>44295</v>
      </c>
      <c r="C5" s="5">
        <v>44297</v>
      </c>
      <c r="D5" s="4">
        <v>1682</v>
      </c>
      <c r="E5" s="4" t="str">
        <f>VLOOKUP(A5,HOP!A:H,8,0)</f>
        <v>1682.00</v>
      </c>
      <c r="F5" s="4">
        <f>VLOOKUP(A5,HOP!A:B,2,0)</f>
        <v>1994746</v>
      </c>
      <c r="G5" s="4">
        <f t="shared" si="0"/>
        <v>0</v>
      </c>
      <c r="H5" s="4" t="str">
        <f t="shared" si="1"/>
        <v>，1994746</v>
      </c>
    </row>
    <row r="6" s="4" customFormat="1" spans="1:8">
      <c r="A6" s="4">
        <v>14508692932</v>
      </c>
      <c r="B6" s="5">
        <v>44287</v>
      </c>
      <c r="C6" s="5">
        <v>44295</v>
      </c>
      <c r="D6" s="4">
        <v>13672</v>
      </c>
      <c r="E6" s="4" t="str">
        <f>VLOOKUP(A6,HOP!A:H,8,0)</f>
        <v>13672.00</v>
      </c>
      <c r="F6" s="4">
        <f>VLOOKUP(A6,HOP!A:B,2,0)</f>
        <v>2001784</v>
      </c>
      <c r="G6" s="4">
        <f t="shared" si="0"/>
        <v>0</v>
      </c>
      <c r="H6" s="4" t="str">
        <f t="shared" si="1"/>
        <v>，2001784</v>
      </c>
    </row>
    <row r="7" s="4" customFormat="1" spans="1:8">
      <c r="A7" s="4">
        <v>14528826386</v>
      </c>
      <c r="B7" s="5">
        <v>44294</v>
      </c>
      <c r="C7" s="5">
        <v>44297</v>
      </c>
      <c r="D7" s="4">
        <v>2325</v>
      </c>
      <c r="E7" s="4" t="str">
        <f>VLOOKUP(A7,HOP!A:H,8,0)</f>
        <v>2325.00</v>
      </c>
      <c r="F7" s="4">
        <f>VLOOKUP(A7,HOP!A:B,2,0)</f>
        <v>2004804</v>
      </c>
      <c r="G7" s="4">
        <f t="shared" si="0"/>
        <v>0</v>
      </c>
      <c r="H7" s="4" t="str">
        <f t="shared" si="1"/>
        <v>，2004804</v>
      </c>
    </row>
    <row r="8" s="4" customFormat="1" spans="1:8">
      <c r="A8" s="4">
        <v>14541050976</v>
      </c>
      <c r="B8" s="5">
        <v>44291</v>
      </c>
      <c r="C8" s="5">
        <v>44293</v>
      </c>
      <c r="D8" s="4">
        <v>1528</v>
      </c>
      <c r="E8" s="4" t="str">
        <f>VLOOKUP(A8,HOP!A:H,8,0)</f>
        <v>1528.00</v>
      </c>
      <c r="F8" s="4">
        <f>VLOOKUP(A8,HOP!A:B,2,0)</f>
        <v>2007169</v>
      </c>
      <c r="G8" s="4">
        <f t="shared" si="0"/>
        <v>0</v>
      </c>
      <c r="H8" s="4" t="str">
        <f t="shared" si="1"/>
        <v>，2007169</v>
      </c>
    </row>
    <row r="9" s="4" customFormat="1" spans="1:8">
      <c r="A9" s="4">
        <v>14587822312</v>
      </c>
      <c r="B9" s="5">
        <v>44287</v>
      </c>
      <c r="C9" s="5">
        <v>44291</v>
      </c>
      <c r="D9" s="4">
        <v>6256</v>
      </c>
      <c r="E9" s="4" t="str">
        <f>VLOOKUP(A9,HOP!A:H,8,0)</f>
        <v>6256.00</v>
      </c>
      <c r="F9" s="4">
        <f>VLOOKUP(A9,HOP!A:B,2,0)</f>
        <v>2015040</v>
      </c>
      <c r="G9" s="4">
        <f t="shared" si="0"/>
        <v>0</v>
      </c>
      <c r="H9" s="4" t="str">
        <f t="shared" si="1"/>
        <v>，2015040</v>
      </c>
    </row>
    <row r="10" s="4" customFormat="1" spans="1:8">
      <c r="A10" s="4">
        <v>14650171221</v>
      </c>
      <c r="B10" s="5">
        <v>44294</v>
      </c>
      <c r="C10" s="5">
        <v>44295</v>
      </c>
      <c r="D10" s="4">
        <v>569</v>
      </c>
      <c r="E10" s="4" t="str">
        <f>VLOOKUP(A10,HOP!A:H,8,0)</f>
        <v>569.00</v>
      </c>
      <c r="F10" s="4">
        <f>VLOOKUP(A10,HOP!A:B,2,0)</f>
        <v>2026030</v>
      </c>
      <c r="G10" s="4">
        <f t="shared" si="0"/>
        <v>0</v>
      </c>
      <c r="H10" s="4" t="str">
        <f t="shared" si="1"/>
        <v>，2026030</v>
      </c>
    </row>
    <row r="11" s="4" customFormat="1" spans="1:8">
      <c r="A11" s="4">
        <v>14674363893</v>
      </c>
      <c r="B11" s="5">
        <v>44288</v>
      </c>
      <c r="C11" s="5">
        <v>44291</v>
      </c>
      <c r="D11" s="4">
        <v>3267</v>
      </c>
      <c r="E11" s="4" t="str">
        <f>VLOOKUP(A11,HOP!A:H,8,0)</f>
        <v>3267.00</v>
      </c>
      <c r="F11" s="4">
        <f>VLOOKUP(A11,HOP!A:B,2,0)</f>
        <v>2030748</v>
      </c>
      <c r="G11" s="4">
        <f t="shared" si="0"/>
        <v>0</v>
      </c>
      <c r="H11" s="4" t="str">
        <f t="shared" si="1"/>
        <v>，2030748</v>
      </c>
    </row>
    <row r="12" s="4" customFormat="1" spans="1:8">
      <c r="A12" s="4">
        <v>14728321725</v>
      </c>
      <c r="B12" s="5">
        <v>44289</v>
      </c>
      <c r="C12" s="5">
        <v>44291</v>
      </c>
      <c r="D12" s="4">
        <v>2270</v>
      </c>
      <c r="E12" s="4" t="str">
        <f>VLOOKUP(A12,HOP!A:H,8,0)</f>
        <v>2270.00</v>
      </c>
      <c r="F12" s="4">
        <f>VLOOKUP(A12,HOP!A:B,2,0)</f>
        <v>2038928</v>
      </c>
      <c r="G12" s="4">
        <f t="shared" si="0"/>
        <v>0</v>
      </c>
      <c r="H12" s="4" t="str">
        <f t="shared" si="1"/>
        <v>，2038928</v>
      </c>
    </row>
    <row r="13" s="4" customFormat="1" spans="1:8">
      <c r="A13" s="4">
        <v>14737483949</v>
      </c>
      <c r="B13" s="5">
        <v>44289</v>
      </c>
      <c r="C13" s="5">
        <v>44291</v>
      </c>
      <c r="D13" s="4">
        <v>1559</v>
      </c>
      <c r="E13" s="4" t="str">
        <f>VLOOKUP(A13,HOP!A:H,8,0)</f>
        <v>1559.00</v>
      </c>
      <c r="F13" s="4">
        <f>VLOOKUP(A13,HOP!A:B,2,0)</f>
        <v>2040378</v>
      </c>
      <c r="G13" s="4">
        <f t="shared" si="0"/>
        <v>0</v>
      </c>
      <c r="H13" s="4" t="str">
        <f t="shared" si="1"/>
        <v>，2040378</v>
      </c>
    </row>
    <row r="14" s="4" customFormat="1" spans="1:8">
      <c r="A14" s="4">
        <v>14760359093</v>
      </c>
      <c r="B14" s="5">
        <v>44294</v>
      </c>
      <c r="C14" s="5">
        <v>44295</v>
      </c>
      <c r="D14" s="4">
        <v>429</v>
      </c>
      <c r="E14" s="4" t="str">
        <f>VLOOKUP(A14,HOP!A:H,8,0)</f>
        <v>429.00</v>
      </c>
      <c r="F14" s="4">
        <f>VLOOKUP(A14,HOP!A:B,2,0)</f>
        <v>2043240</v>
      </c>
      <c r="G14" s="4">
        <f t="shared" si="0"/>
        <v>0</v>
      </c>
      <c r="H14" s="4" t="str">
        <f t="shared" si="1"/>
        <v>，2043240</v>
      </c>
    </row>
    <row r="15" s="4" customFormat="1" spans="1:8">
      <c r="A15" s="4">
        <v>14760386368</v>
      </c>
      <c r="B15" s="5">
        <v>44296</v>
      </c>
      <c r="C15" s="5">
        <v>44297</v>
      </c>
      <c r="D15" s="4">
        <v>1819</v>
      </c>
      <c r="E15" s="4" t="str">
        <f>VLOOKUP(A15,HOP!A:H,8,0)</f>
        <v>1819.00</v>
      </c>
      <c r="F15" s="4">
        <f>VLOOKUP(A15,HOP!A:B,2,0)</f>
        <v>2043252</v>
      </c>
      <c r="G15" s="4">
        <f t="shared" si="0"/>
        <v>0</v>
      </c>
      <c r="H15" s="4" t="str">
        <f t="shared" si="1"/>
        <v>，2043252</v>
      </c>
    </row>
    <row r="16" s="4" customFormat="1" spans="1:8">
      <c r="A16" s="4">
        <v>14782139625</v>
      </c>
      <c r="B16" s="5">
        <v>44290</v>
      </c>
      <c r="C16" s="5">
        <v>44291</v>
      </c>
      <c r="D16" s="4">
        <v>1914</v>
      </c>
      <c r="E16" s="4" t="str">
        <f>VLOOKUP(A16,HOP!A:H,8,0)</f>
        <v>1914.00</v>
      </c>
      <c r="F16" s="4">
        <f>VLOOKUP(A16,HOP!A:B,2,0)</f>
        <v>2045851</v>
      </c>
      <c r="G16" s="4">
        <f t="shared" si="0"/>
        <v>0</v>
      </c>
      <c r="H16" s="4" t="str">
        <f t="shared" si="1"/>
        <v>，2045851</v>
      </c>
    </row>
    <row r="17" s="4" customFormat="1" spans="1:8">
      <c r="A17" s="4">
        <v>14788247686</v>
      </c>
      <c r="B17" s="5">
        <v>44289</v>
      </c>
      <c r="C17" s="5">
        <v>44291</v>
      </c>
      <c r="D17" s="4">
        <v>1058</v>
      </c>
      <c r="E17" s="4" t="str">
        <f>VLOOKUP(A17,HOP!A:H,8,0)</f>
        <v>1058.00</v>
      </c>
      <c r="F17" s="4">
        <f>VLOOKUP(A17,HOP!A:B,2,0)</f>
        <v>2046115</v>
      </c>
      <c r="G17" s="4">
        <f t="shared" si="0"/>
        <v>0</v>
      </c>
      <c r="H17" s="4" t="str">
        <f t="shared" si="1"/>
        <v>，2046115</v>
      </c>
    </row>
    <row r="18" s="4" customFormat="1" spans="1:8">
      <c r="A18" s="4">
        <v>14788375113</v>
      </c>
      <c r="B18" s="5">
        <v>44290</v>
      </c>
      <c r="C18" s="5">
        <v>44291</v>
      </c>
      <c r="D18" s="4">
        <v>1130</v>
      </c>
      <c r="E18" s="4" t="str">
        <f>VLOOKUP(A18,HOP!A:H,8,0)</f>
        <v>1130.00</v>
      </c>
      <c r="F18" s="4">
        <f>VLOOKUP(A18,HOP!A:B,2,0)</f>
        <v>2046136</v>
      </c>
      <c r="G18" s="4">
        <f t="shared" si="0"/>
        <v>0</v>
      </c>
      <c r="H18" s="4" t="str">
        <f t="shared" si="1"/>
        <v>，2046136</v>
      </c>
    </row>
    <row r="19" s="4" customFormat="1" spans="1:8">
      <c r="A19" s="4">
        <v>14788518455</v>
      </c>
      <c r="B19" s="5">
        <v>44289</v>
      </c>
      <c r="C19" s="5">
        <v>44291</v>
      </c>
      <c r="D19" s="4">
        <v>2562</v>
      </c>
      <c r="E19" s="4" t="str">
        <f>VLOOKUP(A19,HOP!A:H,8,0)</f>
        <v>2562.00</v>
      </c>
      <c r="F19" s="4">
        <f>VLOOKUP(A19,HOP!A:B,2,0)</f>
        <v>2046177</v>
      </c>
      <c r="G19" s="4">
        <f t="shared" si="0"/>
        <v>0</v>
      </c>
      <c r="H19" s="4" t="str">
        <f t="shared" si="1"/>
        <v>，2046177</v>
      </c>
    </row>
    <row r="20" s="4" customFormat="1" spans="1:8">
      <c r="A20" s="4">
        <v>14815489942</v>
      </c>
      <c r="B20" s="5">
        <v>44292</v>
      </c>
      <c r="C20" s="5">
        <v>44295</v>
      </c>
      <c r="D20" s="4">
        <v>1278</v>
      </c>
      <c r="E20" s="4" t="str">
        <f>VLOOKUP(A20,HOP!A:H,8,0)</f>
        <v>1278.00</v>
      </c>
      <c r="F20" s="4">
        <f>VLOOKUP(A20,HOP!A:B,2,0)</f>
        <v>2050505</v>
      </c>
      <c r="G20" s="4">
        <f t="shared" si="0"/>
        <v>0</v>
      </c>
      <c r="H20" s="4" t="str">
        <f t="shared" si="1"/>
        <v>，2050505</v>
      </c>
    </row>
    <row r="21" s="4" customFormat="1" spans="1:8">
      <c r="A21" s="4">
        <v>14816644052</v>
      </c>
      <c r="B21" s="5">
        <v>44291</v>
      </c>
      <c r="C21" s="5">
        <v>44296</v>
      </c>
      <c r="D21" s="4">
        <v>2671</v>
      </c>
      <c r="E21" s="4" t="str">
        <f>VLOOKUP(A21,HOP!A:H,8,0)</f>
        <v>2671.00</v>
      </c>
      <c r="F21" s="4">
        <f>VLOOKUP(A21,HOP!A:B,2,0)</f>
        <v>2050834</v>
      </c>
      <c r="G21" s="4">
        <f t="shared" si="0"/>
        <v>0</v>
      </c>
      <c r="H21" s="4" t="str">
        <f t="shared" si="1"/>
        <v>，2050834</v>
      </c>
    </row>
    <row r="22" s="4" customFormat="1" spans="1:8">
      <c r="A22" s="4">
        <v>14822646216</v>
      </c>
      <c r="B22" s="5">
        <v>44291</v>
      </c>
      <c r="C22" s="5">
        <v>44296</v>
      </c>
      <c r="D22" s="4">
        <v>780</v>
      </c>
      <c r="E22" s="4" t="str">
        <f>VLOOKUP(A22,HOP!A:H,8,0)</f>
        <v>780.00</v>
      </c>
      <c r="F22" s="4">
        <f>VLOOKUP(A22,HOP!A:B,2,0)</f>
        <v>2051324</v>
      </c>
      <c r="G22" s="4">
        <f t="shared" si="0"/>
        <v>0</v>
      </c>
      <c r="H22" s="4" t="str">
        <f t="shared" si="1"/>
        <v>，2051324</v>
      </c>
    </row>
    <row r="23" s="4" customFormat="1" spans="1:8">
      <c r="A23" s="4">
        <v>14823332311</v>
      </c>
      <c r="B23" s="5">
        <v>44296</v>
      </c>
      <c r="C23" s="5">
        <v>44297</v>
      </c>
      <c r="D23" s="4">
        <v>631</v>
      </c>
      <c r="E23" s="4" t="str">
        <f>VLOOKUP(A23,HOP!A:H,8,0)</f>
        <v>631.00</v>
      </c>
      <c r="F23" s="4">
        <f>VLOOKUP(A23,HOP!A:B,2,0)</f>
        <v>2051580</v>
      </c>
      <c r="G23" s="4">
        <f t="shared" si="0"/>
        <v>0</v>
      </c>
      <c r="H23" s="4" t="str">
        <f t="shared" si="1"/>
        <v>，2051580</v>
      </c>
    </row>
    <row r="24" s="4" customFormat="1" spans="1:8">
      <c r="A24" s="4">
        <v>14823550701</v>
      </c>
      <c r="B24" s="5">
        <v>44295</v>
      </c>
      <c r="C24" s="5">
        <v>44296</v>
      </c>
      <c r="D24" s="4">
        <v>514</v>
      </c>
      <c r="E24" s="4" t="str">
        <f>VLOOKUP(A24,HOP!A:H,8,0)</f>
        <v>514.00</v>
      </c>
      <c r="F24" s="4">
        <f>VLOOKUP(A24,HOP!A:B,2,0)</f>
        <v>2051619</v>
      </c>
      <c r="G24" s="4">
        <f t="shared" si="0"/>
        <v>0</v>
      </c>
      <c r="H24" s="4" t="str">
        <f t="shared" si="1"/>
        <v>，2051619</v>
      </c>
    </row>
    <row r="25" s="4" customFormat="1" spans="1:8">
      <c r="A25" s="4">
        <v>14828938631</v>
      </c>
      <c r="B25" s="5">
        <v>44296</v>
      </c>
      <c r="C25" s="5">
        <v>44297</v>
      </c>
      <c r="D25" s="4">
        <v>1034</v>
      </c>
      <c r="E25" s="4" t="str">
        <f>VLOOKUP(A25,HOP!A:H,8,0)</f>
        <v>1034.00</v>
      </c>
      <c r="F25" s="4">
        <f>VLOOKUP(A25,HOP!A:B,2,0)</f>
        <v>2052143</v>
      </c>
      <c r="G25" s="4">
        <f t="shared" si="0"/>
        <v>0</v>
      </c>
      <c r="H25" s="4" t="str">
        <f t="shared" si="1"/>
        <v>，2052143</v>
      </c>
    </row>
    <row r="26" s="4" customFormat="1" spans="1:8">
      <c r="A26" s="4">
        <v>14830545910</v>
      </c>
      <c r="B26" s="5">
        <v>44292</v>
      </c>
      <c r="C26" s="5">
        <v>44293</v>
      </c>
      <c r="D26" s="4">
        <v>235</v>
      </c>
      <c r="E26" s="4" t="str">
        <f>VLOOKUP(A26,HOP!A:H,8,0)</f>
        <v>235.00</v>
      </c>
      <c r="F26" s="4">
        <f>VLOOKUP(A26,HOP!A:B,2,0)</f>
        <v>2052583</v>
      </c>
      <c r="G26" s="4">
        <f t="shared" si="0"/>
        <v>0</v>
      </c>
      <c r="H26" s="4" t="str">
        <f t="shared" si="1"/>
        <v>，2052583</v>
      </c>
    </row>
    <row r="27" s="4" customFormat="1" hidden="1" spans="1:8">
      <c r="A27" s="4">
        <v>14832066867</v>
      </c>
      <c r="B27" s="5">
        <v>44296</v>
      </c>
      <c r="C27" s="5">
        <v>44297</v>
      </c>
      <c r="D27" s="4">
        <v>0</v>
      </c>
      <c r="E27" s="4" t="str">
        <f>VLOOKUP(A27,HOP!A:H,8,0)</f>
        <v>0.00</v>
      </c>
      <c r="F27" s="4">
        <f>VLOOKUP(A27,HOP!A:B,2,0)</f>
        <v>2053166</v>
      </c>
      <c r="G27" s="4">
        <f t="shared" si="0"/>
        <v>0</v>
      </c>
      <c r="H27" s="4" t="str">
        <f t="shared" si="1"/>
        <v>，2053166</v>
      </c>
    </row>
    <row r="28" s="4" customFormat="1" spans="1:8">
      <c r="A28" s="4">
        <v>14832464698</v>
      </c>
      <c r="B28" s="5">
        <v>44292</v>
      </c>
      <c r="C28" s="5">
        <v>44293</v>
      </c>
      <c r="D28" s="4">
        <v>322</v>
      </c>
      <c r="E28" s="4" t="str">
        <f>VLOOKUP(A28,HOP!A:H,8,0)</f>
        <v>322.00</v>
      </c>
      <c r="F28" s="4">
        <f>VLOOKUP(A28,HOP!A:B,2,0)</f>
        <v>2053321</v>
      </c>
      <c r="G28" s="4">
        <f>D28-E28</f>
        <v>0</v>
      </c>
      <c r="H28" s="4" t="str">
        <f>$H$1&amp;F28</f>
        <v>，2053321</v>
      </c>
    </row>
    <row r="29" s="4" customFormat="1" spans="1:8">
      <c r="A29" s="4">
        <v>14832984472</v>
      </c>
      <c r="B29" s="5">
        <v>44293</v>
      </c>
      <c r="C29" s="5">
        <v>44294</v>
      </c>
      <c r="D29" s="4">
        <v>489</v>
      </c>
      <c r="E29" s="4" t="str">
        <f>VLOOKUP(A29,HOP!A:H,8,0)</f>
        <v>489.00</v>
      </c>
      <c r="F29" s="4">
        <f>VLOOKUP(A29,HOP!A:B,2,0)</f>
        <v>2053438</v>
      </c>
      <c r="G29" s="4">
        <f>D29-E29</f>
        <v>0</v>
      </c>
      <c r="H29" s="4" t="str">
        <f>$H$1&amp;F29</f>
        <v>，2053438</v>
      </c>
    </row>
    <row r="30" s="4" customFormat="1" spans="1:8">
      <c r="A30" s="4">
        <v>14837194749</v>
      </c>
      <c r="B30" s="5">
        <v>44293</v>
      </c>
      <c r="C30" s="5">
        <v>44294</v>
      </c>
      <c r="D30" s="4">
        <v>741</v>
      </c>
      <c r="E30" s="4" t="str">
        <f>VLOOKUP(A30,HOP!A:H,8,0)</f>
        <v>741.00</v>
      </c>
      <c r="F30" s="4">
        <f>VLOOKUP(A30,HOP!A:B,2,0)</f>
        <v>2053445</v>
      </c>
      <c r="G30" s="4">
        <f>D30-E30</f>
        <v>0</v>
      </c>
      <c r="H30" s="4" t="str">
        <f>$H$1&amp;F30</f>
        <v>，2053445</v>
      </c>
    </row>
    <row r="31" s="4" customFormat="1" spans="1:8">
      <c r="A31" s="4">
        <v>14838259763</v>
      </c>
      <c r="B31" s="5">
        <v>44293</v>
      </c>
      <c r="C31" s="5">
        <v>44294</v>
      </c>
      <c r="D31" s="4">
        <v>408</v>
      </c>
      <c r="E31" s="4" t="str">
        <f>VLOOKUP(A31,HOP!A:H,8,0)</f>
        <v>408.00</v>
      </c>
      <c r="F31" s="4">
        <f>VLOOKUP(A31,HOP!A:B,2,0)</f>
        <v>2053570</v>
      </c>
      <c r="G31" s="4">
        <f>D31-E31</f>
        <v>0</v>
      </c>
      <c r="H31" s="4" t="str">
        <f>$H$1&amp;F31</f>
        <v>，2053570</v>
      </c>
    </row>
    <row r="32" s="4" customFormat="1" spans="1:8">
      <c r="A32" s="4">
        <v>14840945260</v>
      </c>
      <c r="B32" s="5">
        <v>44293</v>
      </c>
      <c r="C32" s="5">
        <v>44294</v>
      </c>
      <c r="D32" s="4">
        <v>832</v>
      </c>
      <c r="E32" s="4" t="str">
        <f>VLOOKUP(A32,HOP!A:H,8,0)</f>
        <v>832.00</v>
      </c>
      <c r="F32" s="4">
        <f>VLOOKUP(A32,HOP!A:B,2,0)</f>
        <v>2054240</v>
      </c>
      <c r="G32" s="4">
        <f>D32-E32</f>
        <v>0</v>
      </c>
      <c r="H32" s="4" t="str">
        <f>$H$1&amp;F32</f>
        <v>，2054240</v>
      </c>
    </row>
    <row r="33" s="4" customFormat="1" spans="1:8">
      <c r="A33" s="4">
        <v>14841413189</v>
      </c>
      <c r="B33" s="5">
        <v>44293</v>
      </c>
      <c r="C33" s="5">
        <v>44294</v>
      </c>
      <c r="D33" s="4">
        <v>429</v>
      </c>
      <c r="E33" s="4" t="str">
        <f>VLOOKUP(A33,HOP!A:H,8,0)</f>
        <v>429.00</v>
      </c>
      <c r="F33" s="4">
        <f>VLOOKUP(A33,HOP!A:B,2,0)</f>
        <v>2054375</v>
      </c>
      <c r="G33" s="4">
        <f>D33-E33</f>
        <v>0</v>
      </c>
      <c r="H33" s="4" t="str">
        <f>$H$1&amp;F33</f>
        <v>，2054375</v>
      </c>
    </row>
    <row r="34" s="4" customFormat="1" spans="1:8">
      <c r="A34" s="4">
        <v>14845060149</v>
      </c>
      <c r="B34" s="5">
        <v>44293</v>
      </c>
      <c r="C34" s="5">
        <v>44294</v>
      </c>
      <c r="D34" s="4">
        <v>275</v>
      </c>
      <c r="E34" s="4" t="str">
        <f>VLOOKUP(A34,HOP!A:H,8,0)</f>
        <v>275.00</v>
      </c>
      <c r="F34" s="4">
        <f>VLOOKUP(A34,HOP!A:B,2,0)</f>
        <v>2054400</v>
      </c>
      <c r="G34" s="4">
        <f>D34-E34</f>
        <v>0</v>
      </c>
      <c r="H34" s="4" t="str">
        <f>$H$1&amp;F34</f>
        <v>，2054400</v>
      </c>
    </row>
    <row r="35" s="4" customFormat="1" spans="1:8">
      <c r="A35" s="4">
        <v>14846076026</v>
      </c>
      <c r="B35" s="5">
        <v>44293</v>
      </c>
      <c r="C35" s="5">
        <v>44294</v>
      </c>
      <c r="D35" s="4">
        <v>546</v>
      </c>
      <c r="E35" s="4" t="str">
        <f>VLOOKUP(A35,HOP!A:H,8,0)</f>
        <v>546.00</v>
      </c>
      <c r="F35" s="4">
        <f>VLOOKUP(A35,HOP!A:B,2,0)</f>
        <v>2054564</v>
      </c>
      <c r="G35" s="4">
        <f>D35-E35</f>
        <v>0</v>
      </c>
      <c r="H35" s="4" t="str">
        <f>$H$1&amp;F35</f>
        <v>，2054564</v>
      </c>
    </row>
    <row r="36" s="4" customFormat="1" spans="1:8">
      <c r="A36" s="4">
        <v>14855601107</v>
      </c>
      <c r="B36" s="5">
        <v>44296</v>
      </c>
      <c r="C36" s="5">
        <v>44297</v>
      </c>
      <c r="D36" s="4">
        <v>571</v>
      </c>
      <c r="E36" s="4" t="str">
        <f>VLOOKUP(A36,HOP!A:H,8,0)</f>
        <v>571.00</v>
      </c>
      <c r="F36" s="4">
        <f>VLOOKUP(A36,HOP!A:B,2,0)</f>
        <v>2056355</v>
      </c>
      <c r="G36" s="4">
        <f>D36-E36</f>
        <v>0</v>
      </c>
      <c r="H36" s="4" t="str">
        <f>$H$1&amp;F36</f>
        <v>，2056355</v>
      </c>
    </row>
    <row r="37" s="4" customFormat="1" spans="1:8">
      <c r="A37" s="4">
        <v>14855680523</v>
      </c>
      <c r="B37" s="5">
        <v>44295</v>
      </c>
      <c r="C37" s="5">
        <v>44296</v>
      </c>
      <c r="D37" s="4">
        <v>167</v>
      </c>
      <c r="E37" s="4" t="str">
        <f>VLOOKUP(A37,HOP!A:H,8,0)</f>
        <v>167.00</v>
      </c>
      <c r="F37" s="4">
        <f>VLOOKUP(A37,HOP!A:B,2,0)</f>
        <v>2056394</v>
      </c>
      <c r="G37" s="4">
        <f>D37-E37</f>
        <v>0</v>
      </c>
      <c r="H37" s="4" t="str">
        <f>$H$1&amp;F37</f>
        <v>，2056394</v>
      </c>
    </row>
    <row r="38" s="4" customFormat="1" spans="1:8">
      <c r="A38" s="4">
        <v>14855782966</v>
      </c>
      <c r="B38" s="5">
        <v>44294</v>
      </c>
      <c r="C38" s="5">
        <v>44295</v>
      </c>
      <c r="D38" s="4">
        <v>129</v>
      </c>
      <c r="E38" s="4" t="str">
        <f>VLOOKUP(A38,HOP!A:H,8,0)</f>
        <v>129.00</v>
      </c>
      <c r="F38" s="4">
        <f>VLOOKUP(A38,HOP!A:B,2,0)</f>
        <v>2056458</v>
      </c>
      <c r="G38" s="4">
        <f>D38-E38</f>
        <v>0</v>
      </c>
      <c r="H38" s="4" t="str">
        <f>$H$1&amp;F38</f>
        <v>，2056458</v>
      </c>
    </row>
    <row r="39" s="4" customFormat="1" spans="1:8">
      <c r="A39" s="4">
        <v>14864089724</v>
      </c>
      <c r="B39" s="5">
        <v>44295</v>
      </c>
      <c r="C39" s="5">
        <v>44296</v>
      </c>
      <c r="D39" s="4">
        <v>552</v>
      </c>
      <c r="E39" s="4" t="str">
        <f>VLOOKUP(A39,HOP!A:H,8,0)</f>
        <v>552.00</v>
      </c>
      <c r="F39" s="4">
        <f>VLOOKUP(A39,HOP!A:B,2,0)</f>
        <v>2057971</v>
      </c>
      <c r="G39" s="4">
        <f>D39-E39</f>
        <v>0</v>
      </c>
      <c r="H39" s="4" t="str">
        <f>$H$1&amp;F39</f>
        <v>，2057971</v>
      </c>
    </row>
    <row r="40" s="4" customFormat="1" spans="1:8">
      <c r="A40" s="4">
        <v>14870176643</v>
      </c>
      <c r="B40" s="5">
        <v>44296</v>
      </c>
      <c r="C40" s="5">
        <v>44297</v>
      </c>
      <c r="D40" s="4">
        <v>1200</v>
      </c>
      <c r="E40" s="4" t="str">
        <f>VLOOKUP(A40,HOP!A:H,8,0)</f>
        <v>1200.00</v>
      </c>
      <c r="F40" s="4">
        <f>VLOOKUP(A40,HOP!A:B,2,0)</f>
        <v>2058665</v>
      </c>
      <c r="G40" s="4">
        <f>D40-E40</f>
        <v>0</v>
      </c>
      <c r="H40" s="4" t="str">
        <f>$H$1&amp;F40</f>
        <v>，2058665</v>
      </c>
    </row>
    <row r="41" s="4" customFormat="1" spans="1:8">
      <c r="A41" s="4">
        <v>14870706776</v>
      </c>
      <c r="B41" s="5">
        <v>44296</v>
      </c>
      <c r="C41" s="5">
        <v>44297</v>
      </c>
      <c r="D41" s="4">
        <v>507</v>
      </c>
      <c r="E41" s="4" t="str">
        <f>VLOOKUP(A41,HOP!A:H,8,0)</f>
        <v>507.00</v>
      </c>
      <c r="F41" s="4">
        <f>VLOOKUP(A41,HOP!A:B,2,0)</f>
        <v>2058771</v>
      </c>
      <c r="G41" s="4">
        <f>D41-E41</f>
        <v>0</v>
      </c>
      <c r="H41" s="4" t="str">
        <f>$H$1&amp;F41</f>
        <v>，2058771</v>
      </c>
    </row>
    <row r="42" s="4" customFormat="1" spans="1:8">
      <c r="A42" s="4">
        <v>14872917383</v>
      </c>
      <c r="B42" s="5">
        <v>44296</v>
      </c>
      <c r="C42" s="5">
        <v>44297</v>
      </c>
      <c r="D42" s="4">
        <v>1217</v>
      </c>
      <c r="E42" s="4" t="str">
        <f>VLOOKUP(A42,HOP!A:H,8,0)</f>
        <v>1217.00</v>
      </c>
      <c r="F42" s="4">
        <f>VLOOKUP(A42,HOP!A:B,2,0)</f>
        <v>2059794</v>
      </c>
      <c r="G42" s="4">
        <f>D42-E42</f>
        <v>0</v>
      </c>
      <c r="H42" s="4" t="str">
        <f>$H$1&amp;F42</f>
        <v>，2059794</v>
      </c>
    </row>
    <row r="43" s="4" customFormat="1" spans="1:8">
      <c r="A43" s="4">
        <v>14873224088</v>
      </c>
      <c r="B43" s="5">
        <v>44296</v>
      </c>
      <c r="C43" s="5">
        <v>44297</v>
      </c>
      <c r="D43" s="4">
        <v>159</v>
      </c>
      <c r="E43" s="4" t="str">
        <f>VLOOKUP(A43,HOP!A:H,8,0)</f>
        <v>159.00</v>
      </c>
      <c r="F43" s="4">
        <f>VLOOKUP(A43,HOP!A:B,2,0)</f>
        <v>2059932</v>
      </c>
      <c r="G43" s="4">
        <f>D43-E43</f>
        <v>0</v>
      </c>
      <c r="H43" s="4" t="str">
        <f>$H$1&amp;F43</f>
        <v>，2059932</v>
      </c>
    </row>
    <row r="44" s="4" customFormat="1" spans="1:10">
      <c r="A44" s="4">
        <v>14877989487</v>
      </c>
      <c r="B44" s="5">
        <v>44296</v>
      </c>
      <c r="C44" s="5">
        <v>44297</v>
      </c>
      <c r="D44" s="4">
        <v>432</v>
      </c>
      <c r="E44" s="4" t="str">
        <f>VLOOKUP(A44,HOP!A:H,8,0)</f>
        <v>0.00</v>
      </c>
      <c r="F44" s="4">
        <f>VLOOKUP(A44,HOP!A:B,2,0)</f>
        <v>2060356</v>
      </c>
      <c r="G44" s="4">
        <f>D44-E44</f>
        <v>432</v>
      </c>
      <c r="H44" s="4" t="str">
        <f>$H$1&amp;F44</f>
        <v>，2060356</v>
      </c>
      <c r="J44" s="4" t="s">
        <v>148</v>
      </c>
    </row>
    <row r="46" spans="4:4">
      <c r="D46" s="4">
        <f>SUBTOTAL(9,D2:D45)</f>
        <v>62709</v>
      </c>
    </row>
    <row r="48" spans="1:1">
      <c r="A48" s="4" t="s">
        <v>149</v>
      </c>
    </row>
    <row r="49" spans="1:1">
      <c r="A49" s="4" t="s">
        <v>150</v>
      </c>
    </row>
    <row r="50" spans="1:1">
      <c r="A50" s="4" t="s">
        <v>151</v>
      </c>
    </row>
  </sheetData>
  <autoFilter ref="A1:XFD44">
    <filterColumn colId="3">
      <filters>
        <filter val="552"/>
        <filter val="514"/>
        <filter val="794"/>
        <filter val="1914"/>
        <filter val="6256"/>
        <filter val="1217"/>
        <filter val="1058"/>
        <filter val="159"/>
        <filter val="1559"/>
        <filter val="1819"/>
        <filter val="322"/>
        <filter val="2562"/>
        <filter val="2325"/>
        <filter val="167"/>
        <filter val="3267"/>
        <filter val="728"/>
        <filter val="1528"/>
        <filter val="3028"/>
        <filter val="129"/>
        <filter val="429"/>
        <filter val="569"/>
        <filter val="1130"/>
        <filter val="2270"/>
        <filter val="571"/>
        <filter val="631"/>
        <filter val="2671"/>
        <filter val="432"/>
        <filter val="832"/>
        <filter val="13672"/>
        <filter val="1034"/>
        <filter val="235"/>
        <filter val="275"/>
        <filter val="1278"/>
        <filter val="780"/>
        <filter val="1200"/>
        <filter val="741"/>
        <filter val="1682"/>
        <filter val="546"/>
        <filter val="507"/>
        <filter val="408"/>
        <filter val="4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45" sqref="A2:B4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152</v>
      </c>
      <c r="B1" s="2" t="s">
        <v>153</v>
      </c>
      <c r="C1" s="2" t="s">
        <v>154</v>
      </c>
      <c r="D1" s="2" t="s">
        <v>155</v>
      </c>
      <c r="E1" s="2" t="s">
        <v>5</v>
      </c>
      <c r="F1" s="2" t="s">
        <v>156</v>
      </c>
      <c r="G1" s="2" t="s">
        <v>157</v>
      </c>
      <c r="H1" s="2" t="s">
        <v>158</v>
      </c>
      <c r="I1" s="2" t="s">
        <v>159</v>
      </c>
      <c r="J1" s="2" t="s">
        <v>160</v>
      </c>
      <c r="K1" s="2" t="s">
        <v>17</v>
      </c>
    </row>
    <row r="2" s="1" customFormat="1" ht="20" customHeight="1" spans="1:11">
      <c r="A2" s="3">
        <v>14877989487</v>
      </c>
      <c r="B2" s="3">
        <v>2060356</v>
      </c>
      <c r="C2" s="2" t="s">
        <v>161</v>
      </c>
      <c r="D2" s="2" t="s">
        <v>162</v>
      </c>
      <c r="E2" s="2" t="s">
        <v>163</v>
      </c>
      <c r="F2" s="2" t="s">
        <v>164</v>
      </c>
      <c r="G2" s="2" t="s">
        <v>28</v>
      </c>
      <c r="H2" s="2" t="s">
        <v>165</v>
      </c>
      <c r="I2" s="2" t="s">
        <v>166</v>
      </c>
      <c r="J2" s="2" t="s">
        <v>166</v>
      </c>
      <c r="K2" s="2" t="s">
        <v>167</v>
      </c>
    </row>
    <row r="3" s="1" customFormat="1" ht="20" customHeight="1" spans="1:11">
      <c r="A3" s="3">
        <v>14873224088</v>
      </c>
      <c r="B3" s="3">
        <v>2059932</v>
      </c>
      <c r="C3" s="2" t="s">
        <v>168</v>
      </c>
      <c r="D3" s="2" t="s">
        <v>169</v>
      </c>
      <c r="E3" s="2" t="s">
        <v>163</v>
      </c>
      <c r="F3" s="2" t="s">
        <v>164</v>
      </c>
      <c r="G3" s="2" t="s">
        <v>28</v>
      </c>
      <c r="H3" s="2" t="s">
        <v>170</v>
      </c>
      <c r="I3" s="2" t="s">
        <v>166</v>
      </c>
      <c r="J3" s="2" t="s">
        <v>166</v>
      </c>
      <c r="K3" s="2" t="s">
        <v>171</v>
      </c>
    </row>
    <row r="4" s="1" customFormat="1" ht="20" customHeight="1" spans="1:11">
      <c r="A4" s="3">
        <v>14872917383</v>
      </c>
      <c r="B4" s="3">
        <v>2059794</v>
      </c>
      <c r="C4" s="2" t="s">
        <v>172</v>
      </c>
      <c r="D4" s="2" t="s">
        <v>173</v>
      </c>
      <c r="E4" s="2" t="s">
        <v>163</v>
      </c>
      <c r="F4" s="2" t="s">
        <v>164</v>
      </c>
      <c r="G4" s="2" t="s">
        <v>28</v>
      </c>
      <c r="H4" s="2" t="s">
        <v>174</v>
      </c>
      <c r="I4" s="2" t="s">
        <v>166</v>
      </c>
      <c r="J4" s="2" t="s">
        <v>166</v>
      </c>
      <c r="K4" s="2" t="s">
        <v>175</v>
      </c>
    </row>
    <row r="5" s="1" customFormat="1" ht="20" customHeight="1" spans="1:11">
      <c r="A5" s="3">
        <v>14870706776</v>
      </c>
      <c r="B5" s="3">
        <v>2058771</v>
      </c>
      <c r="C5" s="2" t="s">
        <v>176</v>
      </c>
      <c r="D5" s="2" t="s">
        <v>177</v>
      </c>
      <c r="E5" s="2" t="s">
        <v>163</v>
      </c>
      <c r="F5" s="2" t="s">
        <v>164</v>
      </c>
      <c r="G5" s="2" t="s">
        <v>28</v>
      </c>
      <c r="H5" s="2" t="s">
        <v>178</v>
      </c>
      <c r="I5" s="2" t="s">
        <v>166</v>
      </c>
      <c r="J5" s="2" t="s">
        <v>166</v>
      </c>
      <c r="K5" s="2" t="s">
        <v>179</v>
      </c>
    </row>
    <row r="6" s="1" customFormat="1" ht="20" customHeight="1" spans="1:11">
      <c r="A6" s="3">
        <v>14870176643</v>
      </c>
      <c r="B6" s="3">
        <v>2058665</v>
      </c>
      <c r="C6" s="2" t="s">
        <v>172</v>
      </c>
      <c r="D6" s="2" t="s">
        <v>180</v>
      </c>
      <c r="E6" s="2" t="s">
        <v>163</v>
      </c>
      <c r="F6" s="2" t="s">
        <v>164</v>
      </c>
      <c r="G6" s="2" t="s">
        <v>28</v>
      </c>
      <c r="H6" s="2" t="s">
        <v>181</v>
      </c>
      <c r="I6" s="2" t="s">
        <v>166</v>
      </c>
      <c r="J6" s="2" t="s">
        <v>166</v>
      </c>
      <c r="K6" s="2" t="s">
        <v>182</v>
      </c>
    </row>
    <row r="7" s="1" customFormat="1" ht="20" customHeight="1" spans="1:11">
      <c r="A7" s="3">
        <v>14864089724</v>
      </c>
      <c r="B7" s="3">
        <v>2057971</v>
      </c>
      <c r="C7" s="2" t="s">
        <v>183</v>
      </c>
      <c r="D7" s="2" t="s">
        <v>184</v>
      </c>
      <c r="E7" s="2" t="s">
        <v>185</v>
      </c>
      <c r="F7" s="2" t="s">
        <v>163</v>
      </c>
      <c r="G7" s="2" t="s">
        <v>28</v>
      </c>
      <c r="H7" s="2" t="s">
        <v>186</v>
      </c>
      <c r="I7" s="2" t="s">
        <v>166</v>
      </c>
      <c r="J7" s="2" t="s">
        <v>166</v>
      </c>
      <c r="K7" s="2" t="s">
        <v>187</v>
      </c>
    </row>
    <row r="8" s="1" customFormat="1" ht="20" customHeight="1" spans="1:11">
      <c r="A8" s="3">
        <v>14855782966</v>
      </c>
      <c r="B8" s="3">
        <v>2056458</v>
      </c>
      <c r="C8" s="2" t="s">
        <v>188</v>
      </c>
      <c r="D8" s="2" t="s">
        <v>189</v>
      </c>
      <c r="E8" s="2" t="s">
        <v>190</v>
      </c>
      <c r="F8" s="2" t="s">
        <v>185</v>
      </c>
      <c r="G8" s="2" t="s">
        <v>28</v>
      </c>
      <c r="H8" s="2" t="s">
        <v>191</v>
      </c>
      <c r="I8" s="2" t="s">
        <v>166</v>
      </c>
      <c r="J8" s="2" t="s">
        <v>166</v>
      </c>
      <c r="K8" s="2" t="s">
        <v>192</v>
      </c>
    </row>
    <row r="9" s="1" customFormat="1" ht="20" customHeight="1" spans="1:11">
      <c r="A9" s="3">
        <v>14855680523</v>
      </c>
      <c r="B9" s="3">
        <v>2056394</v>
      </c>
      <c r="C9" s="2" t="s">
        <v>193</v>
      </c>
      <c r="D9" s="2" t="s">
        <v>194</v>
      </c>
      <c r="E9" s="2" t="s">
        <v>185</v>
      </c>
      <c r="F9" s="2" t="s">
        <v>163</v>
      </c>
      <c r="G9" s="2" t="s">
        <v>28</v>
      </c>
      <c r="H9" s="2" t="s">
        <v>195</v>
      </c>
      <c r="I9" s="2" t="s">
        <v>166</v>
      </c>
      <c r="J9" s="2" t="s">
        <v>166</v>
      </c>
      <c r="K9" s="2" t="s">
        <v>196</v>
      </c>
    </row>
    <row r="10" s="1" customFormat="1" ht="20" customHeight="1" spans="1:11">
      <c r="A10" s="3">
        <v>14855601107</v>
      </c>
      <c r="B10" s="3">
        <v>2056355</v>
      </c>
      <c r="C10" s="2" t="s">
        <v>197</v>
      </c>
      <c r="D10" s="2" t="s">
        <v>198</v>
      </c>
      <c r="E10" s="2" t="s">
        <v>163</v>
      </c>
      <c r="F10" s="2" t="s">
        <v>164</v>
      </c>
      <c r="G10" s="2" t="s">
        <v>28</v>
      </c>
      <c r="H10" s="2" t="s">
        <v>199</v>
      </c>
      <c r="I10" s="2" t="s">
        <v>166</v>
      </c>
      <c r="J10" s="2" t="s">
        <v>166</v>
      </c>
      <c r="K10" s="2" t="s">
        <v>200</v>
      </c>
    </row>
    <row r="11" s="1" customFormat="1" ht="20" customHeight="1" spans="1:11">
      <c r="A11" s="3">
        <v>14846076026</v>
      </c>
      <c r="B11" s="3">
        <v>2054564</v>
      </c>
      <c r="C11" s="2" t="s">
        <v>201</v>
      </c>
      <c r="D11" s="2" t="s">
        <v>202</v>
      </c>
      <c r="E11" s="2" t="s">
        <v>203</v>
      </c>
      <c r="F11" s="2" t="s">
        <v>190</v>
      </c>
      <c r="G11" s="2" t="s">
        <v>28</v>
      </c>
      <c r="H11" s="2" t="s">
        <v>204</v>
      </c>
      <c r="I11" s="2" t="s">
        <v>166</v>
      </c>
      <c r="J11" s="2" t="s">
        <v>166</v>
      </c>
      <c r="K11" s="2" t="s">
        <v>205</v>
      </c>
    </row>
    <row r="12" s="1" customFormat="1" ht="20" customHeight="1" spans="1:11">
      <c r="A12" s="3">
        <v>14845060149</v>
      </c>
      <c r="B12" s="3">
        <v>2054400</v>
      </c>
      <c r="C12" s="2" t="s">
        <v>206</v>
      </c>
      <c r="D12" s="2" t="s">
        <v>207</v>
      </c>
      <c r="E12" s="2" t="s">
        <v>203</v>
      </c>
      <c r="F12" s="2" t="s">
        <v>190</v>
      </c>
      <c r="G12" s="2" t="s">
        <v>28</v>
      </c>
      <c r="H12" s="2" t="s">
        <v>208</v>
      </c>
      <c r="I12" s="2" t="s">
        <v>166</v>
      </c>
      <c r="J12" s="2" t="s">
        <v>166</v>
      </c>
      <c r="K12" s="2" t="s">
        <v>209</v>
      </c>
    </row>
    <row r="13" s="1" customFormat="1" ht="20" customHeight="1" spans="1:11">
      <c r="A13" s="3">
        <v>14841413189</v>
      </c>
      <c r="B13" s="3">
        <v>2054375</v>
      </c>
      <c r="C13" s="2" t="s">
        <v>210</v>
      </c>
      <c r="D13" s="2" t="s">
        <v>211</v>
      </c>
      <c r="E13" s="2" t="s">
        <v>203</v>
      </c>
      <c r="F13" s="2" t="s">
        <v>190</v>
      </c>
      <c r="G13" s="2" t="s">
        <v>28</v>
      </c>
      <c r="H13" s="2" t="s">
        <v>212</v>
      </c>
      <c r="I13" s="2" t="s">
        <v>166</v>
      </c>
      <c r="J13" s="2" t="s">
        <v>166</v>
      </c>
      <c r="K13" s="2" t="s">
        <v>213</v>
      </c>
    </row>
    <row r="14" s="1" customFormat="1" ht="20" customHeight="1" spans="1:11">
      <c r="A14" s="3">
        <v>14840945260</v>
      </c>
      <c r="B14" s="3">
        <v>2054240</v>
      </c>
      <c r="C14" s="2" t="s">
        <v>214</v>
      </c>
      <c r="D14" s="2" t="s">
        <v>215</v>
      </c>
      <c r="E14" s="2" t="s">
        <v>203</v>
      </c>
      <c r="F14" s="2" t="s">
        <v>190</v>
      </c>
      <c r="G14" s="2" t="s">
        <v>28</v>
      </c>
      <c r="H14" s="2" t="s">
        <v>216</v>
      </c>
      <c r="I14" s="2" t="s">
        <v>166</v>
      </c>
      <c r="J14" s="2" t="s">
        <v>166</v>
      </c>
      <c r="K14" s="2" t="s">
        <v>217</v>
      </c>
    </row>
    <row r="15" s="1" customFormat="1" ht="20" customHeight="1" spans="1:11">
      <c r="A15" s="3">
        <v>14838259763</v>
      </c>
      <c r="B15" s="3">
        <v>2053570</v>
      </c>
      <c r="C15" s="2" t="s">
        <v>218</v>
      </c>
      <c r="D15" s="2" t="s">
        <v>219</v>
      </c>
      <c r="E15" s="2" t="s">
        <v>203</v>
      </c>
      <c r="F15" s="2" t="s">
        <v>190</v>
      </c>
      <c r="G15" s="2" t="s">
        <v>28</v>
      </c>
      <c r="H15" s="2" t="s">
        <v>220</v>
      </c>
      <c r="I15" s="2" t="s">
        <v>166</v>
      </c>
      <c r="J15" s="2" t="s">
        <v>166</v>
      </c>
      <c r="K15" s="2" t="s">
        <v>221</v>
      </c>
    </row>
    <row r="16" s="1" customFormat="1" ht="20" customHeight="1" spans="1:11">
      <c r="A16" s="3">
        <v>14837194749</v>
      </c>
      <c r="B16" s="3">
        <v>2053445</v>
      </c>
      <c r="C16" s="2" t="s">
        <v>222</v>
      </c>
      <c r="D16" s="2" t="s">
        <v>223</v>
      </c>
      <c r="E16" s="2" t="s">
        <v>203</v>
      </c>
      <c r="F16" s="2" t="s">
        <v>190</v>
      </c>
      <c r="G16" s="2" t="s">
        <v>28</v>
      </c>
      <c r="H16" s="2" t="s">
        <v>224</v>
      </c>
      <c r="I16" s="2" t="s">
        <v>166</v>
      </c>
      <c r="J16" s="2" t="s">
        <v>166</v>
      </c>
      <c r="K16" s="2" t="s">
        <v>225</v>
      </c>
    </row>
    <row r="17" s="1" customFormat="1" ht="20" customHeight="1" spans="1:11">
      <c r="A17" s="3">
        <v>14832984472</v>
      </c>
      <c r="B17" s="3">
        <v>2053438</v>
      </c>
      <c r="C17" s="2" t="s">
        <v>226</v>
      </c>
      <c r="D17" s="2" t="s">
        <v>227</v>
      </c>
      <c r="E17" s="2" t="s">
        <v>203</v>
      </c>
      <c r="F17" s="2" t="s">
        <v>190</v>
      </c>
      <c r="G17" s="2" t="s">
        <v>28</v>
      </c>
      <c r="H17" s="2" t="s">
        <v>228</v>
      </c>
      <c r="I17" s="2" t="s">
        <v>166</v>
      </c>
      <c r="J17" s="2" t="s">
        <v>166</v>
      </c>
      <c r="K17" s="2" t="s">
        <v>229</v>
      </c>
    </row>
    <row r="18" s="1" customFormat="1" ht="20" customHeight="1" spans="1:11">
      <c r="A18" s="3">
        <v>14832464698</v>
      </c>
      <c r="B18" s="3">
        <v>2053321</v>
      </c>
      <c r="C18" s="2" t="s">
        <v>230</v>
      </c>
      <c r="D18" s="2" t="s">
        <v>231</v>
      </c>
      <c r="E18" s="2" t="s">
        <v>232</v>
      </c>
      <c r="F18" s="2" t="s">
        <v>203</v>
      </c>
      <c r="G18" s="2" t="s">
        <v>28</v>
      </c>
      <c r="H18" s="2" t="s">
        <v>233</v>
      </c>
      <c r="I18" s="2" t="s">
        <v>166</v>
      </c>
      <c r="J18" s="2" t="s">
        <v>166</v>
      </c>
      <c r="K18" s="2" t="s">
        <v>234</v>
      </c>
    </row>
    <row r="19" s="1" customFormat="1" ht="20" customHeight="1" spans="1:11">
      <c r="A19" s="3">
        <v>14832066867</v>
      </c>
      <c r="B19" s="3">
        <v>2053166</v>
      </c>
      <c r="C19" s="2" t="s">
        <v>235</v>
      </c>
      <c r="D19" s="2" t="s">
        <v>236</v>
      </c>
      <c r="E19" s="2" t="s">
        <v>163</v>
      </c>
      <c r="F19" s="2" t="s">
        <v>164</v>
      </c>
      <c r="G19" s="2" t="s">
        <v>28</v>
      </c>
      <c r="H19" s="2" t="s">
        <v>165</v>
      </c>
      <c r="I19" s="2" t="s">
        <v>166</v>
      </c>
      <c r="J19" s="2" t="s">
        <v>166</v>
      </c>
      <c r="K19" s="2" t="s">
        <v>237</v>
      </c>
    </row>
    <row r="20" s="1" customFormat="1" ht="20" customHeight="1" spans="1:11">
      <c r="A20" s="3">
        <v>14830545910</v>
      </c>
      <c r="B20" s="3">
        <v>2052583</v>
      </c>
      <c r="C20" s="2" t="s">
        <v>238</v>
      </c>
      <c r="D20" s="2" t="s">
        <v>239</v>
      </c>
      <c r="E20" s="2" t="s">
        <v>232</v>
      </c>
      <c r="F20" s="2" t="s">
        <v>203</v>
      </c>
      <c r="G20" s="2" t="s">
        <v>28</v>
      </c>
      <c r="H20" s="2" t="s">
        <v>240</v>
      </c>
      <c r="I20" s="2" t="s">
        <v>166</v>
      </c>
      <c r="J20" s="2" t="s">
        <v>166</v>
      </c>
      <c r="K20" s="2" t="s">
        <v>241</v>
      </c>
    </row>
    <row r="21" s="1" customFormat="1" ht="20" customHeight="1" spans="1:11">
      <c r="A21" s="3">
        <v>14828938631</v>
      </c>
      <c r="B21" s="3">
        <v>2052143</v>
      </c>
      <c r="C21" s="2" t="s">
        <v>242</v>
      </c>
      <c r="D21" s="2" t="s">
        <v>243</v>
      </c>
      <c r="E21" s="2" t="s">
        <v>163</v>
      </c>
      <c r="F21" s="2" t="s">
        <v>164</v>
      </c>
      <c r="G21" s="2" t="s">
        <v>28</v>
      </c>
      <c r="H21" s="2" t="s">
        <v>244</v>
      </c>
      <c r="I21" s="2" t="s">
        <v>166</v>
      </c>
      <c r="J21" s="2" t="s">
        <v>166</v>
      </c>
      <c r="K21" s="2" t="s">
        <v>245</v>
      </c>
    </row>
    <row r="22" s="1" customFormat="1" ht="20" customHeight="1" spans="1:11">
      <c r="A22" s="3">
        <v>14823550701</v>
      </c>
      <c r="B22" s="3">
        <v>2051619</v>
      </c>
      <c r="C22" s="2" t="s">
        <v>246</v>
      </c>
      <c r="D22" s="2" t="s">
        <v>247</v>
      </c>
      <c r="E22" s="2" t="s">
        <v>185</v>
      </c>
      <c r="F22" s="2" t="s">
        <v>163</v>
      </c>
      <c r="G22" s="2" t="s">
        <v>28</v>
      </c>
      <c r="H22" s="2" t="s">
        <v>248</v>
      </c>
      <c r="I22" s="2" t="s">
        <v>166</v>
      </c>
      <c r="J22" s="2" t="s">
        <v>166</v>
      </c>
      <c r="K22" s="2" t="s">
        <v>249</v>
      </c>
    </row>
    <row r="23" s="1" customFormat="1" ht="20" customHeight="1" spans="1:11">
      <c r="A23" s="3">
        <v>14823332311</v>
      </c>
      <c r="B23" s="3">
        <v>2051580</v>
      </c>
      <c r="C23" s="2" t="s">
        <v>250</v>
      </c>
      <c r="D23" s="2" t="s">
        <v>251</v>
      </c>
      <c r="E23" s="2" t="s">
        <v>163</v>
      </c>
      <c r="F23" s="2" t="s">
        <v>164</v>
      </c>
      <c r="G23" s="2" t="s">
        <v>28</v>
      </c>
      <c r="H23" s="2" t="s">
        <v>252</v>
      </c>
      <c r="I23" s="2" t="s">
        <v>166</v>
      </c>
      <c r="J23" s="2" t="s">
        <v>166</v>
      </c>
      <c r="K23" s="2" t="s">
        <v>253</v>
      </c>
    </row>
    <row r="24" s="1" customFormat="1" ht="20" customHeight="1" spans="1:11">
      <c r="A24" s="3">
        <v>14822646216</v>
      </c>
      <c r="B24" s="3">
        <v>2051324</v>
      </c>
      <c r="C24" s="2" t="s">
        <v>254</v>
      </c>
      <c r="D24" s="2" t="s">
        <v>255</v>
      </c>
      <c r="E24" s="2" t="s">
        <v>256</v>
      </c>
      <c r="F24" s="2" t="s">
        <v>163</v>
      </c>
      <c r="G24" s="2" t="s">
        <v>28</v>
      </c>
      <c r="H24" s="2" t="s">
        <v>257</v>
      </c>
      <c r="I24" s="2" t="s">
        <v>166</v>
      </c>
      <c r="J24" s="2" t="s">
        <v>166</v>
      </c>
      <c r="K24" s="2" t="s">
        <v>258</v>
      </c>
    </row>
    <row r="25" s="1" customFormat="1" ht="20" customHeight="1" spans="1:11">
      <c r="A25" s="3">
        <v>14816644052</v>
      </c>
      <c r="B25" s="3">
        <v>2050834</v>
      </c>
      <c r="C25" s="2" t="s">
        <v>176</v>
      </c>
      <c r="D25" s="2" t="s">
        <v>259</v>
      </c>
      <c r="E25" s="2" t="s">
        <v>256</v>
      </c>
      <c r="F25" s="2" t="s">
        <v>163</v>
      </c>
      <c r="G25" s="2" t="s">
        <v>28</v>
      </c>
      <c r="H25" s="2" t="s">
        <v>260</v>
      </c>
      <c r="I25" s="2" t="s">
        <v>166</v>
      </c>
      <c r="J25" s="2" t="s">
        <v>166</v>
      </c>
      <c r="K25" s="2" t="s">
        <v>261</v>
      </c>
    </row>
    <row r="26" s="1" customFormat="1" ht="20" customHeight="1" spans="1:11">
      <c r="A26" s="3">
        <v>14815489942</v>
      </c>
      <c r="B26" s="3">
        <v>2050505</v>
      </c>
      <c r="C26" s="2" t="s">
        <v>262</v>
      </c>
      <c r="D26" s="2" t="s">
        <v>263</v>
      </c>
      <c r="E26" s="2" t="s">
        <v>232</v>
      </c>
      <c r="F26" s="2" t="s">
        <v>185</v>
      </c>
      <c r="G26" s="2" t="s">
        <v>28</v>
      </c>
      <c r="H26" s="2" t="s">
        <v>264</v>
      </c>
      <c r="I26" s="2" t="s">
        <v>166</v>
      </c>
      <c r="J26" s="2" t="s">
        <v>166</v>
      </c>
      <c r="K26" s="2" t="s">
        <v>265</v>
      </c>
    </row>
    <row r="27" s="1" customFormat="1" ht="20" customHeight="1" spans="1:11">
      <c r="A27" s="3">
        <v>14788518455</v>
      </c>
      <c r="B27" s="3">
        <v>2046177</v>
      </c>
      <c r="C27" s="2" t="s">
        <v>266</v>
      </c>
      <c r="D27" s="2" t="s">
        <v>267</v>
      </c>
      <c r="E27" s="2" t="s">
        <v>268</v>
      </c>
      <c r="F27" s="2" t="s">
        <v>256</v>
      </c>
      <c r="G27" s="2" t="s">
        <v>28</v>
      </c>
      <c r="H27" s="2" t="s">
        <v>269</v>
      </c>
      <c r="I27" s="2" t="s">
        <v>166</v>
      </c>
      <c r="J27" s="2" t="s">
        <v>166</v>
      </c>
      <c r="K27" s="2" t="s">
        <v>270</v>
      </c>
    </row>
    <row r="28" s="1" customFormat="1" ht="20" customHeight="1" spans="1:11">
      <c r="A28" s="3">
        <v>14788375113</v>
      </c>
      <c r="B28" s="3">
        <v>2046136</v>
      </c>
      <c r="C28" s="2" t="s">
        <v>271</v>
      </c>
      <c r="D28" s="2" t="s">
        <v>272</v>
      </c>
      <c r="E28" s="2" t="s">
        <v>273</v>
      </c>
      <c r="F28" s="2" t="s">
        <v>256</v>
      </c>
      <c r="G28" s="2" t="s">
        <v>28</v>
      </c>
      <c r="H28" s="2" t="s">
        <v>274</v>
      </c>
      <c r="I28" s="2" t="s">
        <v>166</v>
      </c>
      <c r="J28" s="2" t="s">
        <v>166</v>
      </c>
      <c r="K28" s="2" t="s">
        <v>275</v>
      </c>
    </row>
    <row r="29" s="1" customFormat="1" ht="20" customHeight="1" spans="1:11">
      <c r="A29" s="3">
        <v>14788247686</v>
      </c>
      <c r="B29" s="3">
        <v>2046115</v>
      </c>
      <c r="C29" s="2" t="s">
        <v>276</v>
      </c>
      <c r="D29" s="2" t="s">
        <v>277</v>
      </c>
      <c r="E29" s="2" t="s">
        <v>268</v>
      </c>
      <c r="F29" s="2" t="s">
        <v>256</v>
      </c>
      <c r="G29" s="2" t="s">
        <v>28</v>
      </c>
      <c r="H29" s="2" t="s">
        <v>278</v>
      </c>
      <c r="I29" s="2" t="s">
        <v>166</v>
      </c>
      <c r="J29" s="2" t="s">
        <v>166</v>
      </c>
      <c r="K29" s="2" t="s">
        <v>279</v>
      </c>
    </row>
    <row r="30" s="1" customFormat="1" ht="20" customHeight="1" spans="1:11">
      <c r="A30" s="3">
        <v>14782139625</v>
      </c>
      <c r="B30" s="3">
        <v>2045851</v>
      </c>
      <c r="C30" s="2" t="s">
        <v>280</v>
      </c>
      <c r="D30" s="2" t="s">
        <v>281</v>
      </c>
      <c r="E30" s="2" t="s">
        <v>273</v>
      </c>
      <c r="F30" s="2" t="s">
        <v>256</v>
      </c>
      <c r="G30" s="2" t="s">
        <v>28</v>
      </c>
      <c r="H30" s="2" t="s">
        <v>282</v>
      </c>
      <c r="I30" s="2" t="s">
        <v>166</v>
      </c>
      <c r="J30" s="2" t="s">
        <v>166</v>
      </c>
      <c r="K30" s="2" t="s">
        <v>283</v>
      </c>
    </row>
    <row r="31" s="1" customFormat="1" ht="20" customHeight="1" spans="1:11">
      <c r="A31" s="3">
        <v>14760386368</v>
      </c>
      <c r="B31" s="3">
        <v>2043252</v>
      </c>
      <c r="C31" s="2" t="s">
        <v>284</v>
      </c>
      <c r="D31" s="2" t="s">
        <v>285</v>
      </c>
      <c r="E31" s="2" t="s">
        <v>163</v>
      </c>
      <c r="F31" s="2" t="s">
        <v>164</v>
      </c>
      <c r="G31" s="2" t="s">
        <v>28</v>
      </c>
      <c r="H31" s="2" t="s">
        <v>286</v>
      </c>
      <c r="I31" s="2" t="s">
        <v>166</v>
      </c>
      <c r="J31" s="2" t="s">
        <v>166</v>
      </c>
      <c r="K31" s="2" t="s">
        <v>287</v>
      </c>
    </row>
    <row r="32" s="1" customFormat="1" ht="20" customHeight="1" spans="1:11">
      <c r="A32" s="3">
        <v>14760359093</v>
      </c>
      <c r="B32" s="3">
        <v>2043240</v>
      </c>
      <c r="C32" s="2" t="s">
        <v>288</v>
      </c>
      <c r="D32" s="2" t="s">
        <v>289</v>
      </c>
      <c r="E32" s="2" t="s">
        <v>190</v>
      </c>
      <c r="F32" s="2" t="s">
        <v>185</v>
      </c>
      <c r="G32" s="2" t="s">
        <v>28</v>
      </c>
      <c r="H32" s="2" t="s">
        <v>212</v>
      </c>
      <c r="I32" s="2" t="s">
        <v>166</v>
      </c>
      <c r="J32" s="2" t="s">
        <v>166</v>
      </c>
      <c r="K32" s="2" t="s">
        <v>290</v>
      </c>
    </row>
    <row r="33" s="1" customFormat="1" ht="20" customHeight="1" spans="1:11">
      <c r="A33" s="3">
        <v>14737483949</v>
      </c>
      <c r="B33" s="3">
        <v>2040378</v>
      </c>
      <c r="C33" s="2" t="s">
        <v>291</v>
      </c>
      <c r="D33" s="2" t="s">
        <v>292</v>
      </c>
      <c r="E33" s="2" t="s">
        <v>268</v>
      </c>
      <c r="F33" s="2" t="s">
        <v>256</v>
      </c>
      <c r="G33" s="2" t="s">
        <v>28</v>
      </c>
      <c r="H33" s="2" t="s">
        <v>293</v>
      </c>
      <c r="I33" s="2" t="s">
        <v>166</v>
      </c>
      <c r="J33" s="2" t="s">
        <v>166</v>
      </c>
      <c r="K33" s="2" t="s">
        <v>294</v>
      </c>
    </row>
    <row r="34" s="1" customFormat="1" ht="20" customHeight="1" spans="1:11">
      <c r="A34" s="3">
        <v>14728321725</v>
      </c>
      <c r="B34" s="3">
        <v>2038928</v>
      </c>
      <c r="C34" s="2" t="s">
        <v>271</v>
      </c>
      <c r="D34" s="2" t="s">
        <v>295</v>
      </c>
      <c r="E34" s="2" t="s">
        <v>268</v>
      </c>
      <c r="F34" s="2" t="s">
        <v>256</v>
      </c>
      <c r="G34" s="2" t="s">
        <v>28</v>
      </c>
      <c r="H34" s="2" t="s">
        <v>296</v>
      </c>
      <c r="I34" s="2" t="s">
        <v>166</v>
      </c>
      <c r="J34" s="2" t="s">
        <v>166</v>
      </c>
      <c r="K34" s="2" t="s">
        <v>297</v>
      </c>
    </row>
    <row r="35" s="1" customFormat="1" ht="20" customHeight="1" spans="1:11">
      <c r="A35" s="3">
        <v>14674363893</v>
      </c>
      <c r="B35" s="3">
        <v>2030748</v>
      </c>
      <c r="C35" s="2" t="s">
        <v>298</v>
      </c>
      <c r="D35" s="2" t="s">
        <v>299</v>
      </c>
      <c r="E35" s="2" t="s">
        <v>300</v>
      </c>
      <c r="F35" s="2" t="s">
        <v>256</v>
      </c>
      <c r="G35" s="2" t="s">
        <v>28</v>
      </c>
      <c r="H35" s="2" t="s">
        <v>301</v>
      </c>
      <c r="I35" s="2" t="s">
        <v>166</v>
      </c>
      <c r="J35" s="2" t="s">
        <v>166</v>
      </c>
      <c r="K35" s="2" t="s">
        <v>302</v>
      </c>
    </row>
    <row r="36" s="1" customFormat="1" ht="20" customHeight="1" spans="1:11">
      <c r="A36" s="3">
        <v>14650171221</v>
      </c>
      <c r="B36" s="3">
        <v>2026030</v>
      </c>
      <c r="C36" s="2" t="s">
        <v>303</v>
      </c>
      <c r="D36" s="2" t="s">
        <v>304</v>
      </c>
      <c r="E36" s="2" t="s">
        <v>190</v>
      </c>
      <c r="F36" s="2" t="s">
        <v>185</v>
      </c>
      <c r="G36" s="2" t="s">
        <v>28</v>
      </c>
      <c r="H36" s="2" t="s">
        <v>305</v>
      </c>
      <c r="I36" s="2" t="s">
        <v>166</v>
      </c>
      <c r="J36" s="2" t="s">
        <v>166</v>
      </c>
      <c r="K36" s="2" t="s">
        <v>306</v>
      </c>
    </row>
    <row r="37" s="1" customFormat="1" ht="20" customHeight="1" spans="1:11">
      <c r="A37" s="3">
        <v>14587822312</v>
      </c>
      <c r="B37" s="3">
        <v>2015040</v>
      </c>
      <c r="C37" s="2" t="s">
        <v>307</v>
      </c>
      <c r="D37" s="2" t="s">
        <v>308</v>
      </c>
      <c r="E37" s="2" t="s">
        <v>309</v>
      </c>
      <c r="F37" s="2" t="s">
        <v>256</v>
      </c>
      <c r="G37" s="2" t="s">
        <v>28</v>
      </c>
      <c r="H37" s="2" t="s">
        <v>310</v>
      </c>
      <c r="I37" s="2" t="s">
        <v>166</v>
      </c>
      <c r="J37" s="2" t="s">
        <v>166</v>
      </c>
      <c r="K37" s="2" t="s">
        <v>311</v>
      </c>
    </row>
    <row r="38" s="1" customFormat="1" ht="20" customHeight="1" spans="1:11">
      <c r="A38" s="3">
        <v>14541050976</v>
      </c>
      <c r="B38" s="3">
        <v>2007169</v>
      </c>
      <c r="C38" s="2" t="s">
        <v>291</v>
      </c>
      <c r="D38" s="2" t="s">
        <v>312</v>
      </c>
      <c r="E38" s="2" t="s">
        <v>256</v>
      </c>
      <c r="F38" s="2" t="s">
        <v>203</v>
      </c>
      <c r="G38" s="2" t="s">
        <v>28</v>
      </c>
      <c r="H38" s="2" t="s">
        <v>313</v>
      </c>
      <c r="I38" s="2" t="s">
        <v>166</v>
      </c>
      <c r="J38" s="2" t="s">
        <v>166</v>
      </c>
      <c r="K38" s="2" t="s">
        <v>314</v>
      </c>
    </row>
    <row r="39" s="1" customFormat="1" ht="20" customHeight="1" spans="1:11">
      <c r="A39" s="3">
        <v>14528826386</v>
      </c>
      <c r="B39" s="3">
        <v>2004804</v>
      </c>
      <c r="C39" s="2" t="s">
        <v>291</v>
      </c>
      <c r="D39" s="2" t="s">
        <v>315</v>
      </c>
      <c r="E39" s="2" t="s">
        <v>190</v>
      </c>
      <c r="F39" s="2" t="s">
        <v>164</v>
      </c>
      <c r="G39" s="2" t="s">
        <v>28</v>
      </c>
      <c r="H39" s="2" t="s">
        <v>316</v>
      </c>
      <c r="I39" s="2" t="s">
        <v>166</v>
      </c>
      <c r="J39" s="2" t="s">
        <v>166</v>
      </c>
      <c r="K39" s="2" t="s">
        <v>317</v>
      </c>
    </row>
    <row r="40" s="1" customFormat="1" ht="20" customHeight="1" spans="1:11">
      <c r="A40" s="3">
        <v>14508692932</v>
      </c>
      <c r="B40" s="3">
        <v>2001784</v>
      </c>
      <c r="C40" s="2" t="s">
        <v>318</v>
      </c>
      <c r="D40" s="2" t="s">
        <v>319</v>
      </c>
      <c r="E40" s="2" t="s">
        <v>309</v>
      </c>
      <c r="F40" s="2" t="s">
        <v>185</v>
      </c>
      <c r="G40" s="2" t="s">
        <v>28</v>
      </c>
      <c r="H40" s="2" t="s">
        <v>320</v>
      </c>
      <c r="I40" s="2" t="s">
        <v>166</v>
      </c>
      <c r="J40" s="2" t="s">
        <v>166</v>
      </c>
      <c r="K40" s="2" t="s">
        <v>321</v>
      </c>
    </row>
    <row r="41" s="1" customFormat="1" ht="20" customHeight="1" spans="1:11">
      <c r="A41" s="3">
        <v>14480239533</v>
      </c>
      <c r="B41" s="3">
        <v>1994746</v>
      </c>
      <c r="C41" s="2" t="s">
        <v>322</v>
      </c>
      <c r="D41" s="2" t="s">
        <v>323</v>
      </c>
      <c r="E41" s="2" t="s">
        <v>185</v>
      </c>
      <c r="F41" s="2" t="s">
        <v>164</v>
      </c>
      <c r="G41" s="2" t="s">
        <v>28</v>
      </c>
      <c r="H41" s="2" t="s">
        <v>324</v>
      </c>
      <c r="I41" s="2" t="s">
        <v>166</v>
      </c>
      <c r="J41" s="2" t="s">
        <v>166</v>
      </c>
      <c r="K41" s="2" t="s">
        <v>325</v>
      </c>
    </row>
    <row r="42" s="1" customFormat="1" ht="20" customHeight="1" spans="1:11">
      <c r="A42" s="3">
        <v>14438973340</v>
      </c>
      <c r="B42" s="3">
        <v>1987526</v>
      </c>
      <c r="C42" s="2" t="s">
        <v>326</v>
      </c>
      <c r="D42" s="2" t="s">
        <v>327</v>
      </c>
      <c r="E42" s="2" t="s">
        <v>203</v>
      </c>
      <c r="F42" s="2" t="s">
        <v>190</v>
      </c>
      <c r="G42" s="2" t="s">
        <v>28</v>
      </c>
      <c r="H42" s="2" t="s">
        <v>328</v>
      </c>
      <c r="I42" s="2" t="s">
        <v>166</v>
      </c>
      <c r="J42" s="2" t="s">
        <v>166</v>
      </c>
      <c r="K42" s="2" t="s">
        <v>329</v>
      </c>
    </row>
    <row r="43" s="1" customFormat="1" ht="20" customHeight="1" spans="1:11">
      <c r="A43" s="3">
        <v>14359165308</v>
      </c>
      <c r="B43" s="3">
        <v>1969729</v>
      </c>
      <c r="C43" s="2" t="s">
        <v>330</v>
      </c>
      <c r="D43" s="2" t="s">
        <v>331</v>
      </c>
      <c r="E43" s="2" t="s">
        <v>185</v>
      </c>
      <c r="F43" s="2" t="s">
        <v>163</v>
      </c>
      <c r="G43" s="2" t="s">
        <v>28</v>
      </c>
      <c r="H43" s="2" t="s">
        <v>332</v>
      </c>
      <c r="I43" s="2" t="s">
        <v>166</v>
      </c>
      <c r="J43" s="2" t="s">
        <v>166</v>
      </c>
      <c r="K43" s="2" t="s">
        <v>333</v>
      </c>
    </row>
    <row r="44" s="1" customFormat="1" ht="20" customHeight="1" spans="1:11">
      <c r="A44" s="3">
        <v>14352252851</v>
      </c>
      <c r="B44" s="3">
        <v>1968071</v>
      </c>
      <c r="C44" s="2" t="s">
        <v>334</v>
      </c>
      <c r="D44" s="2" t="s">
        <v>335</v>
      </c>
      <c r="E44" s="2" t="s">
        <v>273</v>
      </c>
      <c r="F44" s="2" t="s">
        <v>232</v>
      </c>
      <c r="G44" s="2" t="s">
        <v>28</v>
      </c>
      <c r="H44" s="2" t="s">
        <v>336</v>
      </c>
      <c r="I44" s="2" t="s">
        <v>166</v>
      </c>
      <c r="J44" s="2" t="s">
        <v>166</v>
      </c>
      <c r="K44" s="2" t="s">
        <v>337</v>
      </c>
    </row>
    <row r="45" s="1" customFormat="1" ht="20" customHeight="1" spans="1:11">
      <c r="A45" s="3">
        <v>12505127045</v>
      </c>
      <c r="B45" s="3">
        <v>1812694</v>
      </c>
      <c r="C45" s="2" t="s">
        <v>338</v>
      </c>
      <c r="D45" s="2" t="s">
        <v>339</v>
      </c>
      <c r="E45" s="2" t="s">
        <v>185</v>
      </c>
      <c r="F45" s="2" t="s">
        <v>163</v>
      </c>
      <c r="G45" s="2" t="s">
        <v>28</v>
      </c>
      <c r="H45" s="2" t="s">
        <v>340</v>
      </c>
      <c r="I45" s="2" t="s">
        <v>166</v>
      </c>
      <c r="J45" s="2" t="s">
        <v>166</v>
      </c>
      <c r="K45" s="2" t="s">
        <v>341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2021-04-12T07:38:23Z</dcterms:created>
  <dcterms:modified xsi:type="dcterms:W3CDTF">2021-04-12T07:48:52Z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274FBDA98B954E4E9EB7B05B79602BE5</vt:lpwstr>
  </property>
  <property fmtid="{D5CDD505-2E9C-101B-9397-08002B2CF9AE}" pid="3" name="KSOProductBuildVer">
    <vt:lpwstr>2052-11.1.0.10356</vt:lpwstr>
  </property>
</Properties>
</file>