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<sst xmlns="http://schemas.openxmlformats.org/spreadsheetml/2006/main" count="339" uniqueCount="128">
  <si>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</si>
  <si>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</si>
  <si>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</si>
  <si>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</si>
  <si>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</si>
  <si>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</si>
  <si>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</si>
  <si>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</si>
  <si>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</si>
  <si>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</si>
  <si>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</si>
  <si>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</si>
  <si>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</si>
  <si>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</si>
  <si>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</si>
  <si>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</si>
  <si>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</si>
  <si>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</si>
  <si>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</si>
  <si>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</si>
  <si>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</si>
  <si>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</si>
  <si>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</si>
  <si>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</si>
  <si>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</si>
  <si>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</si>
  <si>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[上海]上海虹桥绿地铂瑞酒店(68265484)</t>
  </si>
  <si>
    <t>超级高级大床房&lt;内宾&gt;&lt;双人入住&gt;&lt;预付&gt;&lt;无早&gt;</t>
  </si>
  <si>
    <t>CNY</t>
  </si>
  <si>
    <t>杜卓</t>
  </si>
  <si>
    <t>CA363210413CNY</t>
  </si>
  <si>
    <t>未提现</t>
  </si>
  <si>
    <t>携程开票</t>
  </si>
  <si>
    <t>[北京]7天连锁酒店(北京苹果园地铁站金顶北街店)(69311134)</t>
  </si>
  <si>
    <t>精选大床房&lt;内宾&gt;&lt;双人入住&gt;&lt;预付&gt;&lt;无早&gt;</t>
  </si>
  <si>
    <t>胡振存</t>
  </si>
  <si>
    <t>[扬中]锦江之星品尚(扬中扬子中路店)(67321606)</t>
  </si>
  <si>
    <t>商务房A&lt;内宾&gt;&lt;双人入住&gt;&lt;预付&gt;&lt;无早&gt;</t>
  </si>
  <si>
    <t>徐淑峰</t>
  </si>
  <si>
    <t>[北京]麗枫酒店(北京广安门大观园店)(67321891)</t>
  </si>
  <si>
    <t>豪华双床房&lt;内宾&gt;&lt;双人入住&gt;&lt;预付&gt;&lt;无早&gt;</t>
  </si>
  <si>
    <t>温文</t>
  </si>
  <si>
    <t>取消</t>
  </si>
  <si>
    <t>[南昌]7天连锁酒店(南昌火车站地铁站店)(67324445)</t>
  </si>
  <si>
    <t>自主大床房&lt;内宾&gt;&lt;双人入住&gt;&lt;预付&gt;&lt;无早&gt;</t>
  </si>
  <si>
    <t>徐爱清</t>
  </si>
  <si>
    <t>[舟山]麗枫酒店(舟山普陀店)(69313470)</t>
  </si>
  <si>
    <t>豪华大床房&lt;内宾&gt;&lt;双人入住&gt;&lt;预付&gt;&lt;无早&gt;</t>
  </si>
  <si>
    <t>徐定军</t>
  </si>
  <si>
    <t>[厦门]7天酒店（厦门金尚蔡塘地铁站店）(67322449)</t>
  </si>
  <si>
    <t>刘云鑫</t>
  </si>
  <si>
    <t>曹乐</t>
  </si>
  <si>
    <t>[北京]IU酒店(北京西客站六里桥东地铁站店)(67318659)</t>
  </si>
  <si>
    <t>小U精致大床房&lt;内宾&gt;&lt;双人入住&gt;&lt;预付&gt;&lt;双早&gt;</t>
  </si>
  <si>
    <t>聂坤华</t>
  </si>
  <si>
    <t>刘亭亭</t>
  </si>
  <si>
    <t>[北京]7天连锁酒店(北京南站南广场洋桥店)(69311282)</t>
  </si>
  <si>
    <t>精选双床房&lt;内宾&gt;&lt;双人入住&gt;&lt;预付&gt;&lt;无早&gt;</t>
  </si>
  <si>
    <t>胡学坤</t>
  </si>
  <si>
    <t>[西安]麗枫酒店(西安小寨地铁站大雁塔店)(67325072)</t>
  </si>
  <si>
    <t>吴永洪</t>
  </si>
  <si>
    <t>[青岛]7天优品酒店(青岛火车站栈桥八大峡广场店)(69318846)</t>
  </si>
  <si>
    <t>优品大床房&lt;内宾&gt;&lt;双人入住&gt;&lt;预付&gt;&lt;无早&gt;</t>
  </si>
  <si>
    <t>施雷震</t>
  </si>
  <si>
    <t>自主双床房&lt;内宾&gt;&lt;双人入住&gt;&lt;预付&gt;&lt;无早&gt;</t>
  </si>
  <si>
    <t>顾建军</t>
  </si>
  <si>
    <t>[东莞]麗枫酒店(东莞虎门万达广场店)(69304455)</t>
  </si>
  <si>
    <t>商务双床房&lt;内宾&gt;&lt;双人入住&gt;&lt;预付&gt;&lt;无早&gt;</t>
  </si>
  <si>
    <t>董曼思</t>
  </si>
  <si>
    <t>[广州]7天连锁酒店(广州南方茶叶城滘口地铁站店)(69318679)</t>
  </si>
  <si>
    <t>易莎</t>
  </si>
  <si>
    <t>，</t>
  </si>
  <si>
    <t>A210413101156481</t>
  </si>
  <si>
    <t>总计：4118元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</si>
  <si>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</si>
  <si>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</si>
  <si>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</si>
  <si>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</si>
  <si>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</si>
  <si>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</si>
  <si>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</si>
  <si>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</si>
  <si>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</si>
  <si>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7天连锁酒店(广州芳村滘口地铁站二店)</t>
  </si>
  <si>
    <t>2021-03-28</t>
  </si>
  <si>
    <t>2021-03-29</t>
  </si>
  <si>
    <t>RMB</t>
  </si>
  <si>
    <t>114.00</t>
  </si>
  <si>
    <t>95010</t>
  </si>
  <si>
    <t>2021/3/28 22:13:06</t>
  </si>
  <si>
    <t>麗枫酒店(东莞虎门万达广场店)</t>
  </si>
  <si>
    <t>367.00</t>
  </si>
  <si>
    <t>2021/3/28 21:37:55</t>
  </si>
  <si>
    <t>7天优品酒店（青岛火车站店）</t>
  </si>
  <si>
    <t>122.00</t>
  </si>
  <si>
    <t>2021/3/28 19:18:38</t>
  </si>
  <si>
    <t>麗枫酒店(西安小寨地铁站大雁塔店)</t>
  </si>
  <si>
    <t>314.00</t>
  </si>
  <si>
    <t>2021/3/28 16:54:14</t>
  </si>
  <si>
    <t>7天连锁酒店(北京南站南广场洋桥店)</t>
  </si>
  <si>
    <t>244.00</t>
  </si>
  <si>
    <t>2021/3/28 16:35:53</t>
  </si>
  <si>
    <t>7天连锁酒店(南昌火车站地铁站店)</t>
  </si>
  <si>
    <t>110.00</t>
  </si>
  <si>
    <t>2021/3/28 16:31:12</t>
  </si>
  <si>
    <t>IU酒店(北京西客站六里桥东地铁站店)</t>
  </si>
  <si>
    <t>290.00</t>
  </si>
  <si>
    <t>2021/3/28 16:28:43</t>
  </si>
  <si>
    <t>麗枫酒店(舟山普陀店)</t>
  </si>
  <si>
    <t>282.00</t>
  </si>
  <si>
    <t>2021/3/28 15:31:29</t>
  </si>
  <si>
    <t>7天酒店（厦门金尚蔡塘地铁站店）</t>
  </si>
  <si>
    <t>2021/3/28 13:59:07</t>
  </si>
  <si>
    <t>2021/3/28 12:10:07</t>
  </si>
  <si>
    <t>2021/3/28 10:53:54</t>
  </si>
  <si>
    <t>麗枫酒店(北京广安门大观园店)</t>
  </si>
  <si>
    <t>0.00</t>
  </si>
  <si>
    <t>2021/3/27 16:08:03</t>
  </si>
  <si>
    <t>锦江之星品尚（镇江扬中扬子中路店）</t>
  </si>
  <si>
    <t>2021-03-27</t>
  </si>
  <si>
    <t>442.00</t>
  </si>
  <si>
    <t>2021/3/27 7:48:16</t>
  </si>
  <si>
    <t>7天连锁酒店(北京苹果园地铁站金顶北街店)</t>
  </si>
  <si>
    <t>193.00</t>
  </si>
  <si>
    <t>2021/3/27 0:06:57</t>
  </si>
  <si>
    <t>上海虹桥绿地铂瑞酒店</t>
  </si>
  <si>
    <t>1126.00</t>
  </si>
  <si>
    <t>2021/3/25 14:25:32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</si>
</sst>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7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14695552558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44283</v>
      </c>
      <c r="G2" s="5">
        <v>44284</v>
      </c>
      <c r="H2" s="4">
        <v>1</v>
      </c>
      <c r="I2" s="4">
        <v>1</v>
      </c>
      <c r="J2" s="4">
        <v>1</v>
      </c>
      <c r="K2" s="4" t="s">
        <v>28</v>
      </c>
      <c r="L2" s="4">
        <v>1126</v>
      </c>
      <c r="M2" s="4">
        <v>1126</v>
      </c>
      <c r="N2" s="4" t="s">
        <v>29</v>
      </c>
      <c r="O2" s="4" t="s">
        <v>30</v>
      </c>
      <c r="P2" s="4" t="s">
        <v>31</v>
      </c>
      <c r="Q2" s="4">
        <v>0</v>
      </c>
      <c r="R2" s="6">
        <v>44280</v>
      </c>
      <c r="S2" s="5">
        <v>44299</v>
      </c>
      <c r="T2" s="4" t="s">
        <v>32</v>
      </c>
      <c r="U2" s="4">
        <v>1126</v>
      </c>
      <c r="V2" s="4">
        <v>0</v>
      </c>
      <c r="W2" s="4">
        <v>0</v>
      </c>
      <c r="X2" s="4">
        <v>2034324</v>
      </c>
    </row>
    <row r="3" s="4" customFormat="1" spans="1:24">
      <c r="A3" s="4">
        <v>14708413902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44283</v>
      </c>
      <c r="G3" s="5">
        <v>44284</v>
      </c>
      <c r="H3" s="4">
        <v>1</v>
      </c>
      <c r="I3" s="4">
        <v>1</v>
      </c>
      <c r="J3" s="4">
        <v>1</v>
      </c>
      <c r="K3" s="4" t="s">
        <v>28</v>
      </c>
      <c r="L3" s="4">
        <v>193</v>
      </c>
      <c r="M3" s="4">
        <v>193</v>
      </c>
      <c r="N3" s="4" t="s">
        <v>35</v>
      </c>
      <c r="O3" s="4" t="s">
        <v>30</v>
      </c>
      <c r="P3" s="4" t="s">
        <v>31</v>
      </c>
      <c r="Q3" s="4">
        <v>0</v>
      </c>
      <c r="R3" s="6">
        <v>44282</v>
      </c>
      <c r="S3" s="5">
        <v>44299</v>
      </c>
      <c r="T3" s="4" t="s">
        <v>32</v>
      </c>
      <c r="U3" s="4">
        <v>193</v>
      </c>
      <c r="V3" s="4">
        <v>0</v>
      </c>
      <c r="W3" s="4">
        <v>0</v>
      </c>
      <c r="X3" s="4">
        <v>2036377</v>
      </c>
    </row>
    <row r="4" s="4" customFormat="1" spans="1:24">
      <c r="A4" s="4">
        <v>14710604137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44282</v>
      </c>
      <c r="G4" s="5">
        <v>44284</v>
      </c>
      <c r="H4" s="4">
        <v>1</v>
      </c>
      <c r="I4" s="4">
        <v>2</v>
      </c>
      <c r="J4" s="4">
        <v>2</v>
      </c>
      <c r="K4" s="4" t="s">
        <v>28</v>
      </c>
      <c r="L4" s="4">
        <v>442</v>
      </c>
      <c r="M4" s="4">
        <v>442</v>
      </c>
      <c r="N4" s="4" t="s">
        <v>38</v>
      </c>
      <c r="O4" s="4" t="s">
        <v>30</v>
      </c>
      <c r="P4" s="4" t="s">
        <v>31</v>
      </c>
      <c r="Q4" s="4">
        <v>0</v>
      </c>
      <c r="R4" s="6">
        <v>44282</v>
      </c>
      <c r="S4" s="5">
        <v>44299</v>
      </c>
      <c r="T4" s="4" t="s">
        <v>32</v>
      </c>
      <c r="U4" s="4">
        <v>442</v>
      </c>
      <c r="V4" s="4">
        <v>0</v>
      </c>
      <c r="W4" s="4">
        <v>0</v>
      </c>
      <c r="X4" s="4">
        <v>2036492</v>
      </c>
    </row>
    <row r="5" s="4" customFormat="1" spans="1:24">
      <c r="A5" s="4">
        <v>14712866622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44283</v>
      </c>
      <c r="G5" s="5">
        <v>44284</v>
      </c>
      <c r="H5" s="4">
        <v>1</v>
      </c>
      <c r="I5" s="4">
        <v>1</v>
      </c>
      <c r="J5" s="4">
        <v>1</v>
      </c>
      <c r="K5" s="4" t="s">
        <v>28</v>
      </c>
      <c r="L5" s="4">
        <v>330</v>
      </c>
      <c r="M5" s="4">
        <v>330</v>
      </c>
      <c r="N5" s="4" t="s">
        <v>41</v>
      </c>
      <c r="O5" s="4" t="s">
        <v>30</v>
      </c>
      <c r="P5" s="4" t="s">
        <v>31</v>
      </c>
      <c r="Q5" s="4">
        <v>0</v>
      </c>
      <c r="R5" s="6">
        <v>44282</v>
      </c>
      <c r="S5" s="5">
        <v>44299</v>
      </c>
      <c r="T5" s="4" t="s">
        <v>32</v>
      </c>
      <c r="U5" s="4">
        <v>330</v>
      </c>
      <c r="V5" s="4">
        <v>0</v>
      </c>
      <c r="W5" s="4">
        <v>0</v>
      </c>
      <c r="X5" s="4">
        <v>2036901</v>
      </c>
    </row>
    <row r="6" s="4" customFormat="1" spans="1:24">
      <c r="A6" s="4">
        <v>14712866622</v>
      </c>
      <c r="B6" s="4" t="s">
        <v>24</v>
      </c>
      <c r="C6" s="4" t="s">
        <v>42</v>
      </c>
      <c r="D6" s="4" t="s">
        <v>39</v>
      </c>
      <c r="E6" s="4" t="s">
        <v>40</v>
      </c>
      <c r="F6" s="5">
        <v>44283</v>
      </c>
      <c r="G6" s="5">
        <v>44284</v>
      </c>
      <c r="H6" s="4">
        <v>1</v>
      </c>
      <c r="I6" s="4">
        <v>1</v>
      </c>
      <c r="J6" s="4">
        <v>1</v>
      </c>
      <c r="K6" s="4" t="s">
        <v>28</v>
      </c>
      <c r="L6" s="4">
        <v>-330</v>
      </c>
      <c r="M6" s="4">
        <v>-330</v>
      </c>
      <c r="N6" s="4" t="s">
        <v>41</v>
      </c>
      <c r="O6" s="4" t="s">
        <v>30</v>
      </c>
      <c r="P6" s="4" t="s">
        <v>31</v>
      </c>
      <c r="Q6" s="4">
        <v>0</v>
      </c>
      <c r="R6" s="6">
        <v>44282</v>
      </c>
      <c r="S6" s="5">
        <v>44299</v>
      </c>
      <c r="T6" s="4" t="s">
        <v>32</v>
      </c>
      <c r="U6" s="4">
        <v>-330</v>
      </c>
      <c r="V6" s="4">
        <v>0</v>
      </c>
      <c r="W6" s="4">
        <v>0</v>
      </c>
      <c r="X6" s="4">
        <v>2036901</v>
      </c>
    </row>
    <row r="7" s="4" customFormat="1" spans="1:24">
      <c r="A7" s="4">
        <v>14720822563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44283</v>
      </c>
      <c r="G7" s="5">
        <v>44284</v>
      </c>
      <c r="H7" s="4">
        <v>1</v>
      </c>
      <c r="I7" s="4">
        <v>1</v>
      </c>
      <c r="J7" s="4">
        <v>1</v>
      </c>
      <c r="K7" s="4" t="s">
        <v>28</v>
      </c>
      <c r="L7" s="4">
        <v>110</v>
      </c>
      <c r="M7" s="4">
        <v>110</v>
      </c>
      <c r="N7" s="4" t="s">
        <v>45</v>
      </c>
      <c r="O7" s="4" t="s">
        <v>30</v>
      </c>
      <c r="P7" s="4" t="s">
        <v>31</v>
      </c>
      <c r="Q7" s="4">
        <v>0</v>
      </c>
      <c r="R7" s="6">
        <v>44283</v>
      </c>
      <c r="S7" s="5">
        <v>44299</v>
      </c>
      <c r="T7" s="4" t="s">
        <v>32</v>
      </c>
      <c r="U7" s="4">
        <v>110</v>
      </c>
      <c r="V7" s="4">
        <v>0</v>
      </c>
      <c r="W7" s="4">
        <v>0</v>
      </c>
      <c r="X7" s="4">
        <v>2037884</v>
      </c>
    </row>
    <row r="8" s="4" customFormat="1" spans="1:24">
      <c r="A8" s="4">
        <v>14721142358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44283</v>
      </c>
      <c r="G8" s="5">
        <v>44284</v>
      </c>
      <c r="H8" s="4">
        <v>1</v>
      </c>
      <c r="I8" s="4">
        <v>1</v>
      </c>
      <c r="J8" s="4">
        <v>1</v>
      </c>
      <c r="K8" s="4" t="s">
        <v>28</v>
      </c>
      <c r="L8" s="4">
        <v>282</v>
      </c>
      <c r="M8" s="4">
        <v>282</v>
      </c>
      <c r="N8" s="4" t="s">
        <v>48</v>
      </c>
      <c r="O8" s="4" t="s">
        <v>30</v>
      </c>
      <c r="P8" s="4" t="s">
        <v>31</v>
      </c>
      <c r="Q8" s="4">
        <v>0</v>
      </c>
      <c r="R8" s="6">
        <v>44283</v>
      </c>
      <c r="S8" s="5">
        <v>44299</v>
      </c>
      <c r="T8" s="4" t="s">
        <v>32</v>
      </c>
      <c r="U8" s="4">
        <v>282</v>
      </c>
      <c r="V8" s="4">
        <v>0</v>
      </c>
      <c r="W8" s="4">
        <v>0</v>
      </c>
      <c r="X8" s="4">
        <v>2037943</v>
      </c>
    </row>
    <row r="9" s="4" customFormat="1" spans="1:24">
      <c r="A9" s="4">
        <v>14721615723</v>
      </c>
      <c r="B9" s="4" t="s">
        <v>24</v>
      </c>
      <c r="C9" s="4" t="s">
        <v>25</v>
      </c>
      <c r="D9" s="4" t="s">
        <v>49</v>
      </c>
      <c r="E9" s="4" t="s">
        <v>44</v>
      </c>
      <c r="F9" s="5">
        <v>44283</v>
      </c>
      <c r="G9" s="5">
        <v>44284</v>
      </c>
      <c r="H9" s="4">
        <v>1</v>
      </c>
      <c r="I9" s="4">
        <v>1</v>
      </c>
      <c r="J9" s="4">
        <v>1</v>
      </c>
      <c r="K9" s="4" t="s">
        <v>28</v>
      </c>
      <c r="L9" s="4">
        <v>122</v>
      </c>
      <c r="M9" s="4">
        <v>122</v>
      </c>
      <c r="N9" s="4" t="s">
        <v>50</v>
      </c>
      <c r="O9" s="4" t="s">
        <v>30</v>
      </c>
      <c r="P9" s="4" t="s">
        <v>31</v>
      </c>
      <c r="Q9" s="4">
        <v>0</v>
      </c>
      <c r="R9" s="6">
        <v>44283</v>
      </c>
      <c r="S9" s="5">
        <v>44299</v>
      </c>
      <c r="T9" s="4" t="s">
        <v>32</v>
      </c>
      <c r="U9" s="4">
        <v>122</v>
      </c>
      <c r="V9" s="4">
        <v>0</v>
      </c>
      <c r="W9" s="4">
        <v>0</v>
      </c>
      <c r="X9" s="4">
        <v>2038039</v>
      </c>
    </row>
    <row r="10" s="4" customFormat="1" spans="1:24">
      <c r="A10" s="4">
        <v>14721989506</v>
      </c>
      <c r="B10" s="4" t="s">
        <v>24</v>
      </c>
      <c r="C10" s="4" t="s">
        <v>25</v>
      </c>
      <c r="D10" s="4" t="s">
        <v>46</v>
      </c>
      <c r="E10" s="4" t="s">
        <v>40</v>
      </c>
      <c r="F10" s="5">
        <v>44283</v>
      </c>
      <c r="G10" s="5">
        <v>44284</v>
      </c>
      <c r="H10" s="4">
        <v>1</v>
      </c>
      <c r="I10" s="4">
        <v>1</v>
      </c>
      <c r="J10" s="4">
        <v>1</v>
      </c>
      <c r="K10" s="4" t="s">
        <v>28</v>
      </c>
      <c r="L10" s="4">
        <v>282</v>
      </c>
      <c r="M10" s="4">
        <v>282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44283</v>
      </c>
      <c r="S10" s="5">
        <v>44299</v>
      </c>
      <c r="T10" s="4" t="s">
        <v>32</v>
      </c>
      <c r="U10" s="4">
        <v>282</v>
      </c>
      <c r="V10" s="4">
        <v>0</v>
      </c>
      <c r="W10" s="4">
        <v>0</v>
      </c>
      <c r="X10" s="4">
        <v>2038115</v>
      </c>
    </row>
    <row r="11" s="4" customFormat="1" spans="1:23">
      <c r="A11" s="4">
        <v>14724162903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44283</v>
      </c>
      <c r="G11" s="5">
        <v>44284</v>
      </c>
      <c r="H11" s="4">
        <v>1</v>
      </c>
      <c r="I11" s="4">
        <v>1</v>
      </c>
      <c r="J11" s="4">
        <v>1</v>
      </c>
      <c r="K11" s="4" t="s">
        <v>28</v>
      </c>
      <c r="L11" s="4">
        <v>290</v>
      </c>
      <c r="M11" s="4">
        <v>290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44283</v>
      </c>
      <c r="S11" s="5">
        <v>44299</v>
      </c>
      <c r="T11" s="4" t="s">
        <v>32</v>
      </c>
      <c r="U11" s="4">
        <v>290</v>
      </c>
      <c r="V11" s="4">
        <v>0</v>
      </c>
      <c r="W11" s="4">
        <v>0</v>
      </c>
    </row>
    <row r="12" s="4" customFormat="1" spans="1:23">
      <c r="A12" s="4">
        <v>14724180859</v>
      </c>
      <c r="B12" s="4" t="s">
        <v>24</v>
      </c>
      <c r="C12" s="4" t="s">
        <v>25</v>
      </c>
      <c r="D12" s="4" t="s">
        <v>43</v>
      </c>
      <c r="E12" s="4" t="s">
        <v>44</v>
      </c>
      <c r="F12" s="5">
        <v>44283</v>
      </c>
      <c r="G12" s="5">
        <v>44284</v>
      </c>
      <c r="H12" s="4">
        <v>1</v>
      </c>
      <c r="I12" s="4">
        <v>1</v>
      </c>
      <c r="J12" s="4">
        <v>1</v>
      </c>
      <c r="K12" s="4" t="s">
        <v>28</v>
      </c>
      <c r="L12" s="4">
        <v>110</v>
      </c>
      <c r="M12" s="4">
        <v>110</v>
      </c>
      <c r="N12" s="4" t="s">
        <v>55</v>
      </c>
      <c r="O12" s="4" t="s">
        <v>30</v>
      </c>
      <c r="P12" s="4" t="s">
        <v>31</v>
      </c>
      <c r="Q12" s="4">
        <v>0</v>
      </c>
      <c r="R12" s="6">
        <v>44283</v>
      </c>
      <c r="S12" s="5">
        <v>44299</v>
      </c>
      <c r="T12" s="4" t="s">
        <v>32</v>
      </c>
      <c r="U12" s="4">
        <v>110</v>
      </c>
      <c r="V12" s="4">
        <v>0</v>
      </c>
      <c r="W12" s="4">
        <v>0</v>
      </c>
    </row>
    <row r="13" s="4" customFormat="1" spans="1:23">
      <c r="A13" s="4">
        <v>14724220718</v>
      </c>
      <c r="B13" s="4" t="s">
        <v>24</v>
      </c>
      <c r="C13" s="4" t="s">
        <v>25</v>
      </c>
      <c r="D13" s="4" t="s">
        <v>56</v>
      </c>
      <c r="E13" s="4" t="s">
        <v>57</v>
      </c>
      <c r="F13" s="5">
        <v>44283</v>
      </c>
      <c r="G13" s="5">
        <v>44284</v>
      </c>
      <c r="H13" s="4">
        <v>1</v>
      </c>
      <c r="I13" s="4">
        <v>1</v>
      </c>
      <c r="J13" s="4">
        <v>1</v>
      </c>
      <c r="K13" s="4" t="s">
        <v>28</v>
      </c>
      <c r="L13" s="4">
        <v>244</v>
      </c>
      <c r="M13" s="4">
        <v>244</v>
      </c>
      <c r="N13" s="4" t="s">
        <v>58</v>
      </c>
      <c r="O13" s="4" t="s">
        <v>30</v>
      </c>
      <c r="P13" s="4" t="s">
        <v>31</v>
      </c>
      <c r="Q13" s="4">
        <v>0</v>
      </c>
      <c r="R13" s="6">
        <v>44283</v>
      </c>
      <c r="S13" s="5">
        <v>44299</v>
      </c>
      <c r="T13" s="4" t="s">
        <v>32</v>
      </c>
      <c r="U13" s="4">
        <v>244</v>
      </c>
      <c r="V13" s="4">
        <v>0</v>
      </c>
      <c r="W13" s="4">
        <v>0</v>
      </c>
    </row>
    <row r="14" s="4" customFormat="1" spans="1:24">
      <c r="A14" s="4">
        <v>14724362928</v>
      </c>
      <c r="B14" s="4" t="s">
        <v>24</v>
      </c>
      <c r="C14" s="4" t="s">
        <v>25</v>
      </c>
      <c r="D14" s="4" t="s">
        <v>59</v>
      </c>
      <c r="E14" s="4" t="s">
        <v>47</v>
      </c>
      <c r="F14" s="5">
        <v>44283</v>
      </c>
      <c r="G14" s="5">
        <v>44284</v>
      </c>
      <c r="H14" s="4">
        <v>1</v>
      </c>
      <c r="I14" s="4">
        <v>1</v>
      </c>
      <c r="J14" s="4">
        <v>1</v>
      </c>
      <c r="K14" s="4" t="s">
        <v>28</v>
      </c>
      <c r="L14" s="4">
        <v>314</v>
      </c>
      <c r="M14" s="4">
        <v>314</v>
      </c>
      <c r="N14" s="4" t="s">
        <v>60</v>
      </c>
      <c r="O14" s="4" t="s">
        <v>30</v>
      </c>
      <c r="P14" s="4" t="s">
        <v>31</v>
      </c>
      <c r="Q14" s="4">
        <v>0</v>
      </c>
      <c r="R14" s="6">
        <v>44283</v>
      </c>
      <c r="S14" s="5">
        <v>44299</v>
      </c>
      <c r="T14" s="4" t="s">
        <v>32</v>
      </c>
      <c r="U14" s="4">
        <v>314</v>
      </c>
      <c r="V14" s="4">
        <v>0</v>
      </c>
      <c r="W14" s="4">
        <v>0</v>
      </c>
      <c r="X14" s="4">
        <v>2038197</v>
      </c>
    </row>
    <row r="15" s="4" customFormat="1" spans="1:23">
      <c r="A15" s="4">
        <v>14725098790</v>
      </c>
      <c r="B15" s="4" t="s">
        <v>24</v>
      </c>
      <c r="C15" s="4" t="s">
        <v>25</v>
      </c>
      <c r="D15" s="4" t="s">
        <v>61</v>
      </c>
      <c r="E15" s="4" t="s">
        <v>62</v>
      </c>
      <c r="F15" s="5">
        <v>44283</v>
      </c>
      <c r="G15" s="5">
        <v>44284</v>
      </c>
      <c r="H15" s="4">
        <v>1</v>
      </c>
      <c r="I15" s="4">
        <v>1</v>
      </c>
      <c r="J15" s="4">
        <v>1</v>
      </c>
      <c r="K15" s="4" t="s">
        <v>28</v>
      </c>
      <c r="L15" s="4">
        <v>122</v>
      </c>
      <c r="M15" s="4">
        <v>122</v>
      </c>
      <c r="N15" s="4" t="s">
        <v>63</v>
      </c>
      <c r="O15" s="4" t="s">
        <v>30</v>
      </c>
      <c r="P15" s="4" t="s">
        <v>31</v>
      </c>
      <c r="Q15" s="4">
        <v>0</v>
      </c>
      <c r="R15" s="6">
        <v>44283</v>
      </c>
      <c r="S15" s="5">
        <v>44299</v>
      </c>
      <c r="T15" s="4" t="s">
        <v>32</v>
      </c>
      <c r="U15" s="4">
        <v>122</v>
      </c>
      <c r="V15" s="4">
        <v>0</v>
      </c>
      <c r="W15" s="4">
        <v>0</v>
      </c>
    </row>
    <row r="16" s="4" customFormat="1" spans="1:23">
      <c r="A16" s="4">
        <v>14725290709</v>
      </c>
      <c r="B16" s="4" t="s">
        <v>24</v>
      </c>
      <c r="C16" s="4" t="s">
        <v>25</v>
      </c>
      <c r="D16" s="4" t="s">
        <v>49</v>
      </c>
      <c r="E16" s="4" t="s">
        <v>64</v>
      </c>
      <c r="F16" s="5">
        <v>44283</v>
      </c>
      <c r="G16" s="5">
        <v>44284</v>
      </c>
      <c r="H16" s="4">
        <v>1</v>
      </c>
      <c r="I16" s="4">
        <v>1</v>
      </c>
      <c r="J16" s="4">
        <v>1</v>
      </c>
      <c r="K16" s="4" t="s">
        <v>28</v>
      </c>
      <c r="L16" s="4">
        <v>129</v>
      </c>
      <c r="M16" s="4">
        <v>129</v>
      </c>
      <c r="N16" s="4" t="s">
        <v>65</v>
      </c>
      <c r="O16" s="4" t="s">
        <v>30</v>
      </c>
      <c r="P16" s="4" t="s">
        <v>31</v>
      </c>
      <c r="Q16" s="4">
        <v>0</v>
      </c>
      <c r="R16" s="6">
        <v>44283</v>
      </c>
      <c r="S16" s="5">
        <v>44299</v>
      </c>
      <c r="T16" s="4" t="s">
        <v>32</v>
      </c>
      <c r="U16" s="4">
        <v>129</v>
      </c>
      <c r="V16" s="4">
        <v>0</v>
      </c>
      <c r="W16" s="4">
        <v>0</v>
      </c>
    </row>
    <row r="17" s="4" customFormat="1" spans="1:23">
      <c r="A17" s="4">
        <v>14725290709</v>
      </c>
      <c r="B17" s="4" t="s">
        <v>24</v>
      </c>
      <c r="C17" s="4" t="s">
        <v>42</v>
      </c>
      <c r="D17" s="4" t="s">
        <v>49</v>
      </c>
      <c r="E17" s="4" t="s">
        <v>64</v>
      </c>
      <c r="F17" s="5">
        <v>44283</v>
      </c>
      <c r="G17" s="5">
        <v>44284</v>
      </c>
      <c r="H17" s="4">
        <v>1</v>
      </c>
      <c r="I17" s="4">
        <v>1</v>
      </c>
      <c r="J17" s="4">
        <v>1</v>
      </c>
      <c r="K17" s="4" t="s">
        <v>28</v>
      </c>
      <c r="L17" s="4">
        <v>-129</v>
      </c>
      <c r="M17" s="4">
        <v>-129</v>
      </c>
      <c r="N17" s="4" t="s">
        <v>65</v>
      </c>
      <c r="O17" s="4" t="s">
        <v>30</v>
      </c>
      <c r="P17" s="4" t="s">
        <v>31</v>
      </c>
      <c r="Q17" s="4">
        <v>0</v>
      </c>
      <c r="R17" s="6">
        <v>44283</v>
      </c>
      <c r="S17" s="5">
        <v>44299</v>
      </c>
      <c r="T17" s="4" t="s">
        <v>32</v>
      </c>
      <c r="U17" s="4">
        <v>-129</v>
      </c>
      <c r="V17" s="4">
        <v>0</v>
      </c>
      <c r="W17" s="4">
        <v>0</v>
      </c>
    </row>
    <row r="18" s="4" customFormat="1" spans="1:24">
      <c r="A18" s="4">
        <v>14725756490</v>
      </c>
      <c r="B18" s="4" t="s">
        <v>24</v>
      </c>
      <c r="C18" s="4" t="s">
        <v>25</v>
      </c>
      <c r="D18" s="4" t="s">
        <v>66</v>
      </c>
      <c r="E18" s="4" t="s">
        <v>67</v>
      </c>
      <c r="F18" s="5">
        <v>44283</v>
      </c>
      <c r="G18" s="5">
        <v>44284</v>
      </c>
      <c r="H18" s="4">
        <v>1</v>
      </c>
      <c r="I18" s="4">
        <v>1</v>
      </c>
      <c r="J18" s="4">
        <v>1</v>
      </c>
      <c r="K18" s="4" t="s">
        <v>28</v>
      </c>
      <c r="L18" s="4">
        <v>367</v>
      </c>
      <c r="M18" s="4">
        <v>367</v>
      </c>
      <c r="N18" s="4" t="s">
        <v>68</v>
      </c>
      <c r="O18" s="4" t="s">
        <v>30</v>
      </c>
      <c r="P18" s="4" t="s">
        <v>31</v>
      </c>
      <c r="Q18" s="4">
        <v>0</v>
      </c>
      <c r="R18" s="6">
        <v>44283</v>
      </c>
      <c r="S18" s="5">
        <v>44299</v>
      </c>
      <c r="T18" s="4" t="s">
        <v>32</v>
      </c>
      <c r="U18" s="4">
        <v>367</v>
      </c>
      <c r="V18" s="4">
        <v>0</v>
      </c>
      <c r="W18" s="4">
        <v>0</v>
      </c>
      <c r="X18" s="4">
        <v>2038639</v>
      </c>
    </row>
    <row r="19" s="4" customFormat="1" spans="1:23">
      <c r="A19" s="4">
        <v>14725922367</v>
      </c>
      <c r="B19" s="4" t="s">
        <v>24</v>
      </c>
      <c r="C19" s="4" t="s">
        <v>25</v>
      </c>
      <c r="D19" s="4" t="s">
        <v>69</v>
      </c>
      <c r="E19" s="4" t="s">
        <v>44</v>
      </c>
      <c r="F19" s="5">
        <v>44283</v>
      </c>
      <c r="G19" s="5">
        <v>44284</v>
      </c>
      <c r="H19" s="4">
        <v>1</v>
      </c>
      <c r="I19" s="4">
        <v>1</v>
      </c>
      <c r="J19" s="4">
        <v>1</v>
      </c>
      <c r="K19" s="4" t="s">
        <v>28</v>
      </c>
      <c r="L19" s="4">
        <v>114</v>
      </c>
      <c r="M19" s="4">
        <v>114</v>
      </c>
      <c r="N19" s="4" t="s">
        <v>70</v>
      </c>
      <c r="O19" s="4" t="s">
        <v>30</v>
      </c>
      <c r="P19" s="4" t="s">
        <v>31</v>
      </c>
      <c r="Q19" s="4">
        <v>0</v>
      </c>
      <c r="R19" s="6">
        <v>44283</v>
      </c>
      <c r="S19" s="5">
        <v>44299</v>
      </c>
      <c r="T19" s="4" t="s">
        <v>32</v>
      </c>
      <c r="U19" s="4">
        <v>114</v>
      </c>
      <c r="V19" s="4">
        <v>0</v>
      </c>
      <c r="W1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22"/>
  <sheetViews>
    <sheetView tabSelected="1" workbookViewId="0">
      <selection activeCell="A21" sqref="A21:A22"/>
    </sheetView>
  </sheetViews>
  <sheetFormatPr defaultColWidth="9" defaultRowHeight="13.5" outlineLevelCol="7"/>
  <cols>
    <col min="1" max="1" width="13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spans="1:8">
      <c r="A2" s="4">
        <v>14695552558</v>
      </c>
      <c r="B2" s="5">
        <v>44283</v>
      </c>
      <c r="C2" s="5">
        <v>44284</v>
      </c>
      <c r="D2" s="4">
        <v>1126</v>
      </c>
      <c r="E2" s="4" t="str">
        <f>VLOOKUP(A2,HOP!A:H,8,0)</f>
        <v>1126.00</v>
      </c>
      <c r="F2" s="4">
        <f>VLOOKUP(A2,HOP!A:B,2,0)</f>
        <v>2034324</v>
      </c>
      <c r="G2" s="4">
        <f>D2-E2</f>
        <v>0</v>
      </c>
      <c r="H2" s="4" t="str">
        <f>$H$1&amp;F2</f>
        <v>，2034324</v>
      </c>
    </row>
    <row r="3" s="4" customFormat="1" spans="1:8">
      <c r="A3" s="4">
        <v>14708413902</v>
      </c>
      <c r="B3" s="5">
        <v>44283</v>
      </c>
      <c r="C3" s="5">
        <v>44284</v>
      </c>
      <c r="D3" s="4">
        <v>193</v>
      </c>
      <c r="E3" s="4" t="str">
        <f>VLOOKUP(A3,HOP!A:H,8,0)</f>
        <v>193.00</v>
      </c>
      <c r="F3" s="4">
        <f>VLOOKUP(A3,HOP!A:B,2,0)</f>
        <v>2036377</v>
      </c>
      <c r="G3" s="4">
        <f>D3-E3</f>
        <v>0</v>
      </c>
      <c r="H3" s="4" t="str">
        <f>$H$1&amp;F3</f>
        <v>，2036377</v>
      </c>
    </row>
    <row r="4" s="4" customFormat="1" spans="1:8">
      <c r="A4" s="4">
        <v>14710604137</v>
      </c>
      <c r="B4" s="5">
        <v>44282</v>
      </c>
      <c r="C4" s="5">
        <v>44284</v>
      </c>
      <c r="D4" s="4">
        <v>442</v>
      </c>
      <c r="E4" s="4" t="str">
        <f>VLOOKUP(A4,HOP!A:H,8,0)</f>
        <v>442.00</v>
      </c>
      <c r="F4" s="4">
        <f>VLOOKUP(A4,HOP!A:B,2,0)</f>
        <v>2036492</v>
      </c>
      <c r="G4" s="4">
        <f>D4-E4</f>
        <v>0</v>
      </c>
      <c r="H4" s="4" t="str">
        <f>$H$1&amp;F4</f>
        <v>，2036492</v>
      </c>
    </row>
    <row r="5" s="4" customFormat="1" hidden="1" spans="1:8">
      <c r="A5" s="4">
        <v>14712866622</v>
      </c>
      <c r="B5" s="5">
        <v>44283</v>
      </c>
      <c r="C5" s="5">
        <v>44284</v>
      </c>
      <c r="D5" s="4">
        <v>0</v>
      </c>
      <c r="E5" s="4" t="str">
        <f>VLOOKUP(A5,HOP!A:H,8,0)</f>
        <v>0.00</v>
      </c>
      <c r="F5" s="4">
        <f>VLOOKUP(A5,HOP!A:B,2,0)</f>
        <v>2036901</v>
      </c>
      <c r="G5" s="4">
        <f>D5-E5</f>
        <v>0</v>
      </c>
      <c r="H5" s="4" t="str">
        <f>$H$1&amp;F5</f>
        <v>，2036901</v>
      </c>
    </row>
    <row r="6" s="4" customFormat="1" spans="1:8">
      <c r="A6" s="4">
        <v>14720822563</v>
      </c>
      <c r="B6" s="5">
        <v>44283</v>
      </c>
      <c r="C6" s="5">
        <v>44284</v>
      </c>
      <c r="D6" s="4">
        <v>110</v>
      </c>
      <c r="E6" s="4" t="str">
        <f>VLOOKUP(A6,HOP!A:H,8,0)</f>
        <v>110.00</v>
      </c>
      <c r="F6" s="4">
        <f>VLOOKUP(A6,HOP!A:B,2,0)</f>
        <v>2037884</v>
      </c>
      <c r="G6" s="4">
        <f t="shared" ref="G6:G18" si="0">D6-E6</f>
        <v>0</v>
      </c>
      <c r="H6" s="4" t="str">
        <f t="shared" ref="H6:H18" si="1">$H$1&amp;F6</f>
        <v>，2037884</v>
      </c>
    </row>
    <row r="7" s="4" customFormat="1" spans="1:8">
      <c r="A7" s="4">
        <v>14721142358</v>
      </c>
      <c r="B7" s="5">
        <v>44283</v>
      </c>
      <c r="C7" s="5">
        <v>44284</v>
      </c>
      <c r="D7" s="4">
        <v>282</v>
      </c>
      <c r="E7" s="4" t="str">
        <f>VLOOKUP(A7,HOP!A:H,8,0)</f>
        <v>282.00</v>
      </c>
      <c r="F7" s="4">
        <f>VLOOKUP(A7,HOP!A:B,2,0)</f>
        <v>2037943</v>
      </c>
      <c r="G7" s="4">
        <f t="shared" si="0"/>
        <v>0</v>
      </c>
      <c r="H7" s="4" t="str">
        <f t="shared" si="1"/>
        <v>，2037943</v>
      </c>
    </row>
    <row r="8" s="4" customFormat="1" spans="1:8">
      <c r="A8" s="4">
        <v>14721615723</v>
      </c>
      <c r="B8" s="5">
        <v>44283</v>
      </c>
      <c r="C8" s="5">
        <v>44284</v>
      </c>
      <c r="D8" s="4">
        <v>122</v>
      </c>
      <c r="E8" s="4" t="str">
        <f>VLOOKUP(A8,HOP!A:H,8,0)</f>
        <v>122.00</v>
      </c>
      <c r="F8" s="4">
        <f>VLOOKUP(A8,HOP!A:B,2,0)</f>
        <v>2038039</v>
      </c>
      <c r="G8" s="4">
        <f t="shared" si="0"/>
        <v>0</v>
      </c>
      <c r="H8" s="4" t="str">
        <f t="shared" si="1"/>
        <v>，2038039</v>
      </c>
    </row>
    <row r="9" s="4" customFormat="1" spans="1:8">
      <c r="A9" s="4">
        <v>14721989506</v>
      </c>
      <c r="B9" s="5">
        <v>44283</v>
      </c>
      <c r="C9" s="5">
        <v>44284</v>
      </c>
      <c r="D9" s="4">
        <v>282</v>
      </c>
      <c r="E9" s="4" t="str">
        <f>VLOOKUP(A9,HOP!A:H,8,0)</f>
        <v>282.00</v>
      </c>
      <c r="F9" s="4">
        <f>VLOOKUP(A9,HOP!A:B,2,0)</f>
        <v>2038115</v>
      </c>
      <c r="G9" s="4">
        <f t="shared" si="0"/>
        <v>0</v>
      </c>
      <c r="H9" s="4" t="str">
        <f t="shared" si="1"/>
        <v>，2038115</v>
      </c>
    </row>
    <row r="10" s="4" customFormat="1" spans="1:8">
      <c r="A10" s="4">
        <v>14724162903</v>
      </c>
      <c r="B10" s="5">
        <v>44283</v>
      </c>
      <c r="C10" s="5">
        <v>44284</v>
      </c>
      <c r="D10" s="4">
        <v>290</v>
      </c>
      <c r="E10" s="4" t="str">
        <f>VLOOKUP(A10,HOP!A:H,8,0)</f>
        <v>290.00</v>
      </c>
      <c r="F10" s="4">
        <f>VLOOKUP(A10,HOP!A:B,2,0)</f>
        <v>2038172</v>
      </c>
      <c r="G10" s="4">
        <f t="shared" si="0"/>
        <v>0</v>
      </c>
      <c r="H10" s="4" t="str">
        <f t="shared" si="1"/>
        <v>，2038172</v>
      </c>
    </row>
    <row r="11" s="4" customFormat="1" spans="1:8">
      <c r="A11" s="4">
        <v>14724180859</v>
      </c>
      <c r="B11" s="5">
        <v>44283</v>
      </c>
      <c r="C11" s="5">
        <v>44284</v>
      </c>
      <c r="D11" s="4">
        <v>110</v>
      </c>
      <c r="E11" s="4" t="str">
        <f>VLOOKUP(A11,HOP!A:H,8,0)</f>
        <v>110.00</v>
      </c>
      <c r="F11" s="4">
        <f>VLOOKUP(A11,HOP!A:B,2,0)</f>
        <v>2038174</v>
      </c>
      <c r="G11" s="4">
        <f t="shared" si="0"/>
        <v>0</v>
      </c>
      <c r="H11" s="4" t="str">
        <f t="shared" si="1"/>
        <v>，2038174</v>
      </c>
    </row>
    <row r="12" s="4" customFormat="1" spans="1:8">
      <c r="A12" s="4">
        <v>14724220718</v>
      </c>
      <c r="B12" s="5">
        <v>44283</v>
      </c>
      <c r="C12" s="5">
        <v>44284</v>
      </c>
      <c r="D12" s="4">
        <v>244</v>
      </c>
      <c r="E12" s="4" t="str">
        <f>VLOOKUP(A12,HOP!A:H,8,0)</f>
        <v>244.00</v>
      </c>
      <c r="F12" s="4">
        <f>VLOOKUP(A12,HOP!A:B,2,0)</f>
        <v>2038178</v>
      </c>
      <c r="G12" s="4">
        <f t="shared" si="0"/>
        <v>0</v>
      </c>
      <c r="H12" s="4" t="str">
        <f t="shared" si="1"/>
        <v>，2038178</v>
      </c>
    </row>
    <row r="13" s="4" customFormat="1" spans="1:8">
      <c r="A13" s="4">
        <v>14724362928</v>
      </c>
      <c r="B13" s="5">
        <v>44283</v>
      </c>
      <c r="C13" s="5">
        <v>44284</v>
      </c>
      <c r="D13" s="4">
        <v>314</v>
      </c>
      <c r="E13" s="4" t="str">
        <f>VLOOKUP(A13,HOP!A:H,8,0)</f>
        <v>314.00</v>
      </c>
      <c r="F13" s="4">
        <f>VLOOKUP(A13,HOP!A:B,2,0)</f>
        <v>2038197</v>
      </c>
      <c r="G13" s="4">
        <f t="shared" si="0"/>
        <v>0</v>
      </c>
      <c r="H13" s="4" t="str">
        <f t="shared" si="1"/>
        <v>，2038197</v>
      </c>
    </row>
    <row r="14" s="4" customFormat="1" spans="1:8">
      <c r="A14" s="4">
        <v>14725098790</v>
      </c>
      <c r="B14" s="5">
        <v>44283</v>
      </c>
      <c r="C14" s="5">
        <v>44284</v>
      </c>
      <c r="D14" s="4">
        <v>122</v>
      </c>
      <c r="E14" s="4" t="str">
        <f>VLOOKUP(A14,HOP!A:H,8,0)</f>
        <v>122.00</v>
      </c>
      <c r="F14" s="4">
        <f>VLOOKUP(A14,HOP!A:B,2,0)</f>
        <v>2038371</v>
      </c>
      <c r="G14" s="4">
        <f t="shared" si="0"/>
        <v>0</v>
      </c>
      <c r="H14" s="4" t="str">
        <f t="shared" si="1"/>
        <v>，2038371</v>
      </c>
    </row>
    <row r="15" s="4" customFormat="1" hidden="1" spans="1:8">
      <c r="A15" s="4">
        <v>14725290709</v>
      </c>
      <c r="B15" s="5">
        <v>44283</v>
      </c>
      <c r="C15" s="5">
        <v>44284</v>
      </c>
      <c r="D15" s="4">
        <v>0</v>
      </c>
      <c r="E15" s="4" t="e">
        <f>VLOOKUP(A15,HOP!A:H,8,0)</f>
        <v>#N/A</v>
      </c>
      <c r="F15" s="4">
        <v>2038442</v>
      </c>
      <c r="G15" s="4" t="e">
        <f t="shared" si="0"/>
        <v>#N/A</v>
      </c>
      <c r="H15" s="4" t="str">
        <f t="shared" si="1"/>
        <v>，2038442</v>
      </c>
    </row>
    <row r="16" s="4" customFormat="1" spans="1:8">
      <c r="A16" s="4">
        <v>14725756490</v>
      </c>
      <c r="B16" s="5">
        <v>44283</v>
      </c>
      <c r="C16" s="5">
        <v>44284</v>
      </c>
      <c r="D16" s="4">
        <v>367</v>
      </c>
      <c r="E16" s="4" t="str">
        <f>VLOOKUP(A16,HOP!A:H,8,0)</f>
        <v>367.00</v>
      </c>
      <c r="F16" s="4">
        <f>VLOOKUP(A16,HOP!A:B,2,0)</f>
        <v>2038639</v>
      </c>
      <c r="G16" s="4">
        <f>D16-E16</f>
        <v>0</v>
      </c>
      <c r="H16" s="4" t="str">
        <f>$H$1&amp;F16</f>
        <v>，2038639</v>
      </c>
    </row>
    <row r="17" s="4" customFormat="1" spans="1:8">
      <c r="A17" s="4">
        <v>14725922367</v>
      </c>
      <c r="B17" s="5">
        <v>44283</v>
      </c>
      <c r="C17" s="5">
        <v>44284</v>
      </c>
      <c r="D17" s="4">
        <v>114</v>
      </c>
      <c r="E17" s="4" t="str">
        <f>VLOOKUP(A17,HOP!A:H,8,0)</f>
        <v>114.00</v>
      </c>
      <c r="F17" s="4">
        <f>VLOOKUP(A17,HOP!A:B,2,0)</f>
        <v>2038707</v>
      </c>
      <c r="G17" s="4">
        <f>D17-E17</f>
        <v>0</v>
      </c>
      <c r="H17" s="4" t="str">
        <f>$H$1&amp;F17</f>
        <v>，2038707</v>
      </c>
    </row>
    <row r="19" spans="4:4">
      <c r="D19" s="4">
        <f>SUBTOTAL(9,D2:D18)</f>
        <v>4118</v>
      </c>
    </row>
    <row r="21" spans="1:1">
      <c r="A21" s="4" t="s">
        <v>72</v>
      </c>
    </row>
    <row r="22" spans="1:1">
      <c r="A22" s="4" t="s">
        <v>73</v>
      </c>
    </row>
  </sheetData>
  <autoFilter ref="A1:XFD18">
    <filterColumn colId="3">
      <filters blank="1">
        <filter val="110"/>
        <filter val="290"/>
        <filter val="122"/>
        <filter val="282"/>
        <filter val="442"/>
        <filter val="193"/>
        <filter val="114"/>
        <filter val="244"/>
        <filter val="314"/>
        <filter val="1126"/>
        <filter val="36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2" sqref="A2:B1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74</v>
      </c>
      <c r="B1" s="2" t="s">
        <v>75</v>
      </c>
      <c r="C1" s="2" t="s">
        <v>76</v>
      </c>
      <c r="D1" s="2" t="s">
        <v>77</v>
      </c>
      <c r="E1" s="2" t="s">
        <v>5</v>
      </c>
      <c r="F1" s="2" t="s">
        <v>78</v>
      </c>
      <c r="G1" s="2" t="s">
        <v>79</v>
      </c>
      <c r="H1" s="2" t="s">
        <v>80</v>
      </c>
      <c r="I1" s="2" t="s">
        <v>81</v>
      </c>
      <c r="J1" s="2" t="s">
        <v>82</v>
      </c>
      <c r="K1" s="2" t="s">
        <v>17</v>
      </c>
    </row>
    <row r="2" s="1" customFormat="1" ht="20" customHeight="1" spans="1:11">
      <c r="A2" s="3">
        <v>14725922367</v>
      </c>
      <c r="B2" s="3">
        <v>2038707</v>
      </c>
      <c r="C2" s="2" t="s">
        <v>83</v>
      </c>
      <c r="D2" s="2" t="s">
        <v>70</v>
      </c>
      <c r="E2" s="2" t="s">
        <v>84</v>
      </c>
      <c r="F2" s="2" t="s">
        <v>85</v>
      </c>
      <c r="G2" s="2" t="s">
        <v>86</v>
      </c>
      <c r="H2" s="2" t="s">
        <v>87</v>
      </c>
      <c r="I2" s="2" t="s">
        <v>70</v>
      </c>
      <c r="J2" s="2" t="s">
        <v>88</v>
      </c>
      <c r="K2" s="2" t="s">
        <v>89</v>
      </c>
    </row>
    <row r="3" s="1" customFormat="1" ht="20" customHeight="1" spans="1:11">
      <c r="A3" s="3">
        <v>14725756490</v>
      </c>
      <c r="B3" s="3">
        <v>2038639</v>
      </c>
      <c r="C3" s="2" t="s">
        <v>90</v>
      </c>
      <c r="D3" s="2" t="s">
        <v>68</v>
      </c>
      <c r="E3" s="2" t="s">
        <v>84</v>
      </c>
      <c r="F3" s="2" t="s">
        <v>85</v>
      </c>
      <c r="G3" s="2" t="s">
        <v>86</v>
      </c>
      <c r="H3" s="2" t="s">
        <v>91</v>
      </c>
      <c r="I3" s="2" t="s">
        <v>68</v>
      </c>
      <c r="J3" s="2" t="s">
        <v>88</v>
      </c>
      <c r="K3" s="2" t="s">
        <v>92</v>
      </c>
    </row>
    <row r="4" s="1" customFormat="1" ht="20" customHeight="1" spans="1:11">
      <c r="A4" s="3">
        <v>14725098790</v>
      </c>
      <c r="B4" s="3">
        <v>2038371</v>
      </c>
      <c r="C4" s="2" t="s">
        <v>93</v>
      </c>
      <c r="D4" s="2" t="s">
        <v>63</v>
      </c>
      <c r="E4" s="2" t="s">
        <v>84</v>
      </c>
      <c r="F4" s="2" t="s">
        <v>85</v>
      </c>
      <c r="G4" s="2" t="s">
        <v>86</v>
      </c>
      <c r="H4" s="2" t="s">
        <v>94</v>
      </c>
      <c r="I4" s="2" t="s">
        <v>63</v>
      </c>
      <c r="J4" s="2" t="s">
        <v>88</v>
      </c>
      <c r="K4" s="2" t="s">
        <v>95</v>
      </c>
    </row>
    <row r="5" s="1" customFormat="1" ht="20" customHeight="1" spans="1:11">
      <c r="A5" s="3">
        <v>14724362928</v>
      </c>
      <c r="B5" s="3">
        <v>2038197</v>
      </c>
      <c r="C5" s="2" t="s">
        <v>96</v>
      </c>
      <c r="D5" s="2" t="s">
        <v>60</v>
      </c>
      <c r="E5" s="2" t="s">
        <v>84</v>
      </c>
      <c r="F5" s="2" t="s">
        <v>85</v>
      </c>
      <c r="G5" s="2" t="s">
        <v>86</v>
      </c>
      <c r="H5" s="2" t="s">
        <v>97</v>
      </c>
      <c r="I5" s="2" t="s">
        <v>60</v>
      </c>
      <c r="J5" s="2" t="s">
        <v>88</v>
      </c>
      <c r="K5" s="2" t="s">
        <v>98</v>
      </c>
    </row>
    <row r="6" s="1" customFormat="1" ht="20" customHeight="1" spans="1:11">
      <c r="A6" s="3">
        <v>14724220718</v>
      </c>
      <c r="B6" s="3">
        <v>2038178</v>
      </c>
      <c r="C6" s="2" t="s">
        <v>99</v>
      </c>
      <c r="D6" s="2" t="s">
        <v>58</v>
      </c>
      <c r="E6" s="2" t="s">
        <v>84</v>
      </c>
      <c r="F6" s="2" t="s">
        <v>85</v>
      </c>
      <c r="G6" s="2" t="s">
        <v>86</v>
      </c>
      <c r="H6" s="2" t="s">
        <v>100</v>
      </c>
      <c r="I6" s="2" t="s">
        <v>58</v>
      </c>
      <c r="J6" s="2" t="s">
        <v>88</v>
      </c>
      <c r="K6" s="2" t="s">
        <v>101</v>
      </c>
    </row>
    <row r="7" s="1" customFormat="1" ht="20" customHeight="1" spans="1:11">
      <c r="A7" s="3">
        <v>14724180859</v>
      </c>
      <c r="B7" s="3">
        <v>2038174</v>
      </c>
      <c r="C7" s="2" t="s">
        <v>102</v>
      </c>
      <c r="D7" s="2" t="s">
        <v>55</v>
      </c>
      <c r="E7" s="2" t="s">
        <v>84</v>
      </c>
      <c r="F7" s="2" t="s">
        <v>85</v>
      </c>
      <c r="G7" s="2" t="s">
        <v>86</v>
      </c>
      <c r="H7" s="2" t="s">
        <v>103</v>
      </c>
      <c r="I7" s="2" t="s">
        <v>55</v>
      </c>
      <c r="J7" s="2" t="s">
        <v>88</v>
      </c>
      <c r="K7" s="2" t="s">
        <v>104</v>
      </c>
    </row>
    <row r="8" s="1" customFormat="1" ht="20" customHeight="1" spans="1:11">
      <c r="A8" s="3">
        <v>14724162903</v>
      </c>
      <c r="B8" s="3">
        <v>2038172</v>
      </c>
      <c r="C8" s="2" t="s">
        <v>105</v>
      </c>
      <c r="D8" s="2" t="s">
        <v>54</v>
      </c>
      <c r="E8" s="2" t="s">
        <v>84</v>
      </c>
      <c r="F8" s="2" t="s">
        <v>85</v>
      </c>
      <c r="G8" s="2" t="s">
        <v>86</v>
      </c>
      <c r="H8" s="2" t="s">
        <v>106</v>
      </c>
      <c r="I8" s="2" t="s">
        <v>54</v>
      </c>
      <c r="J8" s="2" t="s">
        <v>88</v>
      </c>
      <c r="K8" s="2" t="s">
        <v>107</v>
      </c>
    </row>
    <row r="9" s="1" customFormat="1" ht="20" customHeight="1" spans="1:11">
      <c r="A9" s="3">
        <v>14721989506</v>
      </c>
      <c r="B9" s="3">
        <v>2038115</v>
      </c>
      <c r="C9" s="2" t="s">
        <v>108</v>
      </c>
      <c r="D9" s="2" t="s">
        <v>51</v>
      </c>
      <c r="E9" s="2" t="s">
        <v>84</v>
      </c>
      <c r="F9" s="2" t="s">
        <v>85</v>
      </c>
      <c r="G9" s="2" t="s">
        <v>86</v>
      </c>
      <c r="H9" s="2" t="s">
        <v>109</v>
      </c>
      <c r="I9" s="2" t="s">
        <v>51</v>
      </c>
      <c r="J9" s="2" t="s">
        <v>88</v>
      </c>
      <c r="K9" s="2" t="s">
        <v>110</v>
      </c>
    </row>
    <row r="10" s="1" customFormat="1" ht="20" customHeight="1" spans="1:11">
      <c r="A10" s="3">
        <v>14721615723</v>
      </c>
      <c r="B10" s="3">
        <v>2038039</v>
      </c>
      <c r="C10" s="2" t="s">
        <v>111</v>
      </c>
      <c r="D10" s="2" t="s">
        <v>50</v>
      </c>
      <c r="E10" s="2" t="s">
        <v>84</v>
      </c>
      <c r="F10" s="2" t="s">
        <v>85</v>
      </c>
      <c r="G10" s="2" t="s">
        <v>86</v>
      </c>
      <c r="H10" s="2" t="s">
        <v>94</v>
      </c>
      <c r="I10" s="2" t="s">
        <v>50</v>
      </c>
      <c r="J10" s="2" t="s">
        <v>88</v>
      </c>
      <c r="K10" s="2" t="s">
        <v>112</v>
      </c>
    </row>
    <row r="11" s="1" customFormat="1" ht="20" customHeight="1" spans="1:11">
      <c r="A11" s="3">
        <v>14721142358</v>
      </c>
      <c r="B11" s="3">
        <v>2037943</v>
      </c>
      <c r="C11" s="2" t="s">
        <v>108</v>
      </c>
      <c r="D11" s="2" t="s">
        <v>48</v>
      </c>
      <c r="E11" s="2" t="s">
        <v>84</v>
      </c>
      <c r="F11" s="2" t="s">
        <v>85</v>
      </c>
      <c r="G11" s="2" t="s">
        <v>86</v>
      </c>
      <c r="H11" s="2" t="s">
        <v>109</v>
      </c>
      <c r="I11" s="2" t="s">
        <v>48</v>
      </c>
      <c r="J11" s="2" t="s">
        <v>88</v>
      </c>
      <c r="K11" s="2" t="s">
        <v>113</v>
      </c>
    </row>
    <row r="12" s="1" customFormat="1" ht="20" customHeight="1" spans="1:11">
      <c r="A12" s="3">
        <v>14720822563</v>
      </c>
      <c r="B12" s="3">
        <v>2037884</v>
      </c>
      <c r="C12" s="2" t="s">
        <v>102</v>
      </c>
      <c r="D12" s="2" t="s">
        <v>45</v>
      </c>
      <c r="E12" s="2" t="s">
        <v>84</v>
      </c>
      <c r="F12" s="2" t="s">
        <v>85</v>
      </c>
      <c r="G12" s="2" t="s">
        <v>86</v>
      </c>
      <c r="H12" s="2" t="s">
        <v>103</v>
      </c>
      <c r="I12" s="2" t="s">
        <v>45</v>
      </c>
      <c r="J12" s="2" t="s">
        <v>88</v>
      </c>
      <c r="K12" s="2" t="s">
        <v>114</v>
      </c>
    </row>
    <row r="13" s="1" customFormat="1" ht="20" customHeight="1" spans="1:11">
      <c r="A13" s="3">
        <v>14712866622</v>
      </c>
      <c r="B13" s="3">
        <v>2036901</v>
      </c>
      <c r="C13" s="2" t="s">
        <v>115</v>
      </c>
      <c r="D13" s="2" t="s">
        <v>41</v>
      </c>
      <c r="E13" s="2" t="s">
        <v>84</v>
      </c>
      <c r="F13" s="2" t="s">
        <v>85</v>
      </c>
      <c r="G13" s="2" t="s">
        <v>86</v>
      </c>
      <c r="H13" s="2" t="s">
        <v>116</v>
      </c>
      <c r="I13" s="2" t="s">
        <v>41</v>
      </c>
      <c r="J13" s="2" t="s">
        <v>88</v>
      </c>
      <c r="K13" s="2" t="s">
        <v>117</v>
      </c>
    </row>
    <row r="14" s="1" customFormat="1" ht="20" customHeight="1" spans="1:11">
      <c r="A14" s="3">
        <v>14710604137</v>
      </c>
      <c r="B14" s="3">
        <v>2036492</v>
      </c>
      <c r="C14" s="2" t="s">
        <v>118</v>
      </c>
      <c r="D14" s="2" t="s">
        <v>38</v>
      </c>
      <c r="E14" s="2" t="s">
        <v>119</v>
      </c>
      <c r="F14" s="2" t="s">
        <v>85</v>
      </c>
      <c r="G14" s="2" t="s">
        <v>86</v>
      </c>
      <c r="H14" s="2" t="s">
        <v>120</v>
      </c>
      <c r="I14" s="2" t="s">
        <v>38</v>
      </c>
      <c r="J14" s="2" t="s">
        <v>88</v>
      </c>
      <c r="K14" s="2" t="s">
        <v>121</v>
      </c>
    </row>
    <row r="15" s="1" customFormat="1" ht="20" customHeight="1" spans="1:11">
      <c r="A15" s="3">
        <v>14708413902</v>
      </c>
      <c r="B15" s="3">
        <v>2036377</v>
      </c>
      <c r="C15" s="2" t="s">
        <v>122</v>
      </c>
      <c r="D15" s="2" t="s">
        <v>35</v>
      </c>
      <c r="E15" s="2" t="s">
        <v>84</v>
      </c>
      <c r="F15" s="2" t="s">
        <v>85</v>
      </c>
      <c r="G15" s="2" t="s">
        <v>86</v>
      </c>
      <c r="H15" s="2" t="s">
        <v>123</v>
      </c>
      <c r="I15" s="2" t="s">
        <v>35</v>
      </c>
      <c r="J15" s="2" t="s">
        <v>88</v>
      </c>
      <c r="K15" s="2" t="s">
        <v>124</v>
      </c>
    </row>
    <row r="16" s="1" customFormat="1" ht="20" customHeight="1" spans="1:11">
      <c r="A16" s="3">
        <v>14695552558</v>
      </c>
      <c r="B16" s="3">
        <v>2034324</v>
      </c>
      <c r="C16" s="2" t="s">
        <v>125</v>
      </c>
      <c r="D16" s="2" t="s">
        <v>29</v>
      </c>
      <c r="E16" s="2" t="s">
        <v>84</v>
      </c>
      <c r="F16" s="2" t="s">
        <v>85</v>
      </c>
      <c r="G16" s="2" t="s">
        <v>86</v>
      </c>
      <c r="H16" s="2" t="s">
        <v>126</v>
      </c>
      <c r="I16" s="2" t="s">
        <v>29</v>
      </c>
      <c r="J16" s="2" t="s">
        <v>88</v>
      </c>
      <c r="K16" s="2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2021-04-13T02:06:52Z</dcterms:created>
  <dcterms:modified xsi:type="dcterms:W3CDTF">2021-04-13T02:12:11Z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05D375FDDD1B4A7E9AB4C7F3A2F7BD93</vt:lpwstr>
  </property>
  <property fmtid="{D5CDD505-2E9C-101B-9397-08002B2CF9AE}" pid="3" name="KSOProductBuildVer">
    <vt:lpwstr>2052-11.1.0.10356</vt:lpwstr>
  </property>
</Properties>
</file>