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<sst xmlns="http://schemas.openxmlformats.org/spreadsheetml/2006/main" count="740" uniqueCount="214">
  <si>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</si>
  <si>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</si>
  <si>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</si>
  <si>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</si>
  <si>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</si>
  <si>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</si>
  <si>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</si>
  <si>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</si>
  <si>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</si>
  <si>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</si>
  <si>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</si>
  <si>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</si>
  <si>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</si>
  <si>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</si>
  <si>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</si>
  <si>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</si>
  <si>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</si>
  <si>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</si>
  <si>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</si>
  <si>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</si>
  <si>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</si>
  <si>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</si>
  <si>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</si>
  <si>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</si>
  <si>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</si>
  <si>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</si>
  <si>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[大连]大连金石滩鲁能希尔顿度假酒店(27426124)</t>
  </si>
  <si>
    <t>豪华海景双床房&lt;内宾&gt;&lt;双人入住&gt;&lt;预付&gt;&lt;无早&gt;</t>
  </si>
  <si>
    <t>CNY</t>
  </si>
  <si>
    <t>宋嘉蕾</t>
  </si>
  <si>
    <t>CA363210415CNY</t>
  </si>
  <si>
    <t>未提现</t>
  </si>
  <si>
    <t>携程开票</t>
  </si>
  <si>
    <t>[兰州]7天优品酒店(兰州新区机场店)(69305804)</t>
  </si>
  <si>
    <t>优品大床房&lt;内宾&gt;&lt;双人入住&gt;&lt;预付&gt;&lt;无早&gt;</t>
  </si>
  <si>
    <t>刘祚政</t>
  </si>
  <si>
    <t>[长春]7天连锁酒店(长春解放大路全安广场店)(69307863)</t>
  </si>
  <si>
    <t>高级大床房&lt;内宾&gt;&lt;双人入住&gt;&lt;预付&gt;&lt;无早&gt;</t>
  </si>
  <si>
    <t>孙淑娜</t>
  </si>
  <si>
    <t>[成都]7天优品酒店（成都火车东站凯德广场店）(67321719)</t>
  </si>
  <si>
    <t>优享双床房&lt;内宾&gt;&lt;双人入住&gt;&lt;预付&gt;&lt;无早&gt;</t>
  </si>
  <si>
    <t>贾生莲</t>
  </si>
  <si>
    <t>[嘉兴]麗枫酒店(嘉兴中山东路八佰伴店)(69319890)</t>
  </si>
  <si>
    <t>豪华大床房&lt;内宾&gt;&lt;双人入住&gt;&lt;预付&gt;&lt;无早&gt;</t>
  </si>
  <si>
    <t>金水峰</t>
  </si>
  <si>
    <t>[昌黎]7天优品酒店(秦皇岛昌黎店)(67322025)</t>
  </si>
  <si>
    <t>标准大床房&lt;内宾&gt;&lt;双人入住&gt;&lt;预付&gt;&lt;双早&gt;</t>
  </si>
  <si>
    <t>王月</t>
  </si>
  <si>
    <t>[广州]7天连锁酒店(广州街口镇北路店)(67324585)</t>
  </si>
  <si>
    <t>商务大床房&lt;内宾&gt;&lt;双人入住&gt;&lt;预付&gt;&lt;无早&gt;</t>
  </si>
  <si>
    <t>蓝玉平</t>
  </si>
  <si>
    <t>[北京]7天连锁酒店(北京苹果园地铁站金顶北街店)(69311134)</t>
  </si>
  <si>
    <t>精选双床房&lt;内宾&gt;&lt;双人入住&gt;&lt;预付&gt;&lt;无早&gt;</t>
  </si>
  <si>
    <t>牛海岩</t>
  </si>
  <si>
    <t>[北京]IU酒店(北京西客站六里桥东地铁站店)(67318659)</t>
  </si>
  <si>
    <t>小U精致双床房&lt;内宾&gt;&lt;双人入住&gt;&lt;预付&gt;&lt;无早&gt;</t>
  </si>
  <si>
    <t>付强</t>
  </si>
  <si>
    <t>刘晓健</t>
  </si>
  <si>
    <t>[北京]麗枫酒店(北京昌平政府街店)(67321935)</t>
  </si>
  <si>
    <t>雅致大床房&lt;内宾&gt;&lt;双人入住&gt;&lt;预付&gt;&lt;无早&gt;</t>
  </si>
  <si>
    <t>汤宇仲</t>
  </si>
  <si>
    <t>[贵阳]派酒店(贵阳金关店)(67324347)</t>
  </si>
  <si>
    <t>商务双床房&lt;内宾&gt;&lt;双人入住&gt;&lt;预付&gt;&lt;无早&gt;</t>
  </si>
  <si>
    <t>龚磊</t>
  </si>
  <si>
    <t>[安阳]麗枫酒店(安阳沃金万达广场店)(69327697)</t>
  </si>
  <si>
    <t>陈朝英</t>
  </si>
  <si>
    <t>[自贡]麗枫酒店(自贡檀木林彩灯公园店)(69313269)</t>
  </si>
  <si>
    <t>邱应强</t>
  </si>
  <si>
    <t>[广州]麗枫酒店(广州上下九步行街华林寺地铁站店)(67322365)</t>
  </si>
  <si>
    <t>豪华双床房&lt;内宾&gt;&lt;双人入住&gt;&lt;预付&gt;&lt;无早&gt;</t>
  </si>
  <si>
    <t>王正兴</t>
  </si>
  <si>
    <t>[成都]7天优品酒店(成都郫县犀浦地铁站店)(68299717)</t>
  </si>
  <si>
    <t>代凯</t>
  </si>
  <si>
    <t>[巫山]7天连锁酒店(巫山广东路店)(69318973)</t>
  </si>
  <si>
    <t>自主大床房&lt;内宾&gt;&lt;双人入住&gt;&lt;预付&gt;&lt;无早&gt;</t>
  </si>
  <si>
    <t>杨飞</t>
  </si>
  <si>
    <t>朱超</t>
  </si>
  <si>
    <t>田旺胜</t>
  </si>
  <si>
    <t>[普宁]麗枫酒店(普宁国际商品城店)(69327468)</t>
  </si>
  <si>
    <t>林柔君</t>
  </si>
  <si>
    <t>[北京]7天优品酒店(北京丰台南路地铁站物美大卖场店)(67322224)</t>
  </si>
  <si>
    <t>精选特优房(无窗)&lt;内宾&gt;&lt;双人入住&gt;&lt;预付&gt;&lt;无早&gt;</t>
  </si>
  <si>
    <t>郭文东</t>
  </si>
  <si>
    <t>[长沙]麗枫酒店(长沙高铁站树木岭地铁站店)(67325182)</t>
  </si>
  <si>
    <t>黄青峰</t>
  </si>
  <si>
    <t>[广州]7天连锁酒店(广州西场地铁站荔湾路彩虹桥店)(67321889)</t>
  </si>
  <si>
    <t>轻选大床房&lt;内宾&gt;&lt;双人入住&gt;&lt;预付&gt;&lt;无早&gt;</t>
  </si>
  <si>
    <t>郭锋</t>
  </si>
  <si>
    <t>[上海]7天连锁酒店(上海松江新城地铁站店)(69319915)</t>
  </si>
  <si>
    <t>潘海龙</t>
  </si>
  <si>
    <t>取消</t>
  </si>
  <si>
    <t>[东莞]麗枫酒店(东莞南城国贸店)(69293199)</t>
  </si>
  <si>
    <t>李国彩</t>
  </si>
  <si>
    <t>退单</t>
  </si>
  <si>
    <t>，</t>
  </si>
  <si>
    <t>A210415103039481</t>
  </si>
  <si>
    <t>总计：5937元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</si>
  <si>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</si>
  <si>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</si>
  <si>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</si>
  <si>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</si>
  <si>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</si>
  <si>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</si>
  <si>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</si>
  <si>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</si>
  <si>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</si>
  <si>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</si>
  <si>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</si>
  <si>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</si>
  <si>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</si>
  <si>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</si>
  <si>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</si>
  <si>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</si>
  <si>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</si>
  <si>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2021-03-28</t>
  </si>
  <si>
    <t>2037974</t>
  </si>
  <si>
    <t>大连金石滩鲁能希尔顿度假酒店</t>
  </si>
  <si>
    <t>2021-03-29</t>
  </si>
  <si>
    <t>2021-03-31</t>
  </si>
  <si>
    <t>退房日周结</t>
  </si>
  <si>
    <t>1274.00</t>
  </si>
  <si>
    <t>RMB</t>
  </si>
  <si>
    <t>0</t>
  </si>
  <si>
    <t>0.00</t>
  </si>
  <si>
    <t>携程国内直连(DD)</t>
  </si>
  <si>
    <t>2021-03-28 12:44:20</t>
  </si>
  <si>
    <t>否</t>
  </si>
  <si>
    <t>汇智国际旅游发展有限公司</t>
  </si>
  <si>
    <t>直连</t>
  </si>
  <si>
    <t>2038871</t>
  </si>
  <si>
    <t>7天优品酒店（兰州新区机场店）</t>
  </si>
  <si>
    <t>2021-03-30</t>
  </si>
  <si>
    <t>129.00</t>
  </si>
  <si>
    <t>2021-03-29 08:19:49</t>
  </si>
  <si>
    <t>2039074</t>
  </si>
  <si>
    <t>7天连锁酒店（长春解放大路全安广场店）</t>
  </si>
  <si>
    <t>206.00</t>
  </si>
  <si>
    <t>103.00</t>
  </si>
  <si>
    <t>-103</t>
  </si>
  <si>
    <t>2021-03-29 10:38:16</t>
  </si>
  <si>
    <t>2039943</t>
  </si>
  <si>
    <t>7天优品酒店（成都火车东站凯德广场店）</t>
  </si>
  <si>
    <t>143.00</t>
  </si>
  <si>
    <t>2021-03-29 20:43:08</t>
  </si>
  <si>
    <t>2040501</t>
  </si>
  <si>
    <t>麗枫酒店(嘉兴中山东路八佰伴店)</t>
  </si>
  <si>
    <t>247.00</t>
  </si>
  <si>
    <t>2021-03-30 06:44:32</t>
  </si>
  <si>
    <t>2040543</t>
  </si>
  <si>
    <t>7天优品酒店(秦皇岛昌黎店)</t>
  </si>
  <si>
    <t>162.00</t>
  </si>
  <si>
    <t>2021-03-30 08:38:29</t>
  </si>
  <si>
    <t>2040667</t>
  </si>
  <si>
    <t>7天连锁酒店(广州街口镇北路店)</t>
  </si>
  <si>
    <t>198.00</t>
  </si>
  <si>
    <t>2021-03-30 11:10:40</t>
  </si>
  <si>
    <t>2040826</t>
  </si>
  <si>
    <t>7天连锁酒店(北京苹果园地铁站金顶北街店)</t>
  </si>
  <si>
    <t>273.00</t>
  </si>
  <si>
    <t>2021-03-30 13:33:00</t>
  </si>
  <si>
    <t>2040865</t>
  </si>
  <si>
    <t>IU酒店(北京西客站六里桥东地铁站店)</t>
  </si>
  <si>
    <t>312.00</t>
  </si>
  <si>
    <t>2021-03-30 14:04:53</t>
  </si>
  <si>
    <t>2041031</t>
  </si>
  <si>
    <t>258.00</t>
  </si>
  <si>
    <t>2021-03-30 16:48:48</t>
  </si>
  <si>
    <t>2041062</t>
  </si>
  <si>
    <t>麗枫酒店(北京昌平政府街店)</t>
  </si>
  <si>
    <t>338.00</t>
  </si>
  <si>
    <t>2021-03-30 17:08:15</t>
  </si>
  <si>
    <t>2041157</t>
  </si>
  <si>
    <t>派酒店(贵阳金关店)</t>
  </si>
  <si>
    <t>105.00</t>
  </si>
  <si>
    <t>2021-03-30 18:28:12</t>
  </si>
  <si>
    <t>2041161</t>
  </si>
  <si>
    <t>麗枫酒店(安阳沃金万达广场店)</t>
  </si>
  <si>
    <t>217.00</t>
  </si>
  <si>
    <t>2021-03-30 18:36:41</t>
  </si>
  <si>
    <t>2041166</t>
  </si>
  <si>
    <t>麗枫酒店(自贡檀木林彩灯公园店)</t>
  </si>
  <si>
    <t>278.00</t>
  </si>
  <si>
    <t>2021-03-30 18:41:35</t>
  </si>
  <si>
    <t>2041192</t>
  </si>
  <si>
    <t>麗枫酒店(广州上下九步行街店)</t>
  </si>
  <si>
    <t>422.00</t>
  </si>
  <si>
    <t>2021-03-30 18:58:05</t>
  </si>
  <si>
    <t>2041234</t>
  </si>
  <si>
    <t>7天优品酒店(成都郫县犀浦地铁站店)</t>
  </si>
  <si>
    <t>127.00</t>
  </si>
  <si>
    <t>2021-03-30 19:27:55</t>
  </si>
  <si>
    <t>2041275</t>
  </si>
  <si>
    <t>7天连锁酒店(巫山广东路店)</t>
  </si>
  <si>
    <t>117.00</t>
  </si>
  <si>
    <t>2021-03-30 19:46:00</t>
  </si>
  <si>
    <t>2041287</t>
  </si>
  <si>
    <t>2021-03-30 19:54:51</t>
  </si>
  <si>
    <t>2041389</t>
  </si>
  <si>
    <t>2021-03-30 20:39:25</t>
  </si>
  <si>
    <t>2041413</t>
  </si>
  <si>
    <t>麗枫酒店（普宁国际商品城店）</t>
  </si>
  <si>
    <t>2021-03-30 20:48:13</t>
  </si>
  <si>
    <t>2041538</t>
  </si>
  <si>
    <t>7天优品酒店(北京丰台南路地铁站物美大卖场店)</t>
  </si>
  <si>
    <t>166.00</t>
  </si>
  <si>
    <t>2021-03-30 21:34:18</t>
  </si>
  <si>
    <t>2041575</t>
  </si>
  <si>
    <t>7天连锁酒店(广州西场地铁站荔湾路彩虹桥店)</t>
  </si>
  <si>
    <t>124.00</t>
  </si>
  <si>
    <t>2021-03-30 21:45:52</t>
  </si>
  <si>
    <t>2041728</t>
  </si>
  <si>
    <t>麗枫酒店(东莞南城店)</t>
  </si>
  <si>
    <t>232.00</t>
  </si>
  <si>
    <t>2021-03-30 22:40:29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</si>
</sst>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9" fillId="23" borderId="3" applyNumberFormat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14721285013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44284</v>
      </c>
      <c r="G2" s="5">
        <v>44286</v>
      </c>
      <c r="H2" s="4">
        <v>1</v>
      </c>
      <c r="I2" s="4">
        <v>2</v>
      </c>
      <c r="J2" s="4">
        <v>2</v>
      </c>
      <c r="K2" s="4" t="s">
        <v>28</v>
      </c>
      <c r="L2" s="4">
        <v>1274</v>
      </c>
      <c r="M2" s="4">
        <v>1274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44301</v>
      </c>
      <c r="T2" s="4" t="s">
        <v>32</v>
      </c>
      <c r="U2" s="4">
        <v>1274</v>
      </c>
      <c r="V2" s="4">
        <v>0</v>
      </c>
      <c r="W2" s="4">
        <v>0</v>
      </c>
      <c r="X2" s="4">
        <v>2037974</v>
      </c>
    </row>
    <row r="3" s="4" customFormat="1" spans="1:24">
      <c r="A3" s="4">
        <v>14726397344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44285</v>
      </c>
      <c r="G3" s="5">
        <v>44286</v>
      </c>
      <c r="H3" s="4">
        <v>1</v>
      </c>
      <c r="I3" s="4">
        <v>1</v>
      </c>
      <c r="J3" s="4">
        <v>1</v>
      </c>
      <c r="K3" s="4" t="s">
        <v>28</v>
      </c>
      <c r="L3" s="4">
        <v>129</v>
      </c>
      <c r="M3" s="4">
        <v>129</v>
      </c>
      <c r="N3" s="4" t="s">
        <v>35</v>
      </c>
      <c r="O3" s="4" t="s">
        <v>30</v>
      </c>
      <c r="P3" s="4" t="s">
        <v>31</v>
      </c>
      <c r="Q3" s="4">
        <v>0</v>
      </c>
      <c r="R3" s="6">
        <v>44284</v>
      </c>
      <c r="S3" s="5">
        <v>44301</v>
      </c>
      <c r="T3" s="4" t="s">
        <v>32</v>
      </c>
      <c r="U3" s="4">
        <v>129</v>
      </c>
      <c r="V3" s="4">
        <v>0</v>
      </c>
      <c r="W3" s="4">
        <v>0</v>
      </c>
      <c r="X3" s="4">
        <v>2038871</v>
      </c>
    </row>
    <row r="4" s="4" customFormat="1" spans="1:23">
      <c r="A4" s="4">
        <v>14729157307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44284</v>
      </c>
      <c r="G4" s="5">
        <v>44286</v>
      </c>
      <c r="H4" s="4">
        <v>1</v>
      </c>
      <c r="I4" s="4">
        <v>2</v>
      </c>
      <c r="J4" s="4">
        <v>2</v>
      </c>
      <c r="K4" s="4" t="s">
        <v>28</v>
      </c>
      <c r="L4" s="4">
        <v>206</v>
      </c>
      <c r="M4" s="4">
        <v>206</v>
      </c>
      <c r="N4" s="4" t="s">
        <v>38</v>
      </c>
      <c r="O4" s="4" t="s">
        <v>30</v>
      </c>
      <c r="P4" s="4" t="s">
        <v>31</v>
      </c>
      <c r="Q4" s="4">
        <v>0</v>
      </c>
      <c r="R4" s="6">
        <v>44284</v>
      </c>
      <c r="S4" s="5">
        <v>44301</v>
      </c>
      <c r="T4" s="4" t="s">
        <v>32</v>
      </c>
      <c r="U4" s="4">
        <v>206</v>
      </c>
      <c r="V4" s="4">
        <v>0</v>
      </c>
      <c r="W4" s="4">
        <v>0</v>
      </c>
    </row>
    <row r="5" s="4" customFormat="1" spans="1:24">
      <c r="A5" s="4">
        <v>14734336873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44285</v>
      </c>
      <c r="G5" s="5">
        <v>44286</v>
      </c>
      <c r="H5" s="4">
        <v>1</v>
      </c>
      <c r="I5" s="4">
        <v>1</v>
      </c>
      <c r="J5" s="4">
        <v>1</v>
      </c>
      <c r="K5" s="4" t="s">
        <v>28</v>
      </c>
      <c r="L5" s="4">
        <v>143</v>
      </c>
      <c r="M5" s="4">
        <v>143</v>
      </c>
      <c r="N5" s="4" t="s">
        <v>41</v>
      </c>
      <c r="O5" s="4" t="s">
        <v>30</v>
      </c>
      <c r="P5" s="4" t="s">
        <v>31</v>
      </c>
      <c r="Q5" s="4">
        <v>0</v>
      </c>
      <c r="R5" s="6">
        <v>44284</v>
      </c>
      <c r="S5" s="5">
        <v>44301</v>
      </c>
      <c r="T5" s="4" t="s">
        <v>32</v>
      </c>
      <c r="U5" s="4">
        <v>143</v>
      </c>
      <c r="V5" s="4">
        <v>0</v>
      </c>
      <c r="W5" s="4">
        <v>145</v>
      </c>
      <c r="X5" s="4">
        <v>2039943</v>
      </c>
    </row>
    <row r="6" s="4" customFormat="1" spans="1:24">
      <c r="A6" s="4">
        <v>14737926684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44285</v>
      </c>
      <c r="G6" s="5">
        <v>44286</v>
      </c>
      <c r="H6" s="4">
        <v>1</v>
      </c>
      <c r="I6" s="4">
        <v>1</v>
      </c>
      <c r="J6" s="4">
        <v>1</v>
      </c>
      <c r="K6" s="4" t="s">
        <v>28</v>
      </c>
      <c r="L6" s="4">
        <v>247</v>
      </c>
      <c r="M6" s="4">
        <v>247</v>
      </c>
      <c r="N6" s="4" t="s">
        <v>44</v>
      </c>
      <c r="O6" s="4" t="s">
        <v>30</v>
      </c>
      <c r="P6" s="4" t="s">
        <v>31</v>
      </c>
      <c r="Q6" s="4">
        <v>0</v>
      </c>
      <c r="R6" s="6">
        <v>44285</v>
      </c>
      <c r="S6" s="5">
        <v>44301</v>
      </c>
      <c r="T6" s="4" t="s">
        <v>32</v>
      </c>
      <c r="U6" s="4">
        <v>247</v>
      </c>
      <c r="V6" s="4">
        <v>0</v>
      </c>
      <c r="W6" s="4">
        <v>0</v>
      </c>
      <c r="X6" s="4">
        <v>2040501</v>
      </c>
    </row>
    <row r="7" s="4" customFormat="1" spans="1:24">
      <c r="A7" s="4">
        <v>14738099643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44285</v>
      </c>
      <c r="G7" s="5">
        <v>44286</v>
      </c>
      <c r="H7" s="4">
        <v>1</v>
      </c>
      <c r="I7" s="4">
        <v>1</v>
      </c>
      <c r="J7" s="4">
        <v>1</v>
      </c>
      <c r="K7" s="4" t="s">
        <v>28</v>
      </c>
      <c r="L7" s="4">
        <v>162</v>
      </c>
      <c r="M7" s="4">
        <v>162</v>
      </c>
      <c r="N7" s="4" t="s">
        <v>47</v>
      </c>
      <c r="O7" s="4" t="s">
        <v>30</v>
      </c>
      <c r="P7" s="4" t="s">
        <v>31</v>
      </c>
      <c r="Q7" s="4">
        <v>0</v>
      </c>
      <c r="R7" s="6">
        <v>44285</v>
      </c>
      <c r="S7" s="5">
        <v>44301</v>
      </c>
      <c r="T7" s="4" t="s">
        <v>32</v>
      </c>
      <c r="U7" s="4">
        <v>162</v>
      </c>
      <c r="V7" s="4">
        <v>0</v>
      </c>
      <c r="W7" s="4">
        <v>0</v>
      </c>
      <c r="X7" s="4">
        <v>2040543</v>
      </c>
    </row>
    <row r="8" s="4" customFormat="1" spans="1:24">
      <c r="A8" s="4">
        <v>14738663124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44285</v>
      </c>
      <c r="G8" s="5">
        <v>44286</v>
      </c>
      <c r="H8" s="4">
        <v>1</v>
      </c>
      <c r="I8" s="4">
        <v>1</v>
      </c>
      <c r="J8" s="4">
        <v>1</v>
      </c>
      <c r="K8" s="4" t="s">
        <v>28</v>
      </c>
      <c r="L8" s="4">
        <v>198</v>
      </c>
      <c r="M8" s="4">
        <v>198</v>
      </c>
      <c r="N8" s="4" t="s">
        <v>50</v>
      </c>
      <c r="O8" s="4" t="s">
        <v>30</v>
      </c>
      <c r="P8" s="4" t="s">
        <v>31</v>
      </c>
      <c r="Q8" s="4">
        <v>0</v>
      </c>
      <c r="R8" s="6">
        <v>44285</v>
      </c>
      <c r="S8" s="5">
        <v>44301</v>
      </c>
      <c r="T8" s="4" t="s">
        <v>32</v>
      </c>
      <c r="U8" s="4">
        <v>198</v>
      </c>
      <c r="V8" s="4">
        <v>0</v>
      </c>
      <c r="W8" s="4">
        <v>0</v>
      </c>
      <c r="X8" s="4">
        <v>2040667</v>
      </c>
    </row>
    <row r="9" s="4" customFormat="1" spans="1:24">
      <c r="A9" s="4">
        <v>14741700816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44285</v>
      </c>
      <c r="G9" s="5">
        <v>44286</v>
      </c>
      <c r="H9" s="4">
        <v>1</v>
      </c>
      <c r="I9" s="4">
        <v>1</v>
      </c>
      <c r="J9" s="4">
        <v>1</v>
      </c>
      <c r="K9" s="4" t="s">
        <v>28</v>
      </c>
      <c r="L9" s="4">
        <v>273</v>
      </c>
      <c r="M9" s="4">
        <v>273</v>
      </c>
      <c r="N9" s="4" t="s">
        <v>53</v>
      </c>
      <c r="O9" s="4" t="s">
        <v>30</v>
      </c>
      <c r="P9" s="4" t="s">
        <v>31</v>
      </c>
      <c r="Q9" s="4">
        <v>0</v>
      </c>
      <c r="R9" s="6">
        <v>44285</v>
      </c>
      <c r="S9" s="5">
        <v>44301</v>
      </c>
      <c r="T9" s="4" t="s">
        <v>32</v>
      </c>
      <c r="U9" s="4">
        <v>273</v>
      </c>
      <c r="V9" s="4">
        <v>0</v>
      </c>
      <c r="W9" s="4">
        <v>0</v>
      </c>
      <c r="X9" s="4">
        <v>2040826</v>
      </c>
    </row>
    <row r="10" s="4" customFormat="1" spans="1:24">
      <c r="A10" s="4">
        <v>14741908599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44285</v>
      </c>
      <c r="G10" s="5">
        <v>44286</v>
      </c>
      <c r="H10" s="4">
        <v>1</v>
      </c>
      <c r="I10" s="4">
        <v>1</v>
      </c>
      <c r="J10" s="4">
        <v>1</v>
      </c>
      <c r="K10" s="4" t="s">
        <v>28</v>
      </c>
      <c r="L10" s="4">
        <v>312</v>
      </c>
      <c r="M10" s="4">
        <v>312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44285</v>
      </c>
      <c r="S10" s="5">
        <v>44301</v>
      </c>
      <c r="T10" s="4" t="s">
        <v>32</v>
      </c>
      <c r="U10" s="4">
        <v>312</v>
      </c>
      <c r="V10" s="4">
        <v>0</v>
      </c>
      <c r="W10" s="4">
        <v>0</v>
      </c>
      <c r="X10" s="4">
        <v>2040865</v>
      </c>
    </row>
    <row r="11" s="4" customFormat="1" spans="1:24">
      <c r="A11" s="4">
        <v>14742721784</v>
      </c>
      <c r="B11" s="4" t="s">
        <v>24</v>
      </c>
      <c r="C11" s="4" t="s">
        <v>25</v>
      </c>
      <c r="D11" s="4" t="s">
        <v>54</v>
      </c>
      <c r="E11" s="4" t="s">
        <v>55</v>
      </c>
      <c r="F11" s="5">
        <v>44285</v>
      </c>
      <c r="G11" s="5">
        <v>44286</v>
      </c>
      <c r="H11" s="4">
        <v>1</v>
      </c>
      <c r="I11" s="4">
        <v>1</v>
      </c>
      <c r="J11" s="4">
        <v>1</v>
      </c>
      <c r="K11" s="4" t="s">
        <v>28</v>
      </c>
      <c r="L11" s="4">
        <v>258</v>
      </c>
      <c r="M11" s="4">
        <v>258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44285</v>
      </c>
      <c r="S11" s="5">
        <v>44301</v>
      </c>
      <c r="T11" s="4" t="s">
        <v>32</v>
      </c>
      <c r="U11" s="4">
        <v>258</v>
      </c>
      <c r="V11" s="4">
        <v>0</v>
      </c>
      <c r="W11" s="4">
        <v>0</v>
      </c>
      <c r="X11" s="4">
        <v>2041031</v>
      </c>
    </row>
    <row r="12" s="4" customFormat="1" spans="1:23">
      <c r="A12" s="4">
        <v>14742832706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44285</v>
      </c>
      <c r="G12" s="5">
        <v>44286</v>
      </c>
      <c r="H12" s="4">
        <v>1</v>
      </c>
      <c r="I12" s="4">
        <v>1</v>
      </c>
      <c r="J12" s="4">
        <v>1</v>
      </c>
      <c r="K12" s="4" t="s">
        <v>28</v>
      </c>
      <c r="L12" s="4">
        <v>338</v>
      </c>
      <c r="M12" s="4">
        <v>338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44285</v>
      </c>
      <c r="S12" s="5">
        <v>44301</v>
      </c>
      <c r="T12" s="4" t="s">
        <v>32</v>
      </c>
      <c r="U12" s="4">
        <v>338</v>
      </c>
      <c r="V12" s="4">
        <v>0</v>
      </c>
      <c r="W12" s="4">
        <v>0</v>
      </c>
    </row>
    <row r="13" s="4" customFormat="1" spans="1:24">
      <c r="A13" s="4">
        <v>14745460617</v>
      </c>
      <c r="B13" s="4" t="s">
        <v>24</v>
      </c>
      <c r="C13" s="4" t="s">
        <v>25</v>
      </c>
      <c r="D13" s="4" t="s">
        <v>61</v>
      </c>
      <c r="E13" s="4" t="s">
        <v>62</v>
      </c>
      <c r="F13" s="5">
        <v>44285</v>
      </c>
      <c r="G13" s="5">
        <v>44286</v>
      </c>
      <c r="H13" s="4">
        <v>1</v>
      </c>
      <c r="I13" s="4">
        <v>1</v>
      </c>
      <c r="J13" s="4">
        <v>1</v>
      </c>
      <c r="K13" s="4" t="s">
        <v>28</v>
      </c>
      <c r="L13" s="4">
        <v>105</v>
      </c>
      <c r="M13" s="4">
        <v>105</v>
      </c>
      <c r="N13" s="4" t="s">
        <v>63</v>
      </c>
      <c r="O13" s="4" t="s">
        <v>30</v>
      </c>
      <c r="P13" s="4" t="s">
        <v>31</v>
      </c>
      <c r="Q13" s="4">
        <v>0</v>
      </c>
      <c r="R13" s="6">
        <v>44285</v>
      </c>
      <c r="S13" s="5">
        <v>44301</v>
      </c>
      <c r="T13" s="4" t="s">
        <v>32</v>
      </c>
      <c r="U13" s="4">
        <v>105</v>
      </c>
      <c r="V13" s="4">
        <v>0</v>
      </c>
      <c r="W13" s="4">
        <v>0</v>
      </c>
      <c r="X13" s="4">
        <v>2041157</v>
      </c>
    </row>
    <row r="14" s="4" customFormat="1" spans="1:24">
      <c r="A14" s="4">
        <v>14745522194</v>
      </c>
      <c r="B14" s="4" t="s">
        <v>24</v>
      </c>
      <c r="C14" s="4" t="s">
        <v>25</v>
      </c>
      <c r="D14" s="4" t="s">
        <v>64</v>
      </c>
      <c r="E14" s="4" t="s">
        <v>43</v>
      </c>
      <c r="F14" s="5">
        <v>44285</v>
      </c>
      <c r="G14" s="5">
        <v>44286</v>
      </c>
      <c r="H14" s="4">
        <v>1</v>
      </c>
      <c r="I14" s="4">
        <v>1</v>
      </c>
      <c r="J14" s="4">
        <v>1</v>
      </c>
      <c r="K14" s="4" t="s">
        <v>28</v>
      </c>
      <c r="L14" s="4">
        <v>217</v>
      </c>
      <c r="M14" s="4">
        <v>217</v>
      </c>
      <c r="N14" s="4" t="s">
        <v>65</v>
      </c>
      <c r="O14" s="4" t="s">
        <v>30</v>
      </c>
      <c r="P14" s="4" t="s">
        <v>31</v>
      </c>
      <c r="Q14" s="4">
        <v>0</v>
      </c>
      <c r="R14" s="6">
        <v>44285</v>
      </c>
      <c r="S14" s="5">
        <v>44301</v>
      </c>
      <c r="T14" s="4" t="s">
        <v>32</v>
      </c>
      <c r="U14" s="4">
        <v>217</v>
      </c>
      <c r="V14" s="4">
        <v>0</v>
      </c>
      <c r="W14" s="4">
        <v>0</v>
      </c>
      <c r="X14" s="4">
        <v>2041161</v>
      </c>
    </row>
    <row r="15" s="4" customFormat="1" spans="1:24">
      <c r="A15" s="4">
        <v>14745530950</v>
      </c>
      <c r="B15" s="4" t="s">
        <v>24</v>
      </c>
      <c r="C15" s="4" t="s">
        <v>25</v>
      </c>
      <c r="D15" s="4" t="s">
        <v>66</v>
      </c>
      <c r="E15" s="4" t="s">
        <v>43</v>
      </c>
      <c r="F15" s="5">
        <v>44285</v>
      </c>
      <c r="G15" s="5">
        <v>44286</v>
      </c>
      <c r="H15" s="4">
        <v>1</v>
      </c>
      <c r="I15" s="4">
        <v>1</v>
      </c>
      <c r="J15" s="4">
        <v>1</v>
      </c>
      <c r="K15" s="4" t="s">
        <v>28</v>
      </c>
      <c r="L15" s="4">
        <v>278</v>
      </c>
      <c r="M15" s="4">
        <v>278</v>
      </c>
      <c r="N15" s="4" t="s">
        <v>67</v>
      </c>
      <c r="O15" s="4" t="s">
        <v>30</v>
      </c>
      <c r="P15" s="4" t="s">
        <v>31</v>
      </c>
      <c r="Q15" s="4">
        <v>0</v>
      </c>
      <c r="R15" s="6">
        <v>44285</v>
      </c>
      <c r="S15" s="5">
        <v>44301</v>
      </c>
      <c r="T15" s="4" t="s">
        <v>32</v>
      </c>
      <c r="U15" s="4">
        <v>278</v>
      </c>
      <c r="V15" s="4">
        <v>0</v>
      </c>
      <c r="W15" s="4">
        <v>0</v>
      </c>
      <c r="X15" s="4">
        <v>2041166</v>
      </c>
    </row>
    <row r="16" s="4" customFormat="1" spans="1:24">
      <c r="A16" s="4">
        <v>14745676762</v>
      </c>
      <c r="B16" s="4" t="s">
        <v>24</v>
      </c>
      <c r="C16" s="4" t="s">
        <v>25</v>
      </c>
      <c r="D16" s="4" t="s">
        <v>68</v>
      </c>
      <c r="E16" s="4" t="s">
        <v>69</v>
      </c>
      <c r="F16" s="5">
        <v>44285</v>
      </c>
      <c r="G16" s="5">
        <v>44286</v>
      </c>
      <c r="H16" s="4">
        <v>1</v>
      </c>
      <c r="I16" s="4">
        <v>1</v>
      </c>
      <c r="J16" s="4">
        <v>1</v>
      </c>
      <c r="K16" s="4" t="s">
        <v>28</v>
      </c>
      <c r="L16" s="4">
        <v>422</v>
      </c>
      <c r="M16" s="4">
        <v>422</v>
      </c>
      <c r="N16" s="4" t="s">
        <v>70</v>
      </c>
      <c r="O16" s="4" t="s">
        <v>30</v>
      </c>
      <c r="P16" s="4" t="s">
        <v>31</v>
      </c>
      <c r="Q16" s="4">
        <v>0</v>
      </c>
      <c r="R16" s="6">
        <v>44285</v>
      </c>
      <c r="S16" s="5">
        <v>44301</v>
      </c>
      <c r="T16" s="4" t="s">
        <v>32</v>
      </c>
      <c r="U16" s="4">
        <v>422</v>
      </c>
      <c r="V16" s="4">
        <v>0</v>
      </c>
      <c r="W16" s="4">
        <v>0</v>
      </c>
      <c r="X16" s="4">
        <v>2041192</v>
      </c>
    </row>
    <row r="17" s="4" customFormat="1" spans="1:23">
      <c r="A17" s="4">
        <v>14745859619</v>
      </c>
      <c r="B17" s="4" t="s">
        <v>24</v>
      </c>
      <c r="C17" s="4" t="s">
        <v>25</v>
      </c>
      <c r="D17" s="4" t="s">
        <v>71</v>
      </c>
      <c r="E17" s="4" t="s">
        <v>34</v>
      </c>
      <c r="F17" s="5">
        <v>44285</v>
      </c>
      <c r="G17" s="5">
        <v>44286</v>
      </c>
      <c r="H17" s="4">
        <v>1</v>
      </c>
      <c r="I17" s="4">
        <v>1</v>
      </c>
      <c r="J17" s="4">
        <v>1</v>
      </c>
      <c r="K17" s="4" t="s">
        <v>28</v>
      </c>
      <c r="L17" s="4">
        <v>127</v>
      </c>
      <c r="M17" s="4">
        <v>127</v>
      </c>
      <c r="N17" s="4" t="s">
        <v>72</v>
      </c>
      <c r="O17" s="4" t="s">
        <v>30</v>
      </c>
      <c r="P17" s="4" t="s">
        <v>31</v>
      </c>
      <c r="Q17" s="4">
        <v>0</v>
      </c>
      <c r="R17" s="6">
        <v>44285</v>
      </c>
      <c r="S17" s="5">
        <v>44301</v>
      </c>
      <c r="T17" s="4" t="s">
        <v>32</v>
      </c>
      <c r="U17" s="4">
        <v>127</v>
      </c>
      <c r="V17" s="4">
        <v>0</v>
      </c>
      <c r="W17" s="4">
        <v>0</v>
      </c>
    </row>
    <row r="18" s="4" customFormat="1" spans="1:24">
      <c r="A18" s="4">
        <v>14745960425</v>
      </c>
      <c r="B18" s="4" t="s">
        <v>24</v>
      </c>
      <c r="C18" s="4" t="s">
        <v>25</v>
      </c>
      <c r="D18" s="4" t="s">
        <v>73</v>
      </c>
      <c r="E18" s="4" t="s">
        <v>74</v>
      </c>
      <c r="F18" s="5">
        <v>44285</v>
      </c>
      <c r="G18" s="5">
        <v>44286</v>
      </c>
      <c r="H18" s="4">
        <v>1</v>
      </c>
      <c r="I18" s="4">
        <v>1</v>
      </c>
      <c r="J18" s="4">
        <v>1</v>
      </c>
      <c r="K18" s="4" t="s">
        <v>28</v>
      </c>
      <c r="L18" s="4">
        <v>117</v>
      </c>
      <c r="M18" s="4">
        <v>117</v>
      </c>
      <c r="N18" s="4" t="s">
        <v>75</v>
      </c>
      <c r="O18" s="4" t="s">
        <v>30</v>
      </c>
      <c r="P18" s="4" t="s">
        <v>31</v>
      </c>
      <c r="Q18" s="4">
        <v>0</v>
      </c>
      <c r="R18" s="6">
        <v>44285</v>
      </c>
      <c r="S18" s="5">
        <v>44301</v>
      </c>
      <c r="T18" s="4" t="s">
        <v>32</v>
      </c>
      <c r="U18" s="4">
        <v>117</v>
      </c>
      <c r="V18" s="4">
        <v>0</v>
      </c>
      <c r="W18" s="4">
        <v>0</v>
      </c>
      <c r="X18" s="4">
        <v>2041275</v>
      </c>
    </row>
    <row r="19" s="4" customFormat="1" spans="1:24">
      <c r="A19" s="4">
        <v>14745984148</v>
      </c>
      <c r="B19" s="4" t="s">
        <v>24</v>
      </c>
      <c r="C19" s="4" t="s">
        <v>25</v>
      </c>
      <c r="D19" s="4" t="s">
        <v>66</v>
      </c>
      <c r="E19" s="4" t="s">
        <v>43</v>
      </c>
      <c r="F19" s="5">
        <v>44285</v>
      </c>
      <c r="G19" s="5">
        <v>44286</v>
      </c>
      <c r="H19" s="4">
        <v>1</v>
      </c>
      <c r="I19" s="4">
        <v>1</v>
      </c>
      <c r="J19" s="4">
        <v>1</v>
      </c>
      <c r="K19" s="4" t="s">
        <v>28</v>
      </c>
      <c r="L19" s="4">
        <v>278</v>
      </c>
      <c r="M19" s="4">
        <v>278</v>
      </c>
      <c r="N19" s="4" t="s">
        <v>76</v>
      </c>
      <c r="O19" s="4" t="s">
        <v>30</v>
      </c>
      <c r="P19" s="4" t="s">
        <v>31</v>
      </c>
      <c r="Q19" s="4">
        <v>0</v>
      </c>
      <c r="R19" s="6">
        <v>44285</v>
      </c>
      <c r="S19" s="5">
        <v>44301</v>
      </c>
      <c r="T19" s="4" t="s">
        <v>32</v>
      </c>
      <c r="U19" s="4">
        <v>278</v>
      </c>
      <c r="V19" s="4">
        <v>0</v>
      </c>
      <c r="W19" s="4">
        <v>0</v>
      </c>
      <c r="X19" s="4">
        <v>2041287</v>
      </c>
    </row>
    <row r="20" s="4" customFormat="1" spans="1:24">
      <c r="A20" s="4">
        <v>14746268763</v>
      </c>
      <c r="B20" s="4" t="s">
        <v>24</v>
      </c>
      <c r="C20" s="4" t="s">
        <v>25</v>
      </c>
      <c r="D20" s="4" t="s">
        <v>64</v>
      </c>
      <c r="E20" s="4" t="s">
        <v>43</v>
      </c>
      <c r="F20" s="5">
        <v>44285</v>
      </c>
      <c r="G20" s="5">
        <v>44286</v>
      </c>
      <c r="H20" s="4">
        <v>1</v>
      </c>
      <c r="I20" s="4">
        <v>1</v>
      </c>
      <c r="J20" s="4">
        <v>1</v>
      </c>
      <c r="K20" s="4" t="s">
        <v>28</v>
      </c>
      <c r="L20" s="4">
        <v>217</v>
      </c>
      <c r="M20" s="4">
        <v>217</v>
      </c>
      <c r="N20" s="4" t="s">
        <v>77</v>
      </c>
      <c r="O20" s="4" t="s">
        <v>30</v>
      </c>
      <c r="P20" s="4" t="s">
        <v>31</v>
      </c>
      <c r="Q20" s="4">
        <v>0</v>
      </c>
      <c r="R20" s="6">
        <v>44285</v>
      </c>
      <c r="S20" s="5">
        <v>44301</v>
      </c>
      <c r="T20" s="4" t="s">
        <v>32</v>
      </c>
      <c r="U20" s="4">
        <v>217</v>
      </c>
      <c r="V20" s="4">
        <v>0</v>
      </c>
      <c r="W20" s="4">
        <v>0</v>
      </c>
      <c r="X20" s="4">
        <v>2041389</v>
      </c>
    </row>
    <row r="21" s="4" customFormat="1" spans="1:24">
      <c r="A21" s="4">
        <v>14746319148</v>
      </c>
      <c r="B21" s="4" t="s">
        <v>24</v>
      </c>
      <c r="C21" s="4" t="s">
        <v>25</v>
      </c>
      <c r="D21" s="4" t="s">
        <v>78</v>
      </c>
      <c r="E21" s="4" t="s">
        <v>43</v>
      </c>
      <c r="F21" s="5">
        <v>44285</v>
      </c>
      <c r="G21" s="5">
        <v>44286</v>
      </c>
      <c r="H21" s="4">
        <v>1</v>
      </c>
      <c r="I21" s="4">
        <v>1</v>
      </c>
      <c r="J21" s="4">
        <v>1</v>
      </c>
      <c r="K21" s="4" t="s">
        <v>28</v>
      </c>
      <c r="L21" s="4">
        <v>217</v>
      </c>
      <c r="M21" s="4">
        <v>217</v>
      </c>
      <c r="N21" s="4" t="s">
        <v>79</v>
      </c>
      <c r="O21" s="4" t="s">
        <v>30</v>
      </c>
      <c r="P21" s="4" t="s">
        <v>31</v>
      </c>
      <c r="Q21" s="4">
        <v>0</v>
      </c>
      <c r="R21" s="6">
        <v>44285</v>
      </c>
      <c r="S21" s="5">
        <v>44301</v>
      </c>
      <c r="T21" s="4" t="s">
        <v>32</v>
      </c>
      <c r="U21" s="4">
        <v>217</v>
      </c>
      <c r="V21" s="4">
        <v>0</v>
      </c>
      <c r="W21" s="4">
        <v>0</v>
      </c>
      <c r="X21" s="4">
        <v>2041413</v>
      </c>
    </row>
    <row r="22" s="4" customFormat="1" spans="1:23">
      <c r="A22" s="4">
        <v>14746587338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44285</v>
      </c>
      <c r="G22" s="5">
        <v>44286</v>
      </c>
      <c r="H22" s="4">
        <v>1</v>
      </c>
      <c r="I22" s="4">
        <v>1</v>
      </c>
      <c r="J22" s="4">
        <v>1</v>
      </c>
      <c r="K22" s="4" t="s">
        <v>28</v>
      </c>
      <c r="L22" s="4">
        <v>166</v>
      </c>
      <c r="M22" s="4">
        <v>166</v>
      </c>
      <c r="N22" s="4" t="s">
        <v>82</v>
      </c>
      <c r="O22" s="4" t="s">
        <v>30</v>
      </c>
      <c r="P22" s="4" t="s">
        <v>31</v>
      </c>
      <c r="Q22" s="4">
        <v>0</v>
      </c>
      <c r="R22" s="6">
        <v>44285</v>
      </c>
      <c r="S22" s="5">
        <v>44301</v>
      </c>
      <c r="T22" s="4" t="s">
        <v>32</v>
      </c>
      <c r="U22" s="4">
        <v>166</v>
      </c>
      <c r="V22" s="4">
        <v>0</v>
      </c>
      <c r="W22" s="4">
        <v>0</v>
      </c>
    </row>
    <row r="23" s="4" customFormat="1" spans="1:23">
      <c r="A23" s="4">
        <v>14748113501</v>
      </c>
      <c r="B23" s="4" t="s">
        <v>24</v>
      </c>
      <c r="C23" s="4" t="s">
        <v>25</v>
      </c>
      <c r="D23" s="4" t="s">
        <v>83</v>
      </c>
      <c r="E23" s="4" t="s">
        <v>43</v>
      </c>
      <c r="F23" s="5">
        <v>44285</v>
      </c>
      <c r="G23" s="5">
        <v>44286</v>
      </c>
      <c r="H23" s="4">
        <v>1</v>
      </c>
      <c r="I23" s="4">
        <v>1</v>
      </c>
      <c r="J23" s="4">
        <v>1</v>
      </c>
      <c r="K23" s="4" t="s">
        <v>28</v>
      </c>
      <c r="L23" s="4">
        <v>210</v>
      </c>
      <c r="M23" s="4">
        <v>210</v>
      </c>
      <c r="N23" s="4" t="s">
        <v>84</v>
      </c>
      <c r="O23" s="4" t="s">
        <v>30</v>
      </c>
      <c r="P23" s="4" t="s">
        <v>31</v>
      </c>
      <c r="Q23" s="4">
        <v>0</v>
      </c>
      <c r="R23" s="6">
        <v>44285</v>
      </c>
      <c r="S23" s="5">
        <v>44301</v>
      </c>
      <c r="T23" s="4" t="s">
        <v>32</v>
      </c>
      <c r="U23" s="4">
        <v>210</v>
      </c>
      <c r="V23" s="4">
        <v>0</v>
      </c>
      <c r="W23" s="4">
        <v>0</v>
      </c>
    </row>
    <row r="24" s="4" customFormat="1" spans="1:24">
      <c r="A24" s="4">
        <v>14748205832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44285</v>
      </c>
      <c r="G24" s="5">
        <v>44286</v>
      </c>
      <c r="H24" s="4">
        <v>1</v>
      </c>
      <c r="I24" s="4">
        <v>1</v>
      </c>
      <c r="J24" s="4">
        <v>1</v>
      </c>
      <c r="K24" s="4" t="s">
        <v>28</v>
      </c>
      <c r="L24" s="4">
        <v>124</v>
      </c>
      <c r="M24" s="4">
        <v>124</v>
      </c>
      <c r="N24" s="4" t="s">
        <v>87</v>
      </c>
      <c r="O24" s="4" t="s">
        <v>30</v>
      </c>
      <c r="P24" s="4" t="s">
        <v>31</v>
      </c>
      <c r="Q24" s="4">
        <v>0</v>
      </c>
      <c r="R24" s="6">
        <v>44285</v>
      </c>
      <c r="S24" s="5">
        <v>44301</v>
      </c>
      <c r="T24" s="4" t="s">
        <v>32</v>
      </c>
      <c r="U24" s="4">
        <v>124</v>
      </c>
      <c r="V24" s="4">
        <v>0</v>
      </c>
      <c r="W24" s="4">
        <v>0</v>
      </c>
      <c r="X24" s="4">
        <v>2041575</v>
      </c>
    </row>
    <row r="25" s="4" customFormat="1" spans="1:23">
      <c r="A25" s="4">
        <v>14748209895</v>
      </c>
      <c r="B25" s="4" t="s">
        <v>24</v>
      </c>
      <c r="C25" s="4" t="s">
        <v>25</v>
      </c>
      <c r="D25" s="4" t="s">
        <v>88</v>
      </c>
      <c r="E25" s="4" t="s">
        <v>74</v>
      </c>
      <c r="F25" s="5">
        <v>44285</v>
      </c>
      <c r="G25" s="5">
        <v>44286</v>
      </c>
      <c r="H25" s="4">
        <v>1</v>
      </c>
      <c r="I25" s="4">
        <v>1</v>
      </c>
      <c r="J25" s="4">
        <v>1</v>
      </c>
      <c r="K25" s="4" t="s">
        <v>28</v>
      </c>
      <c r="L25" s="4">
        <v>124</v>
      </c>
      <c r="M25" s="4">
        <v>124</v>
      </c>
      <c r="N25" s="4" t="s">
        <v>89</v>
      </c>
      <c r="O25" s="4" t="s">
        <v>30</v>
      </c>
      <c r="P25" s="4" t="s">
        <v>31</v>
      </c>
      <c r="Q25" s="4">
        <v>0</v>
      </c>
      <c r="R25" s="6">
        <v>44285</v>
      </c>
      <c r="S25" s="5">
        <v>44301</v>
      </c>
      <c r="T25" s="4" t="s">
        <v>32</v>
      </c>
      <c r="U25" s="4">
        <v>124</v>
      </c>
      <c r="V25" s="4">
        <v>0</v>
      </c>
      <c r="W25" s="4">
        <v>0</v>
      </c>
    </row>
    <row r="26" s="4" customFormat="1" spans="1:23">
      <c r="A26" s="4">
        <v>14748113501</v>
      </c>
      <c r="B26" s="4" t="s">
        <v>24</v>
      </c>
      <c r="C26" s="4" t="s">
        <v>90</v>
      </c>
      <c r="D26" s="4" t="s">
        <v>83</v>
      </c>
      <c r="E26" s="4" t="s">
        <v>43</v>
      </c>
      <c r="F26" s="5">
        <v>44285</v>
      </c>
      <c r="G26" s="5">
        <v>44286</v>
      </c>
      <c r="H26" s="4">
        <v>1</v>
      </c>
      <c r="I26" s="4">
        <v>1</v>
      </c>
      <c r="J26" s="4">
        <v>1</v>
      </c>
      <c r="K26" s="4" t="s">
        <v>28</v>
      </c>
      <c r="L26" s="4">
        <v>-210</v>
      </c>
      <c r="M26" s="4">
        <v>-210</v>
      </c>
      <c r="N26" s="4" t="s">
        <v>84</v>
      </c>
      <c r="O26" s="4" t="s">
        <v>30</v>
      </c>
      <c r="P26" s="4" t="s">
        <v>31</v>
      </c>
      <c r="Q26" s="4">
        <v>0</v>
      </c>
      <c r="R26" s="6">
        <v>44285</v>
      </c>
      <c r="S26" s="5">
        <v>44301</v>
      </c>
      <c r="T26" s="4" t="s">
        <v>32</v>
      </c>
      <c r="U26" s="4">
        <v>-210</v>
      </c>
      <c r="V26" s="4">
        <v>0</v>
      </c>
      <c r="W26" s="4">
        <v>0</v>
      </c>
    </row>
    <row r="27" s="4" customFormat="1" spans="1:23">
      <c r="A27" s="4">
        <v>14748209895</v>
      </c>
      <c r="B27" s="4" t="s">
        <v>24</v>
      </c>
      <c r="C27" s="4" t="s">
        <v>90</v>
      </c>
      <c r="D27" s="4" t="s">
        <v>88</v>
      </c>
      <c r="E27" s="4" t="s">
        <v>74</v>
      </c>
      <c r="F27" s="5">
        <v>44285</v>
      </c>
      <c r="G27" s="5">
        <v>44286</v>
      </c>
      <c r="H27" s="4">
        <v>1</v>
      </c>
      <c r="I27" s="4">
        <v>1</v>
      </c>
      <c r="J27" s="4">
        <v>1</v>
      </c>
      <c r="K27" s="4" t="s">
        <v>28</v>
      </c>
      <c r="L27" s="4">
        <v>-124</v>
      </c>
      <c r="M27" s="4">
        <v>-124</v>
      </c>
      <c r="N27" s="4" t="s">
        <v>89</v>
      </c>
      <c r="O27" s="4" t="s">
        <v>30</v>
      </c>
      <c r="P27" s="4" t="s">
        <v>31</v>
      </c>
      <c r="Q27" s="4">
        <v>0</v>
      </c>
      <c r="R27" s="6">
        <v>44285</v>
      </c>
      <c r="S27" s="5">
        <v>44301</v>
      </c>
      <c r="T27" s="4" t="s">
        <v>32</v>
      </c>
      <c r="U27" s="4">
        <v>-124</v>
      </c>
      <c r="V27" s="4">
        <v>0</v>
      </c>
      <c r="W27" s="4">
        <v>0</v>
      </c>
    </row>
    <row r="28" s="4" customFormat="1" spans="1:24">
      <c r="A28" s="4">
        <v>14748719489</v>
      </c>
      <c r="B28" s="4" t="s">
        <v>24</v>
      </c>
      <c r="C28" s="4" t="s">
        <v>25</v>
      </c>
      <c r="D28" s="4" t="s">
        <v>91</v>
      </c>
      <c r="E28" s="4" t="s">
        <v>43</v>
      </c>
      <c r="F28" s="5">
        <v>44285</v>
      </c>
      <c r="G28" s="5">
        <v>44286</v>
      </c>
      <c r="H28" s="4">
        <v>1</v>
      </c>
      <c r="I28" s="4">
        <v>1</v>
      </c>
      <c r="J28" s="4">
        <v>1</v>
      </c>
      <c r="K28" s="4" t="s">
        <v>28</v>
      </c>
      <c r="L28" s="4">
        <v>232</v>
      </c>
      <c r="M28" s="4">
        <v>232</v>
      </c>
      <c r="N28" s="4" t="s">
        <v>92</v>
      </c>
      <c r="O28" s="4" t="s">
        <v>30</v>
      </c>
      <c r="P28" s="4" t="s">
        <v>31</v>
      </c>
      <c r="Q28" s="4">
        <v>0</v>
      </c>
      <c r="R28" s="6">
        <v>44285</v>
      </c>
      <c r="S28" s="5">
        <v>44301</v>
      </c>
      <c r="T28" s="4" t="s">
        <v>32</v>
      </c>
      <c r="U28" s="4">
        <v>232</v>
      </c>
      <c r="V28" s="4">
        <v>0</v>
      </c>
      <c r="W28" s="4">
        <v>0</v>
      </c>
      <c r="X28" s="4">
        <v>2041728</v>
      </c>
    </row>
    <row r="29" s="4" customFormat="1" spans="1:23">
      <c r="A29" s="4">
        <v>14729157307</v>
      </c>
      <c r="B29" s="4" t="s">
        <v>24</v>
      </c>
      <c r="C29" s="4" t="s">
        <v>93</v>
      </c>
      <c r="D29" s="4" t="s">
        <v>36</v>
      </c>
      <c r="E29" s="4" t="s">
        <v>37</v>
      </c>
      <c r="F29" s="5">
        <v>44284</v>
      </c>
      <c r="G29" s="5">
        <v>44286</v>
      </c>
      <c r="H29" s="4">
        <v>1</v>
      </c>
      <c r="I29" s="4">
        <v>2</v>
      </c>
      <c r="J29" s="4">
        <v>2</v>
      </c>
      <c r="K29" s="4" t="s">
        <v>28</v>
      </c>
      <c r="L29" s="4">
        <v>-103</v>
      </c>
      <c r="M29" s="4">
        <v>-103</v>
      </c>
      <c r="N29" s="4" t="s">
        <v>38</v>
      </c>
      <c r="O29" s="4" t="s">
        <v>30</v>
      </c>
      <c r="P29" s="4" t="s">
        <v>31</v>
      </c>
      <c r="Q29" s="4">
        <v>0</v>
      </c>
      <c r="R29" s="6">
        <v>44284</v>
      </c>
      <c r="S29" s="5">
        <v>44301</v>
      </c>
      <c r="T29" s="4" t="s">
        <v>32</v>
      </c>
      <c r="U29" s="4">
        <v>-103</v>
      </c>
      <c r="V29" s="4">
        <v>0</v>
      </c>
      <c r="W29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workbookViewId="0">
      <selection activeCell="H39" sqref="H39"/>
    </sheetView>
  </sheetViews>
  <sheetFormatPr defaultColWidth="9" defaultRowHeight="13.5"/>
  <cols>
    <col min="1" max="1" width="13.3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94</v>
      </c>
    </row>
    <row r="2" s="4" customFormat="1" spans="1:9">
      <c r="A2" s="4">
        <v>14721285013</v>
      </c>
      <c r="B2" s="5">
        <v>44284</v>
      </c>
      <c r="C2" s="5">
        <v>44286</v>
      </c>
      <c r="D2" s="4">
        <v>1274</v>
      </c>
      <c r="E2" s="4" t="str">
        <f>VLOOKUP(A2,HOP!A:L,12,0)</f>
        <v>1274.00</v>
      </c>
      <c r="F2" s="4" t="str">
        <f>VLOOKUP(A2,HOP!A:C,3,0)</f>
        <v>2037974</v>
      </c>
      <c r="G2" s="4">
        <f>D2-E2</f>
        <v>0</v>
      </c>
      <c r="H2" s="4" t="str">
        <f>$H$1&amp;F2</f>
        <v>，2037974</v>
      </c>
      <c r="I2" s="4" t="str">
        <f>VLOOKUP(A2,HOP!A:T,20,0)</f>
        <v>直连</v>
      </c>
    </row>
    <row r="3" s="4" customFormat="1" spans="1:9">
      <c r="A3" s="4">
        <v>14726397344</v>
      </c>
      <c r="B3" s="5">
        <v>44285</v>
      </c>
      <c r="C3" s="5">
        <v>44286</v>
      </c>
      <c r="D3" s="4">
        <v>129</v>
      </c>
      <c r="E3" s="4" t="str">
        <f>VLOOKUP(A3,HOP!A:L,12,0)</f>
        <v>129.00</v>
      </c>
      <c r="F3" s="4" t="str">
        <f>VLOOKUP(A3,HOP!A:C,3,0)</f>
        <v>2038871</v>
      </c>
      <c r="G3" s="4">
        <f t="shared" ref="G3:G29" si="0">D3-E3</f>
        <v>0</v>
      </c>
      <c r="H3" s="4" t="str">
        <f t="shared" ref="H3:H29" si="1">$H$1&amp;F3</f>
        <v>，2038871</v>
      </c>
      <c r="I3" s="4" t="str">
        <f>VLOOKUP(A3,HOP!A:T,20,0)</f>
        <v>直连</v>
      </c>
    </row>
    <row r="4" s="4" customFormat="1" spans="1:9">
      <c r="A4" s="4">
        <v>14729157307</v>
      </c>
      <c r="B4" s="5">
        <v>44284</v>
      </c>
      <c r="C4" s="5">
        <v>44286</v>
      </c>
      <c r="D4" s="4">
        <v>103</v>
      </c>
      <c r="E4" s="4" t="str">
        <f>VLOOKUP(A4,HOP!A:L,12,0)</f>
        <v>103.00</v>
      </c>
      <c r="F4" s="4" t="str">
        <f>VLOOKUP(A4,HOP!A:C,3,0)</f>
        <v>2039074</v>
      </c>
      <c r="G4" s="4">
        <f t="shared" si="0"/>
        <v>0</v>
      </c>
      <c r="H4" s="4" t="str">
        <f t="shared" si="1"/>
        <v>，2039074</v>
      </c>
      <c r="I4" s="4" t="str">
        <f>VLOOKUP(A4,HOP!A:T,20,0)</f>
        <v>直连</v>
      </c>
    </row>
    <row r="5" s="4" customFormat="1" spans="1:9">
      <c r="A5" s="4">
        <v>14734336873</v>
      </c>
      <c r="B5" s="5">
        <v>44285</v>
      </c>
      <c r="C5" s="5">
        <v>44286</v>
      </c>
      <c r="D5" s="4">
        <v>143</v>
      </c>
      <c r="E5" s="4" t="str">
        <f>VLOOKUP(A5,HOP!A:L,12,0)</f>
        <v>143.00</v>
      </c>
      <c r="F5" s="4" t="str">
        <f>VLOOKUP(A5,HOP!A:C,3,0)</f>
        <v>2039943</v>
      </c>
      <c r="G5" s="4">
        <f t="shared" si="0"/>
        <v>0</v>
      </c>
      <c r="H5" s="4" t="str">
        <f t="shared" si="1"/>
        <v>，2039943</v>
      </c>
      <c r="I5" s="4" t="str">
        <f>VLOOKUP(A5,HOP!A:T,20,0)</f>
        <v>直连</v>
      </c>
    </row>
    <row r="6" s="4" customFormat="1" spans="1:9">
      <c r="A6" s="4">
        <v>14737926684</v>
      </c>
      <c r="B6" s="5">
        <v>44285</v>
      </c>
      <c r="C6" s="5">
        <v>44286</v>
      </c>
      <c r="D6" s="4">
        <v>247</v>
      </c>
      <c r="E6" s="4" t="str">
        <f>VLOOKUP(A6,HOP!A:L,12,0)</f>
        <v>247.00</v>
      </c>
      <c r="F6" s="4" t="str">
        <f>VLOOKUP(A6,HOP!A:C,3,0)</f>
        <v>2040501</v>
      </c>
      <c r="G6" s="4">
        <f t="shared" si="0"/>
        <v>0</v>
      </c>
      <c r="H6" s="4" t="str">
        <f t="shared" si="1"/>
        <v>，2040501</v>
      </c>
      <c r="I6" s="4" t="str">
        <f>VLOOKUP(A6,HOP!A:T,20,0)</f>
        <v>直连</v>
      </c>
    </row>
    <row r="7" s="4" customFormat="1" spans="1:9">
      <c r="A7" s="4">
        <v>14738099643</v>
      </c>
      <c r="B7" s="5">
        <v>44285</v>
      </c>
      <c r="C7" s="5">
        <v>44286</v>
      </c>
      <c r="D7" s="4">
        <v>162</v>
      </c>
      <c r="E7" s="4" t="str">
        <f>VLOOKUP(A7,HOP!A:L,12,0)</f>
        <v>162.00</v>
      </c>
      <c r="F7" s="4" t="str">
        <f>VLOOKUP(A7,HOP!A:C,3,0)</f>
        <v>2040543</v>
      </c>
      <c r="G7" s="4">
        <f t="shared" si="0"/>
        <v>0</v>
      </c>
      <c r="H7" s="4" t="str">
        <f t="shared" si="1"/>
        <v>，2040543</v>
      </c>
      <c r="I7" s="4" t="str">
        <f>VLOOKUP(A7,HOP!A:T,20,0)</f>
        <v>直连</v>
      </c>
    </row>
    <row r="8" s="4" customFormat="1" spans="1:9">
      <c r="A8" s="4">
        <v>14738663124</v>
      </c>
      <c r="B8" s="5">
        <v>44285</v>
      </c>
      <c r="C8" s="5">
        <v>44286</v>
      </c>
      <c r="D8" s="4">
        <v>198</v>
      </c>
      <c r="E8" s="4" t="str">
        <f>VLOOKUP(A8,HOP!A:L,12,0)</f>
        <v>198.00</v>
      </c>
      <c r="F8" s="4" t="str">
        <f>VLOOKUP(A8,HOP!A:C,3,0)</f>
        <v>2040667</v>
      </c>
      <c r="G8" s="4">
        <f t="shared" si="0"/>
        <v>0</v>
      </c>
      <c r="H8" s="4" t="str">
        <f t="shared" si="1"/>
        <v>，2040667</v>
      </c>
      <c r="I8" s="4" t="str">
        <f>VLOOKUP(A8,HOP!A:T,20,0)</f>
        <v>直连</v>
      </c>
    </row>
    <row r="9" s="4" customFormat="1" spans="1:9">
      <c r="A9" s="4">
        <v>14741700816</v>
      </c>
      <c r="B9" s="5">
        <v>44285</v>
      </c>
      <c r="C9" s="5">
        <v>44286</v>
      </c>
      <c r="D9" s="4">
        <v>273</v>
      </c>
      <c r="E9" s="4" t="str">
        <f>VLOOKUP(A9,HOP!A:L,12,0)</f>
        <v>273.00</v>
      </c>
      <c r="F9" s="4" t="str">
        <f>VLOOKUP(A9,HOP!A:C,3,0)</f>
        <v>2040826</v>
      </c>
      <c r="G9" s="4">
        <f t="shared" si="0"/>
        <v>0</v>
      </c>
      <c r="H9" s="4" t="str">
        <f t="shared" si="1"/>
        <v>，2040826</v>
      </c>
      <c r="I9" s="4" t="str">
        <f>VLOOKUP(A9,HOP!A:T,20,0)</f>
        <v>直连</v>
      </c>
    </row>
    <row r="10" s="4" customFormat="1" spans="1:9">
      <c r="A10" s="4">
        <v>14741908599</v>
      </c>
      <c r="B10" s="5">
        <v>44285</v>
      </c>
      <c r="C10" s="5">
        <v>44286</v>
      </c>
      <c r="D10" s="4">
        <v>312</v>
      </c>
      <c r="E10" s="4" t="str">
        <f>VLOOKUP(A10,HOP!A:L,12,0)</f>
        <v>312.00</v>
      </c>
      <c r="F10" s="4" t="str">
        <f>VLOOKUP(A10,HOP!A:C,3,0)</f>
        <v>2040865</v>
      </c>
      <c r="G10" s="4">
        <f t="shared" si="0"/>
        <v>0</v>
      </c>
      <c r="H10" s="4" t="str">
        <f t="shared" si="1"/>
        <v>，2040865</v>
      </c>
      <c r="I10" s="4" t="str">
        <f>VLOOKUP(A10,HOP!A:T,20,0)</f>
        <v>直连</v>
      </c>
    </row>
    <row r="11" s="4" customFormat="1" spans="1:9">
      <c r="A11" s="4">
        <v>14742721784</v>
      </c>
      <c r="B11" s="5">
        <v>44285</v>
      </c>
      <c r="C11" s="5">
        <v>44286</v>
      </c>
      <c r="D11" s="4">
        <v>258</v>
      </c>
      <c r="E11" s="4" t="str">
        <f>VLOOKUP(A11,HOP!A:L,12,0)</f>
        <v>258.00</v>
      </c>
      <c r="F11" s="4" t="str">
        <f>VLOOKUP(A11,HOP!A:C,3,0)</f>
        <v>2041031</v>
      </c>
      <c r="G11" s="4">
        <f t="shared" si="0"/>
        <v>0</v>
      </c>
      <c r="H11" s="4" t="str">
        <f t="shared" si="1"/>
        <v>，2041031</v>
      </c>
      <c r="I11" s="4" t="str">
        <f>VLOOKUP(A11,HOP!A:T,20,0)</f>
        <v>直连</v>
      </c>
    </row>
    <row r="12" s="4" customFormat="1" spans="1:9">
      <c r="A12" s="4">
        <v>14742832706</v>
      </c>
      <c r="B12" s="5">
        <v>44285</v>
      </c>
      <c r="C12" s="5">
        <v>44286</v>
      </c>
      <c r="D12" s="4">
        <v>338</v>
      </c>
      <c r="E12" s="4" t="str">
        <f>VLOOKUP(A12,HOP!A:L,12,0)</f>
        <v>338.00</v>
      </c>
      <c r="F12" s="4" t="str">
        <f>VLOOKUP(A12,HOP!A:C,3,0)</f>
        <v>2041062</v>
      </c>
      <c r="G12" s="4">
        <f t="shared" si="0"/>
        <v>0</v>
      </c>
      <c r="H12" s="4" t="str">
        <f t="shared" si="1"/>
        <v>，2041062</v>
      </c>
      <c r="I12" s="4" t="str">
        <f>VLOOKUP(A12,HOP!A:T,20,0)</f>
        <v>直连</v>
      </c>
    </row>
    <row r="13" s="4" customFormat="1" spans="1:9">
      <c r="A13" s="4">
        <v>14745460617</v>
      </c>
      <c r="B13" s="5">
        <v>44285</v>
      </c>
      <c r="C13" s="5">
        <v>44286</v>
      </c>
      <c r="D13" s="4">
        <v>105</v>
      </c>
      <c r="E13" s="4" t="str">
        <f>VLOOKUP(A13,HOP!A:L,12,0)</f>
        <v>105.00</v>
      </c>
      <c r="F13" s="4" t="str">
        <f>VLOOKUP(A13,HOP!A:C,3,0)</f>
        <v>2041157</v>
      </c>
      <c r="G13" s="4">
        <f t="shared" si="0"/>
        <v>0</v>
      </c>
      <c r="H13" s="4" t="str">
        <f t="shared" si="1"/>
        <v>，2041157</v>
      </c>
      <c r="I13" s="4" t="str">
        <f>VLOOKUP(A13,HOP!A:T,20,0)</f>
        <v>直连</v>
      </c>
    </row>
    <row r="14" s="4" customFormat="1" spans="1:9">
      <c r="A14" s="4">
        <v>14745522194</v>
      </c>
      <c r="B14" s="5">
        <v>44285</v>
      </c>
      <c r="C14" s="5">
        <v>44286</v>
      </c>
      <c r="D14" s="4">
        <v>217</v>
      </c>
      <c r="E14" s="4" t="str">
        <f>VLOOKUP(A14,HOP!A:L,12,0)</f>
        <v>217.00</v>
      </c>
      <c r="F14" s="4" t="str">
        <f>VLOOKUP(A14,HOP!A:C,3,0)</f>
        <v>2041161</v>
      </c>
      <c r="G14" s="4">
        <f t="shared" si="0"/>
        <v>0</v>
      </c>
      <c r="H14" s="4" t="str">
        <f t="shared" si="1"/>
        <v>，2041161</v>
      </c>
      <c r="I14" s="4" t="str">
        <f>VLOOKUP(A14,HOP!A:T,20,0)</f>
        <v>直连</v>
      </c>
    </row>
    <row r="15" s="4" customFormat="1" spans="1:9">
      <c r="A15" s="4">
        <v>14745530950</v>
      </c>
      <c r="B15" s="5">
        <v>44285</v>
      </c>
      <c r="C15" s="5">
        <v>44286</v>
      </c>
      <c r="D15" s="4">
        <v>278</v>
      </c>
      <c r="E15" s="4" t="str">
        <f>VLOOKUP(A15,HOP!A:L,12,0)</f>
        <v>278.00</v>
      </c>
      <c r="F15" s="4" t="str">
        <f>VLOOKUP(A15,HOP!A:C,3,0)</f>
        <v>2041166</v>
      </c>
      <c r="G15" s="4">
        <f t="shared" si="0"/>
        <v>0</v>
      </c>
      <c r="H15" s="4" t="str">
        <f t="shared" si="1"/>
        <v>，2041166</v>
      </c>
      <c r="I15" s="4" t="str">
        <f>VLOOKUP(A15,HOP!A:T,20,0)</f>
        <v>直连</v>
      </c>
    </row>
    <row r="16" s="4" customFormat="1" spans="1:9">
      <c r="A16" s="4">
        <v>14745676762</v>
      </c>
      <c r="B16" s="5">
        <v>44285</v>
      </c>
      <c r="C16" s="5">
        <v>44286</v>
      </c>
      <c r="D16" s="4">
        <v>422</v>
      </c>
      <c r="E16" s="4" t="str">
        <f>VLOOKUP(A16,HOP!A:L,12,0)</f>
        <v>422.00</v>
      </c>
      <c r="F16" s="4" t="str">
        <f>VLOOKUP(A16,HOP!A:C,3,0)</f>
        <v>2041192</v>
      </c>
      <c r="G16" s="4">
        <f t="shared" si="0"/>
        <v>0</v>
      </c>
      <c r="H16" s="4" t="str">
        <f t="shared" si="1"/>
        <v>，2041192</v>
      </c>
      <c r="I16" s="4" t="str">
        <f>VLOOKUP(A16,HOP!A:T,20,0)</f>
        <v>直连</v>
      </c>
    </row>
    <row r="17" s="4" customFormat="1" spans="1:9">
      <c r="A17" s="4">
        <v>14745859619</v>
      </c>
      <c r="B17" s="5">
        <v>44285</v>
      </c>
      <c r="C17" s="5">
        <v>44286</v>
      </c>
      <c r="D17" s="4">
        <v>127</v>
      </c>
      <c r="E17" s="4" t="str">
        <f>VLOOKUP(A17,HOP!A:L,12,0)</f>
        <v>127.00</v>
      </c>
      <c r="F17" s="4" t="str">
        <f>VLOOKUP(A17,HOP!A:C,3,0)</f>
        <v>2041234</v>
      </c>
      <c r="G17" s="4">
        <f t="shared" si="0"/>
        <v>0</v>
      </c>
      <c r="H17" s="4" t="str">
        <f t="shared" si="1"/>
        <v>，2041234</v>
      </c>
      <c r="I17" s="4" t="str">
        <f>VLOOKUP(A17,HOP!A:T,20,0)</f>
        <v>直连</v>
      </c>
    </row>
    <row r="18" s="4" customFormat="1" spans="1:9">
      <c r="A18" s="4">
        <v>14745960425</v>
      </c>
      <c r="B18" s="5">
        <v>44285</v>
      </c>
      <c r="C18" s="5">
        <v>44286</v>
      </c>
      <c r="D18" s="4">
        <v>117</v>
      </c>
      <c r="E18" s="4" t="str">
        <f>VLOOKUP(A18,HOP!A:L,12,0)</f>
        <v>117.00</v>
      </c>
      <c r="F18" s="4" t="str">
        <f>VLOOKUP(A18,HOP!A:C,3,0)</f>
        <v>2041275</v>
      </c>
      <c r="G18" s="4">
        <f t="shared" si="0"/>
        <v>0</v>
      </c>
      <c r="H18" s="4" t="str">
        <f t="shared" si="1"/>
        <v>，2041275</v>
      </c>
      <c r="I18" s="4" t="str">
        <f>VLOOKUP(A18,HOP!A:T,20,0)</f>
        <v>直连</v>
      </c>
    </row>
    <row r="19" s="4" customFormat="1" spans="1:9">
      <c r="A19" s="4">
        <v>14745984148</v>
      </c>
      <c r="B19" s="5">
        <v>44285</v>
      </c>
      <c r="C19" s="5">
        <v>44286</v>
      </c>
      <c r="D19" s="4">
        <v>278</v>
      </c>
      <c r="E19" s="4" t="str">
        <f>VLOOKUP(A19,HOP!A:L,12,0)</f>
        <v>278.00</v>
      </c>
      <c r="F19" s="4" t="str">
        <f>VLOOKUP(A19,HOP!A:C,3,0)</f>
        <v>2041287</v>
      </c>
      <c r="G19" s="4">
        <f t="shared" si="0"/>
        <v>0</v>
      </c>
      <c r="H19" s="4" t="str">
        <f t="shared" si="1"/>
        <v>，2041287</v>
      </c>
      <c r="I19" s="4" t="str">
        <f>VLOOKUP(A19,HOP!A:T,20,0)</f>
        <v>直连</v>
      </c>
    </row>
    <row r="20" s="4" customFormat="1" spans="1:9">
      <c r="A20" s="4">
        <v>14746268763</v>
      </c>
      <c r="B20" s="5">
        <v>44285</v>
      </c>
      <c r="C20" s="5">
        <v>44286</v>
      </c>
      <c r="D20" s="4">
        <v>217</v>
      </c>
      <c r="E20" s="4" t="str">
        <f>VLOOKUP(A20,HOP!A:L,12,0)</f>
        <v>217.00</v>
      </c>
      <c r="F20" s="4" t="str">
        <f>VLOOKUP(A20,HOP!A:C,3,0)</f>
        <v>2041389</v>
      </c>
      <c r="G20" s="4">
        <f t="shared" si="0"/>
        <v>0</v>
      </c>
      <c r="H20" s="4" t="str">
        <f t="shared" si="1"/>
        <v>，2041389</v>
      </c>
      <c r="I20" s="4" t="str">
        <f>VLOOKUP(A20,HOP!A:T,20,0)</f>
        <v>直连</v>
      </c>
    </row>
    <row r="21" s="4" customFormat="1" spans="1:9">
      <c r="A21" s="4">
        <v>14746319148</v>
      </c>
      <c r="B21" s="5">
        <v>44285</v>
      </c>
      <c r="C21" s="5">
        <v>44286</v>
      </c>
      <c r="D21" s="4">
        <v>217</v>
      </c>
      <c r="E21" s="4" t="str">
        <f>VLOOKUP(A21,HOP!A:L,12,0)</f>
        <v>217.00</v>
      </c>
      <c r="F21" s="4" t="str">
        <f>VLOOKUP(A21,HOP!A:C,3,0)</f>
        <v>2041413</v>
      </c>
      <c r="G21" s="4">
        <f t="shared" si="0"/>
        <v>0</v>
      </c>
      <c r="H21" s="4" t="str">
        <f t="shared" si="1"/>
        <v>，2041413</v>
      </c>
      <c r="I21" s="4" t="str">
        <f>VLOOKUP(A21,HOP!A:T,20,0)</f>
        <v>直连</v>
      </c>
    </row>
    <row r="22" s="4" customFormat="1" spans="1:9">
      <c r="A22" s="4">
        <v>14746587338</v>
      </c>
      <c r="B22" s="5">
        <v>44285</v>
      </c>
      <c r="C22" s="5">
        <v>44286</v>
      </c>
      <c r="D22" s="4">
        <v>166</v>
      </c>
      <c r="E22" s="4" t="str">
        <f>VLOOKUP(A22,HOP!A:L,12,0)</f>
        <v>166.00</v>
      </c>
      <c r="F22" s="4" t="str">
        <f>VLOOKUP(A22,HOP!A:C,3,0)</f>
        <v>2041538</v>
      </c>
      <c r="G22" s="4">
        <f t="shared" si="0"/>
        <v>0</v>
      </c>
      <c r="H22" s="4" t="str">
        <f t="shared" si="1"/>
        <v>，2041538</v>
      </c>
      <c r="I22" s="4" t="str">
        <f>VLOOKUP(A22,HOP!A:T,20,0)</f>
        <v>直连</v>
      </c>
    </row>
    <row r="23" s="4" customFormat="1" hidden="1" spans="1:9">
      <c r="A23" s="4">
        <v>14748113501</v>
      </c>
      <c r="B23" s="5">
        <v>44285</v>
      </c>
      <c r="C23" s="5">
        <v>44286</v>
      </c>
      <c r="D23" s="4">
        <v>0</v>
      </c>
      <c r="E23" s="4" t="e">
        <f>VLOOKUP(A23,HOP!A:L,12,0)</f>
        <v>#N/A</v>
      </c>
      <c r="F23" s="4">
        <v>2041557</v>
      </c>
      <c r="G23" s="4" t="e">
        <f t="shared" si="0"/>
        <v>#N/A</v>
      </c>
      <c r="H23" s="4" t="str">
        <f t="shared" si="1"/>
        <v>，2041557</v>
      </c>
      <c r="I23" s="4" t="e">
        <f>VLOOKUP(A23,HOP!A:T,20,0)</f>
        <v>#N/A</v>
      </c>
    </row>
    <row r="24" s="4" customFormat="1" spans="1:9">
      <c r="A24" s="4">
        <v>14748205832</v>
      </c>
      <c r="B24" s="5">
        <v>44285</v>
      </c>
      <c r="C24" s="5">
        <v>44286</v>
      </c>
      <c r="D24" s="4">
        <v>124</v>
      </c>
      <c r="E24" s="4" t="str">
        <f>VLOOKUP(A24,HOP!A:L,12,0)</f>
        <v>124.00</v>
      </c>
      <c r="F24" s="4" t="str">
        <f>VLOOKUP(A24,HOP!A:C,3,0)</f>
        <v>2041575</v>
      </c>
      <c r="G24" s="4">
        <f t="shared" si="0"/>
        <v>0</v>
      </c>
      <c r="H24" s="4" t="str">
        <f t="shared" si="1"/>
        <v>，2041575</v>
      </c>
      <c r="I24" s="4" t="str">
        <f>VLOOKUP(A24,HOP!A:T,20,0)</f>
        <v>直连</v>
      </c>
    </row>
    <row r="25" s="4" customFormat="1" hidden="1" spans="1:9">
      <c r="A25" s="4">
        <v>14748209895</v>
      </c>
      <c r="B25" s="5">
        <v>44285</v>
      </c>
      <c r="C25" s="5">
        <v>44286</v>
      </c>
      <c r="D25" s="4">
        <v>0</v>
      </c>
      <c r="E25" s="4" t="e">
        <f>VLOOKUP(A25,HOP!A:L,12,0)</f>
        <v>#N/A</v>
      </c>
      <c r="F25" s="4">
        <v>2041577</v>
      </c>
      <c r="G25" s="4" t="e">
        <f t="shared" si="0"/>
        <v>#N/A</v>
      </c>
      <c r="H25" s="4" t="str">
        <f t="shared" si="1"/>
        <v>，2041577</v>
      </c>
      <c r="I25" s="4" t="e">
        <f>VLOOKUP(A25,HOP!A:T,20,0)</f>
        <v>#N/A</v>
      </c>
    </row>
    <row r="26" s="4" customFormat="1" spans="1:9">
      <c r="A26" s="4">
        <v>14748719489</v>
      </c>
      <c r="B26" s="5">
        <v>44285</v>
      </c>
      <c r="C26" s="5">
        <v>44286</v>
      </c>
      <c r="D26" s="4">
        <v>232</v>
      </c>
      <c r="E26" s="4" t="str">
        <f>VLOOKUP(A26,HOP!A:L,12,0)</f>
        <v>232.00</v>
      </c>
      <c r="F26" s="4" t="str">
        <f>VLOOKUP(A26,HOP!A:C,3,0)</f>
        <v>2041728</v>
      </c>
      <c r="G26" s="4">
        <f>D26-E26</f>
        <v>0</v>
      </c>
      <c r="H26" s="4" t="str">
        <f>$H$1&amp;F26</f>
        <v>，2041728</v>
      </c>
      <c r="I26" s="4" t="str">
        <f>VLOOKUP(A26,HOP!A:T,20,0)</f>
        <v>直连</v>
      </c>
    </row>
    <row r="28" spans="4:4">
      <c r="D28" s="4">
        <f>SUM(D2:D27)</f>
        <v>5937</v>
      </c>
    </row>
    <row r="31" spans="1:1">
      <c r="A31" s="4" t="s">
        <v>95</v>
      </c>
    </row>
    <row r="32" spans="1:1">
      <c r="A32" s="4" t="s">
        <v>96</v>
      </c>
    </row>
  </sheetData>
  <autoFilter ref="A1:XFD28">
    <filterColumn colId="3">
      <filters blank="1">
        <filter val="312"/>
        <filter val="117"/>
        <filter val="217"/>
        <filter val="198"/>
        <filter val="258"/>
        <filter val="162"/>
        <filter val="422"/>
        <filter val="124"/>
        <filter val="166"/>
        <filter val="127"/>
        <filter val="129"/>
        <filter val="232"/>
        <filter val="273"/>
        <filter val="1274"/>
        <filter val="5937"/>
        <filter val="278"/>
        <filter val="338"/>
        <filter val="103"/>
        <filter val="143"/>
        <filter val="105"/>
        <filter val="2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97</v>
      </c>
      <c r="B1" s="2" t="s">
        <v>98</v>
      </c>
      <c r="C1" s="2" t="s">
        <v>99</v>
      </c>
      <c r="D1" s="2" t="s">
        <v>100</v>
      </c>
      <c r="E1" s="2" t="s">
        <v>13</v>
      </c>
      <c r="F1" s="2" t="s">
        <v>5</v>
      </c>
      <c r="G1" s="2" t="s">
        <v>6</v>
      </c>
      <c r="H1" s="2" t="s">
        <v>101</v>
      </c>
      <c r="I1" s="2" t="s">
        <v>102</v>
      </c>
      <c r="J1" s="2" t="s">
        <v>103</v>
      </c>
      <c r="K1" s="2" t="s">
        <v>104</v>
      </c>
      <c r="L1" s="2" t="s">
        <v>105</v>
      </c>
      <c r="M1" s="2" t="s">
        <v>106</v>
      </c>
      <c r="N1" s="2" t="s">
        <v>107</v>
      </c>
      <c r="O1" s="2" t="s">
        <v>108</v>
      </c>
      <c r="P1" s="2" t="s">
        <v>109</v>
      </c>
      <c r="Q1" s="2" t="s">
        <v>110</v>
      </c>
      <c r="R1" s="2" t="s">
        <v>111</v>
      </c>
      <c r="S1" s="2" t="s">
        <v>112</v>
      </c>
      <c r="T1" s="2" t="s">
        <v>113</v>
      </c>
    </row>
    <row r="2" s="1" customFormat="1" spans="1:20">
      <c r="A2" s="3">
        <v>14721285013</v>
      </c>
      <c r="B2" s="1" t="s">
        <v>114</v>
      </c>
      <c r="C2" s="1" t="s">
        <v>115</v>
      </c>
      <c r="D2" s="1" t="s">
        <v>116</v>
      </c>
      <c r="E2" s="1" t="s">
        <v>29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127</v>
      </c>
      <c r="T2" s="1" t="s">
        <v>128</v>
      </c>
    </row>
    <row r="3" s="1" customFormat="1" spans="1:20">
      <c r="A3" s="3">
        <v>14726397344</v>
      </c>
      <c r="B3" s="1" t="s">
        <v>117</v>
      </c>
      <c r="C3" s="1" t="s">
        <v>129</v>
      </c>
      <c r="D3" s="1" t="s">
        <v>130</v>
      </c>
      <c r="E3" s="1" t="s">
        <v>35</v>
      </c>
      <c r="F3" s="1" t="s">
        <v>131</v>
      </c>
      <c r="G3" s="1" t="s">
        <v>118</v>
      </c>
      <c r="H3" s="1" t="s">
        <v>119</v>
      </c>
      <c r="I3" s="1" t="s">
        <v>132</v>
      </c>
      <c r="J3" s="1" t="s">
        <v>121</v>
      </c>
      <c r="K3" s="1" t="s">
        <v>132</v>
      </c>
      <c r="L3" s="1" t="s">
        <v>132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133</v>
      </c>
      <c r="R3" s="1" t="s">
        <v>126</v>
      </c>
      <c r="S3" s="1" t="s">
        <v>127</v>
      </c>
      <c r="T3" s="1" t="s">
        <v>128</v>
      </c>
    </row>
    <row r="4" s="1" customFormat="1" spans="1:20">
      <c r="A4" s="3">
        <v>14729157307</v>
      </c>
      <c r="B4" s="1" t="s">
        <v>117</v>
      </c>
      <c r="C4" s="1" t="s">
        <v>134</v>
      </c>
      <c r="D4" s="1" t="s">
        <v>135</v>
      </c>
      <c r="E4" s="1" t="s">
        <v>38</v>
      </c>
      <c r="F4" s="1" t="s">
        <v>117</v>
      </c>
      <c r="G4" s="1" t="s">
        <v>118</v>
      </c>
      <c r="H4" s="1" t="s">
        <v>119</v>
      </c>
      <c r="I4" s="1" t="s">
        <v>136</v>
      </c>
      <c r="J4" s="1" t="s">
        <v>121</v>
      </c>
      <c r="K4" s="1" t="s">
        <v>136</v>
      </c>
      <c r="L4" s="1" t="s">
        <v>137</v>
      </c>
      <c r="M4" s="1" t="s">
        <v>138</v>
      </c>
      <c r="N4" s="1" t="s">
        <v>138</v>
      </c>
      <c r="O4" s="1" t="s">
        <v>123</v>
      </c>
      <c r="P4" s="1" t="s">
        <v>124</v>
      </c>
      <c r="Q4" s="1" t="s">
        <v>139</v>
      </c>
      <c r="R4" s="1" t="s">
        <v>126</v>
      </c>
      <c r="S4" s="1" t="s">
        <v>127</v>
      </c>
      <c r="T4" s="1" t="s">
        <v>128</v>
      </c>
    </row>
    <row r="5" s="1" customFormat="1" spans="1:20">
      <c r="A5" s="3">
        <v>14734336873</v>
      </c>
      <c r="B5" s="1" t="s">
        <v>117</v>
      </c>
      <c r="C5" s="1" t="s">
        <v>140</v>
      </c>
      <c r="D5" s="1" t="s">
        <v>141</v>
      </c>
      <c r="E5" s="1" t="s">
        <v>41</v>
      </c>
      <c r="F5" s="1" t="s">
        <v>131</v>
      </c>
      <c r="G5" s="1" t="s">
        <v>118</v>
      </c>
      <c r="H5" s="1" t="s">
        <v>119</v>
      </c>
      <c r="I5" s="1" t="s">
        <v>142</v>
      </c>
      <c r="J5" s="1" t="s">
        <v>121</v>
      </c>
      <c r="K5" s="1" t="s">
        <v>142</v>
      </c>
      <c r="L5" s="1" t="s">
        <v>142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143</v>
      </c>
      <c r="R5" s="1" t="s">
        <v>126</v>
      </c>
      <c r="S5" s="1" t="s">
        <v>127</v>
      </c>
      <c r="T5" s="1" t="s">
        <v>128</v>
      </c>
    </row>
    <row r="6" s="1" customFormat="1" spans="1:20">
      <c r="A6" s="3">
        <v>14737926684</v>
      </c>
      <c r="B6" s="1" t="s">
        <v>131</v>
      </c>
      <c r="C6" s="1" t="s">
        <v>144</v>
      </c>
      <c r="D6" s="1" t="s">
        <v>145</v>
      </c>
      <c r="E6" s="1" t="s">
        <v>44</v>
      </c>
      <c r="F6" s="1" t="s">
        <v>131</v>
      </c>
      <c r="G6" s="1" t="s">
        <v>118</v>
      </c>
      <c r="H6" s="1" t="s">
        <v>119</v>
      </c>
      <c r="I6" s="1" t="s">
        <v>146</v>
      </c>
      <c r="J6" s="1" t="s">
        <v>121</v>
      </c>
      <c r="K6" s="1" t="s">
        <v>146</v>
      </c>
      <c r="L6" s="1" t="s">
        <v>146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147</v>
      </c>
      <c r="R6" s="1" t="s">
        <v>126</v>
      </c>
      <c r="S6" s="1" t="s">
        <v>127</v>
      </c>
      <c r="T6" s="1" t="s">
        <v>128</v>
      </c>
    </row>
    <row r="7" s="1" customFormat="1" spans="1:20">
      <c r="A7" s="3">
        <v>14738099643</v>
      </c>
      <c r="B7" s="1" t="s">
        <v>131</v>
      </c>
      <c r="C7" s="1" t="s">
        <v>148</v>
      </c>
      <c r="D7" s="1" t="s">
        <v>149</v>
      </c>
      <c r="E7" s="1" t="s">
        <v>47</v>
      </c>
      <c r="F7" s="1" t="s">
        <v>131</v>
      </c>
      <c r="G7" s="1" t="s">
        <v>118</v>
      </c>
      <c r="H7" s="1" t="s">
        <v>119</v>
      </c>
      <c r="I7" s="1" t="s">
        <v>150</v>
      </c>
      <c r="J7" s="1" t="s">
        <v>121</v>
      </c>
      <c r="K7" s="1" t="s">
        <v>150</v>
      </c>
      <c r="L7" s="1" t="s">
        <v>150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151</v>
      </c>
      <c r="R7" s="1" t="s">
        <v>126</v>
      </c>
      <c r="S7" s="1" t="s">
        <v>127</v>
      </c>
      <c r="T7" s="1" t="s">
        <v>128</v>
      </c>
    </row>
    <row r="8" s="1" customFormat="1" spans="1:20">
      <c r="A8" s="3">
        <v>14738663124</v>
      </c>
      <c r="B8" s="1" t="s">
        <v>131</v>
      </c>
      <c r="C8" s="1" t="s">
        <v>152</v>
      </c>
      <c r="D8" s="1" t="s">
        <v>153</v>
      </c>
      <c r="E8" s="1" t="s">
        <v>50</v>
      </c>
      <c r="F8" s="1" t="s">
        <v>131</v>
      </c>
      <c r="G8" s="1" t="s">
        <v>118</v>
      </c>
      <c r="H8" s="1" t="s">
        <v>119</v>
      </c>
      <c r="I8" s="1" t="s">
        <v>154</v>
      </c>
      <c r="J8" s="1" t="s">
        <v>121</v>
      </c>
      <c r="K8" s="1" t="s">
        <v>154</v>
      </c>
      <c r="L8" s="1" t="s">
        <v>154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155</v>
      </c>
      <c r="R8" s="1" t="s">
        <v>126</v>
      </c>
      <c r="S8" s="1" t="s">
        <v>127</v>
      </c>
      <c r="T8" s="1" t="s">
        <v>128</v>
      </c>
    </row>
    <row r="9" s="1" customFormat="1" spans="1:20">
      <c r="A9" s="3">
        <v>14741700816</v>
      </c>
      <c r="B9" s="1" t="s">
        <v>131</v>
      </c>
      <c r="C9" s="1" t="s">
        <v>156</v>
      </c>
      <c r="D9" s="1" t="s">
        <v>157</v>
      </c>
      <c r="E9" s="1" t="s">
        <v>53</v>
      </c>
      <c r="F9" s="1" t="s">
        <v>131</v>
      </c>
      <c r="G9" s="1" t="s">
        <v>118</v>
      </c>
      <c r="H9" s="1" t="s">
        <v>119</v>
      </c>
      <c r="I9" s="1" t="s">
        <v>158</v>
      </c>
      <c r="J9" s="1" t="s">
        <v>121</v>
      </c>
      <c r="K9" s="1" t="s">
        <v>158</v>
      </c>
      <c r="L9" s="1" t="s">
        <v>158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159</v>
      </c>
      <c r="R9" s="1" t="s">
        <v>126</v>
      </c>
      <c r="S9" s="1" t="s">
        <v>127</v>
      </c>
      <c r="T9" s="1" t="s">
        <v>128</v>
      </c>
    </row>
    <row r="10" s="1" customFormat="1" spans="1:20">
      <c r="A10" s="3">
        <v>14741908599</v>
      </c>
      <c r="B10" s="1" t="s">
        <v>131</v>
      </c>
      <c r="C10" s="1" t="s">
        <v>160</v>
      </c>
      <c r="D10" s="1" t="s">
        <v>161</v>
      </c>
      <c r="E10" s="1" t="s">
        <v>56</v>
      </c>
      <c r="F10" s="1" t="s">
        <v>131</v>
      </c>
      <c r="G10" s="1" t="s">
        <v>118</v>
      </c>
      <c r="H10" s="1" t="s">
        <v>119</v>
      </c>
      <c r="I10" s="1" t="s">
        <v>162</v>
      </c>
      <c r="J10" s="1" t="s">
        <v>121</v>
      </c>
      <c r="K10" s="1" t="s">
        <v>162</v>
      </c>
      <c r="L10" s="1" t="s">
        <v>162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163</v>
      </c>
      <c r="R10" s="1" t="s">
        <v>126</v>
      </c>
      <c r="S10" s="1" t="s">
        <v>127</v>
      </c>
      <c r="T10" s="1" t="s">
        <v>128</v>
      </c>
    </row>
    <row r="11" s="1" customFormat="1" spans="1:20">
      <c r="A11" s="3">
        <v>14742721784</v>
      </c>
      <c r="B11" s="1" t="s">
        <v>131</v>
      </c>
      <c r="C11" s="1" t="s">
        <v>164</v>
      </c>
      <c r="D11" s="1" t="s">
        <v>161</v>
      </c>
      <c r="E11" s="1" t="s">
        <v>57</v>
      </c>
      <c r="F11" s="1" t="s">
        <v>131</v>
      </c>
      <c r="G11" s="1" t="s">
        <v>118</v>
      </c>
      <c r="H11" s="1" t="s">
        <v>119</v>
      </c>
      <c r="I11" s="1" t="s">
        <v>165</v>
      </c>
      <c r="J11" s="1" t="s">
        <v>121</v>
      </c>
      <c r="K11" s="1" t="s">
        <v>165</v>
      </c>
      <c r="L11" s="1" t="s">
        <v>165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166</v>
      </c>
      <c r="R11" s="1" t="s">
        <v>126</v>
      </c>
      <c r="S11" s="1" t="s">
        <v>127</v>
      </c>
      <c r="T11" s="1" t="s">
        <v>128</v>
      </c>
    </row>
    <row r="12" s="1" customFormat="1" spans="1:20">
      <c r="A12" s="3">
        <v>14742832706</v>
      </c>
      <c r="B12" s="1" t="s">
        <v>131</v>
      </c>
      <c r="C12" s="1" t="s">
        <v>167</v>
      </c>
      <c r="D12" s="1" t="s">
        <v>168</v>
      </c>
      <c r="E12" s="1" t="s">
        <v>60</v>
      </c>
      <c r="F12" s="1" t="s">
        <v>131</v>
      </c>
      <c r="G12" s="1" t="s">
        <v>118</v>
      </c>
      <c r="H12" s="1" t="s">
        <v>119</v>
      </c>
      <c r="I12" s="1" t="s">
        <v>169</v>
      </c>
      <c r="J12" s="1" t="s">
        <v>121</v>
      </c>
      <c r="K12" s="1" t="s">
        <v>169</v>
      </c>
      <c r="L12" s="1" t="s">
        <v>169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170</v>
      </c>
      <c r="R12" s="1" t="s">
        <v>126</v>
      </c>
      <c r="S12" s="1" t="s">
        <v>127</v>
      </c>
      <c r="T12" s="1" t="s">
        <v>128</v>
      </c>
    </row>
    <row r="13" s="1" customFormat="1" spans="1:20">
      <c r="A13" s="3">
        <v>14745460617</v>
      </c>
      <c r="B13" s="1" t="s">
        <v>131</v>
      </c>
      <c r="C13" s="1" t="s">
        <v>171</v>
      </c>
      <c r="D13" s="1" t="s">
        <v>172</v>
      </c>
      <c r="E13" s="1" t="s">
        <v>63</v>
      </c>
      <c r="F13" s="1" t="s">
        <v>131</v>
      </c>
      <c r="G13" s="1" t="s">
        <v>118</v>
      </c>
      <c r="H13" s="1" t="s">
        <v>119</v>
      </c>
      <c r="I13" s="1" t="s">
        <v>173</v>
      </c>
      <c r="J13" s="1" t="s">
        <v>121</v>
      </c>
      <c r="K13" s="1" t="s">
        <v>173</v>
      </c>
      <c r="L13" s="1" t="s">
        <v>173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174</v>
      </c>
      <c r="R13" s="1" t="s">
        <v>126</v>
      </c>
      <c r="S13" s="1" t="s">
        <v>127</v>
      </c>
      <c r="T13" s="1" t="s">
        <v>128</v>
      </c>
    </row>
    <row r="14" s="1" customFormat="1" spans="1:20">
      <c r="A14" s="3">
        <v>14745522194</v>
      </c>
      <c r="B14" s="1" t="s">
        <v>131</v>
      </c>
      <c r="C14" s="1" t="s">
        <v>175</v>
      </c>
      <c r="D14" s="1" t="s">
        <v>176</v>
      </c>
      <c r="E14" s="1" t="s">
        <v>65</v>
      </c>
      <c r="F14" s="1" t="s">
        <v>131</v>
      </c>
      <c r="G14" s="1" t="s">
        <v>118</v>
      </c>
      <c r="H14" s="1" t="s">
        <v>119</v>
      </c>
      <c r="I14" s="1" t="s">
        <v>177</v>
      </c>
      <c r="J14" s="1" t="s">
        <v>121</v>
      </c>
      <c r="K14" s="1" t="s">
        <v>177</v>
      </c>
      <c r="L14" s="1" t="s">
        <v>177</v>
      </c>
      <c r="M14" s="1" t="s">
        <v>122</v>
      </c>
      <c r="N14" s="1" t="s">
        <v>122</v>
      </c>
      <c r="O14" s="1" t="s">
        <v>123</v>
      </c>
      <c r="P14" s="1" t="s">
        <v>124</v>
      </c>
      <c r="Q14" s="1" t="s">
        <v>178</v>
      </c>
      <c r="R14" s="1" t="s">
        <v>126</v>
      </c>
      <c r="S14" s="1" t="s">
        <v>127</v>
      </c>
      <c r="T14" s="1" t="s">
        <v>128</v>
      </c>
    </row>
    <row r="15" s="1" customFormat="1" spans="1:20">
      <c r="A15" s="3">
        <v>14745530950</v>
      </c>
      <c r="B15" s="1" t="s">
        <v>131</v>
      </c>
      <c r="C15" s="1" t="s">
        <v>179</v>
      </c>
      <c r="D15" s="1" t="s">
        <v>180</v>
      </c>
      <c r="E15" s="1" t="s">
        <v>67</v>
      </c>
      <c r="F15" s="1" t="s">
        <v>131</v>
      </c>
      <c r="G15" s="1" t="s">
        <v>118</v>
      </c>
      <c r="H15" s="1" t="s">
        <v>119</v>
      </c>
      <c r="I15" s="1" t="s">
        <v>181</v>
      </c>
      <c r="J15" s="1" t="s">
        <v>121</v>
      </c>
      <c r="K15" s="1" t="s">
        <v>181</v>
      </c>
      <c r="L15" s="1" t="s">
        <v>181</v>
      </c>
      <c r="M15" s="1" t="s">
        <v>122</v>
      </c>
      <c r="N15" s="1" t="s">
        <v>122</v>
      </c>
      <c r="O15" s="1" t="s">
        <v>123</v>
      </c>
      <c r="P15" s="1" t="s">
        <v>124</v>
      </c>
      <c r="Q15" s="1" t="s">
        <v>182</v>
      </c>
      <c r="R15" s="1" t="s">
        <v>126</v>
      </c>
      <c r="S15" s="1" t="s">
        <v>127</v>
      </c>
      <c r="T15" s="1" t="s">
        <v>128</v>
      </c>
    </row>
    <row r="16" s="1" customFormat="1" spans="1:20">
      <c r="A16" s="3">
        <v>14745676762</v>
      </c>
      <c r="B16" s="1" t="s">
        <v>131</v>
      </c>
      <c r="C16" s="1" t="s">
        <v>183</v>
      </c>
      <c r="D16" s="1" t="s">
        <v>184</v>
      </c>
      <c r="E16" s="1" t="s">
        <v>70</v>
      </c>
      <c r="F16" s="1" t="s">
        <v>131</v>
      </c>
      <c r="G16" s="1" t="s">
        <v>118</v>
      </c>
      <c r="H16" s="1" t="s">
        <v>119</v>
      </c>
      <c r="I16" s="1" t="s">
        <v>185</v>
      </c>
      <c r="J16" s="1" t="s">
        <v>121</v>
      </c>
      <c r="K16" s="1" t="s">
        <v>185</v>
      </c>
      <c r="L16" s="1" t="s">
        <v>185</v>
      </c>
      <c r="M16" s="1" t="s">
        <v>122</v>
      </c>
      <c r="N16" s="1" t="s">
        <v>122</v>
      </c>
      <c r="O16" s="1" t="s">
        <v>123</v>
      </c>
      <c r="P16" s="1" t="s">
        <v>124</v>
      </c>
      <c r="Q16" s="1" t="s">
        <v>186</v>
      </c>
      <c r="R16" s="1" t="s">
        <v>126</v>
      </c>
      <c r="S16" s="1" t="s">
        <v>127</v>
      </c>
      <c r="T16" s="1" t="s">
        <v>128</v>
      </c>
    </row>
    <row r="17" s="1" customFormat="1" spans="1:20">
      <c r="A17" s="3">
        <v>14745859619</v>
      </c>
      <c r="B17" s="1" t="s">
        <v>131</v>
      </c>
      <c r="C17" s="1" t="s">
        <v>187</v>
      </c>
      <c r="D17" s="1" t="s">
        <v>188</v>
      </c>
      <c r="E17" s="1" t="s">
        <v>72</v>
      </c>
      <c r="F17" s="1" t="s">
        <v>131</v>
      </c>
      <c r="G17" s="1" t="s">
        <v>118</v>
      </c>
      <c r="H17" s="1" t="s">
        <v>119</v>
      </c>
      <c r="I17" s="1" t="s">
        <v>189</v>
      </c>
      <c r="J17" s="1" t="s">
        <v>121</v>
      </c>
      <c r="K17" s="1" t="s">
        <v>189</v>
      </c>
      <c r="L17" s="1" t="s">
        <v>189</v>
      </c>
      <c r="M17" s="1" t="s">
        <v>122</v>
      </c>
      <c r="N17" s="1" t="s">
        <v>122</v>
      </c>
      <c r="O17" s="1" t="s">
        <v>123</v>
      </c>
      <c r="P17" s="1" t="s">
        <v>124</v>
      </c>
      <c r="Q17" s="1" t="s">
        <v>190</v>
      </c>
      <c r="R17" s="1" t="s">
        <v>126</v>
      </c>
      <c r="S17" s="1" t="s">
        <v>127</v>
      </c>
      <c r="T17" s="1" t="s">
        <v>128</v>
      </c>
    </row>
    <row r="18" s="1" customFormat="1" spans="1:20">
      <c r="A18" s="3">
        <v>14745960425</v>
      </c>
      <c r="B18" s="1" t="s">
        <v>131</v>
      </c>
      <c r="C18" s="1" t="s">
        <v>191</v>
      </c>
      <c r="D18" s="1" t="s">
        <v>192</v>
      </c>
      <c r="E18" s="1" t="s">
        <v>75</v>
      </c>
      <c r="F18" s="1" t="s">
        <v>131</v>
      </c>
      <c r="G18" s="1" t="s">
        <v>118</v>
      </c>
      <c r="H18" s="1" t="s">
        <v>119</v>
      </c>
      <c r="I18" s="1" t="s">
        <v>193</v>
      </c>
      <c r="J18" s="1" t="s">
        <v>121</v>
      </c>
      <c r="K18" s="1" t="s">
        <v>193</v>
      </c>
      <c r="L18" s="1" t="s">
        <v>193</v>
      </c>
      <c r="M18" s="1" t="s">
        <v>122</v>
      </c>
      <c r="N18" s="1" t="s">
        <v>122</v>
      </c>
      <c r="O18" s="1" t="s">
        <v>123</v>
      </c>
      <c r="P18" s="1" t="s">
        <v>124</v>
      </c>
      <c r="Q18" s="1" t="s">
        <v>194</v>
      </c>
      <c r="R18" s="1" t="s">
        <v>126</v>
      </c>
      <c r="S18" s="1" t="s">
        <v>127</v>
      </c>
      <c r="T18" s="1" t="s">
        <v>128</v>
      </c>
    </row>
    <row r="19" s="1" customFormat="1" spans="1:20">
      <c r="A19" s="3">
        <v>14745984148</v>
      </c>
      <c r="B19" s="1" t="s">
        <v>131</v>
      </c>
      <c r="C19" s="1" t="s">
        <v>195</v>
      </c>
      <c r="D19" s="1" t="s">
        <v>180</v>
      </c>
      <c r="E19" s="1" t="s">
        <v>76</v>
      </c>
      <c r="F19" s="1" t="s">
        <v>131</v>
      </c>
      <c r="G19" s="1" t="s">
        <v>118</v>
      </c>
      <c r="H19" s="1" t="s">
        <v>119</v>
      </c>
      <c r="I19" s="1" t="s">
        <v>181</v>
      </c>
      <c r="J19" s="1" t="s">
        <v>121</v>
      </c>
      <c r="K19" s="1" t="s">
        <v>181</v>
      </c>
      <c r="L19" s="1" t="s">
        <v>181</v>
      </c>
      <c r="M19" s="1" t="s">
        <v>122</v>
      </c>
      <c r="N19" s="1" t="s">
        <v>122</v>
      </c>
      <c r="O19" s="1" t="s">
        <v>123</v>
      </c>
      <c r="P19" s="1" t="s">
        <v>124</v>
      </c>
      <c r="Q19" s="1" t="s">
        <v>196</v>
      </c>
      <c r="R19" s="1" t="s">
        <v>126</v>
      </c>
      <c r="S19" s="1" t="s">
        <v>127</v>
      </c>
      <c r="T19" s="1" t="s">
        <v>128</v>
      </c>
    </row>
    <row r="20" s="1" customFormat="1" spans="1:20">
      <c r="A20" s="3">
        <v>14746268763</v>
      </c>
      <c r="B20" s="1" t="s">
        <v>131</v>
      </c>
      <c r="C20" s="1" t="s">
        <v>197</v>
      </c>
      <c r="D20" s="1" t="s">
        <v>176</v>
      </c>
      <c r="E20" s="1" t="s">
        <v>77</v>
      </c>
      <c r="F20" s="1" t="s">
        <v>131</v>
      </c>
      <c r="G20" s="1" t="s">
        <v>118</v>
      </c>
      <c r="H20" s="1" t="s">
        <v>119</v>
      </c>
      <c r="I20" s="1" t="s">
        <v>177</v>
      </c>
      <c r="J20" s="1" t="s">
        <v>121</v>
      </c>
      <c r="K20" s="1" t="s">
        <v>177</v>
      </c>
      <c r="L20" s="1" t="s">
        <v>177</v>
      </c>
      <c r="M20" s="1" t="s">
        <v>122</v>
      </c>
      <c r="N20" s="1" t="s">
        <v>122</v>
      </c>
      <c r="O20" s="1" t="s">
        <v>123</v>
      </c>
      <c r="P20" s="1" t="s">
        <v>124</v>
      </c>
      <c r="Q20" s="1" t="s">
        <v>198</v>
      </c>
      <c r="R20" s="1" t="s">
        <v>126</v>
      </c>
      <c r="S20" s="1" t="s">
        <v>127</v>
      </c>
      <c r="T20" s="1" t="s">
        <v>128</v>
      </c>
    </row>
    <row r="21" s="1" customFormat="1" spans="1:20">
      <c r="A21" s="3">
        <v>14746319148</v>
      </c>
      <c r="B21" s="1" t="s">
        <v>131</v>
      </c>
      <c r="C21" s="1" t="s">
        <v>199</v>
      </c>
      <c r="D21" s="1" t="s">
        <v>200</v>
      </c>
      <c r="E21" s="1" t="s">
        <v>79</v>
      </c>
      <c r="F21" s="1" t="s">
        <v>131</v>
      </c>
      <c r="G21" s="1" t="s">
        <v>118</v>
      </c>
      <c r="H21" s="1" t="s">
        <v>119</v>
      </c>
      <c r="I21" s="1" t="s">
        <v>177</v>
      </c>
      <c r="J21" s="1" t="s">
        <v>121</v>
      </c>
      <c r="K21" s="1" t="s">
        <v>177</v>
      </c>
      <c r="L21" s="1" t="s">
        <v>177</v>
      </c>
      <c r="M21" s="1" t="s">
        <v>122</v>
      </c>
      <c r="N21" s="1" t="s">
        <v>122</v>
      </c>
      <c r="O21" s="1" t="s">
        <v>123</v>
      </c>
      <c r="P21" s="1" t="s">
        <v>124</v>
      </c>
      <c r="Q21" s="1" t="s">
        <v>201</v>
      </c>
      <c r="R21" s="1" t="s">
        <v>126</v>
      </c>
      <c r="S21" s="1" t="s">
        <v>127</v>
      </c>
      <c r="T21" s="1" t="s">
        <v>128</v>
      </c>
    </row>
    <row r="22" s="1" customFormat="1" spans="1:20">
      <c r="A22" s="3">
        <v>14746587338</v>
      </c>
      <c r="B22" s="1" t="s">
        <v>131</v>
      </c>
      <c r="C22" s="1" t="s">
        <v>202</v>
      </c>
      <c r="D22" s="1" t="s">
        <v>203</v>
      </c>
      <c r="E22" s="1" t="s">
        <v>82</v>
      </c>
      <c r="F22" s="1" t="s">
        <v>131</v>
      </c>
      <c r="G22" s="1" t="s">
        <v>118</v>
      </c>
      <c r="H22" s="1" t="s">
        <v>119</v>
      </c>
      <c r="I22" s="1" t="s">
        <v>204</v>
      </c>
      <c r="J22" s="1" t="s">
        <v>121</v>
      </c>
      <c r="K22" s="1" t="s">
        <v>204</v>
      </c>
      <c r="L22" s="1" t="s">
        <v>204</v>
      </c>
      <c r="M22" s="1" t="s">
        <v>122</v>
      </c>
      <c r="N22" s="1" t="s">
        <v>122</v>
      </c>
      <c r="O22" s="1" t="s">
        <v>123</v>
      </c>
      <c r="P22" s="1" t="s">
        <v>124</v>
      </c>
      <c r="Q22" s="1" t="s">
        <v>205</v>
      </c>
      <c r="R22" s="1" t="s">
        <v>126</v>
      </c>
      <c r="S22" s="1" t="s">
        <v>127</v>
      </c>
      <c r="T22" s="1" t="s">
        <v>128</v>
      </c>
    </row>
    <row r="23" s="1" customFormat="1" spans="1:20">
      <c r="A23" s="3">
        <v>14748205832</v>
      </c>
      <c r="B23" s="1" t="s">
        <v>131</v>
      </c>
      <c r="C23" s="1" t="s">
        <v>206</v>
      </c>
      <c r="D23" s="1" t="s">
        <v>207</v>
      </c>
      <c r="E23" s="1" t="s">
        <v>87</v>
      </c>
      <c r="F23" s="1" t="s">
        <v>131</v>
      </c>
      <c r="G23" s="1" t="s">
        <v>118</v>
      </c>
      <c r="H23" s="1" t="s">
        <v>119</v>
      </c>
      <c r="I23" s="1" t="s">
        <v>208</v>
      </c>
      <c r="J23" s="1" t="s">
        <v>121</v>
      </c>
      <c r="K23" s="1" t="s">
        <v>208</v>
      </c>
      <c r="L23" s="1" t="s">
        <v>208</v>
      </c>
      <c r="M23" s="1" t="s">
        <v>122</v>
      </c>
      <c r="N23" s="1" t="s">
        <v>122</v>
      </c>
      <c r="O23" s="1" t="s">
        <v>123</v>
      </c>
      <c r="P23" s="1" t="s">
        <v>124</v>
      </c>
      <c r="Q23" s="1" t="s">
        <v>209</v>
      </c>
      <c r="R23" s="1" t="s">
        <v>126</v>
      </c>
      <c r="S23" s="1" t="s">
        <v>127</v>
      </c>
      <c r="T23" s="1" t="s">
        <v>128</v>
      </c>
    </row>
    <row r="24" s="1" customFormat="1" spans="1:20">
      <c r="A24" s="3">
        <v>14748719489</v>
      </c>
      <c r="B24" s="1" t="s">
        <v>131</v>
      </c>
      <c r="C24" s="1" t="s">
        <v>210</v>
      </c>
      <c r="D24" s="1" t="s">
        <v>211</v>
      </c>
      <c r="E24" s="1" t="s">
        <v>92</v>
      </c>
      <c r="F24" s="1" t="s">
        <v>131</v>
      </c>
      <c r="G24" s="1" t="s">
        <v>118</v>
      </c>
      <c r="H24" s="1" t="s">
        <v>119</v>
      </c>
      <c r="I24" s="1" t="s">
        <v>212</v>
      </c>
      <c r="J24" s="1" t="s">
        <v>121</v>
      </c>
      <c r="K24" s="1" t="s">
        <v>212</v>
      </c>
      <c r="L24" s="1" t="s">
        <v>212</v>
      </c>
      <c r="M24" s="1" t="s">
        <v>122</v>
      </c>
      <c r="N24" s="1" t="s">
        <v>122</v>
      </c>
      <c r="O24" s="1" t="s">
        <v>123</v>
      </c>
      <c r="P24" s="1" t="s">
        <v>124</v>
      </c>
      <c r="Q24" s="1" t="s">
        <v>213</v>
      </c>
      <c r="R24" s="1" t="s">
        <v>126</v>
      </c>
      <c r="S24" s="1" t="s">
        <v>127</v>
      </c>
      <c r="T24" s="1" t="s">
        <v>128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2021-04-15T02:21:56Z</dcterms:created>
  <dcterms:modified xsi:type="dcterms:W3CDTF">2021-04-15T02:31:02Z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527C11FBCEB745A195322E7D7FB12B64</vt:lpwstr>
  </property>
  <property fmtid="{D5CDD505-2E9C-101B-9397-08002B2CF9AE}" pid="3" name="KSOProductBuildVer">
    <vt:lpwstr>2052-11.1.0.10356</vt:lpwstr>
  </property>
</Properties>
</file>