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44525"/>
</workbook>
</file>

<file path=xl/sharedStrings.xml><?xml version="1.0" encoding="utf-8"?>
<sst xmlns="http://schemas.openxmlformats.org/spreadsheetml/2006/main" count="2289" uniqueCount="535">
  <si>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</si>
  <si>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</si>
  <si>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</si>
  <si>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</si>
  <si>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</si>
  <si>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</si>
  <si>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</si>
  <si>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</si>
  <si>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</si>
  <si>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</si>
  <si>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</si>
  <si>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</si>
  <si>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</si>
  <si>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</si>
  <si>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</si>
  <si>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</si>
  <si>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</si>
  <si>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</si>
  <si>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</si>
  <si>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</si>
  <si>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</si>
  <si>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</si>
  <si>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</si>
  <si>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</si>
  <si>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</si>
  <si>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</si>
  <si>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[太原]锦江之星风尚(太原山西大学店)(60983839)</t>
  </si>
  <si>
    <t>商务间B&lt;内宾&gt;&lt;双人入住&gt;&lt;预付&gt;&lt;无早&gt;</t>
  </si>
  <si>
    <t>CNY</t>
  </si>
  <si>
    <t>薛淼</t>
  </si>
  <si>
    <t>CA11323210417CNY</t>
  </si>
  <si>
    <t>未提现</t>
  </si>
  <si>
    <t>携程开票</t>
  </si>
  <si>
    <t>[西安]汉庭酒店(西安钟楼北大街店)(71450434)</t>
  </si>
  <si>
    <t>高级大床房&lt;内宾&gt;&lt;双人入住&gt;&lt;预付&gt;&lt;无早&gt;</t>
  </si>
  <si>
    <t>连昕</t>
  </si>
  <si>
    <t>[上海]海友酒店(上海徐汇交大店)(71450607)</t>
  </si>
  <si>
    <t>家庭房&lt;内宾&gt;&lt;双人入住&gt;&lt;预付&gt;&lt;无早&gt;</t>
  </si>
  <si>
    <t>陈朝如</t>
  </si>
  <si>
    <t>[上海]全季酒店(上海陆家嘴浦东南路店)(69040700)</t>
  </si>
  <si>
    <t>大床房&lt;内宾&gt;&lt;双人入住&gt;&lt;预付&gt;&lt;无早&gt;</t>
  </si>
  <si>
    <t>邓子轩</t>
  </si>
  <si>
    <t>取消</t>
  </si>
  <si>
    <t>[深圳]精途酒店(深圳国际会展中心店)(71584409)</t>
  </si>
  <si>
    <t>商务双床房&lt;内宾&gt;&lt;双人入住&gt;&lt;预付&gt;&lt;无早&gt;</t>
  </si>
  <si>
    <t>童为国</t>
  </si>
  <si>
    <t>雷晶</t>
  </si>
  <si>
    <t>[中山]凯里亚德酒店(中山南朗中心店)(71013798)</t>
  </si>
  <si>
    <t>荣享景观双床房&lt;内宾&gt;&lt;双人入住&gt;&lt;预付&gt;&lt;无早&gt;</t>
  </si>
  <si>
    <t>徐儒</t>
  </si>
  <si>
    <t>[上海]汉庭酒店(上海陆家嘴浦东南路店)(66073896)</t>
  </si>
  <si>
    <t>家庭房&lt;内宾&gt;&lt;双人入住&gt;&lt;预付&gt;&lt;双早&gt;</t>
  </si>
  <si>
    <t>李海涛</t>
  </si>
  <si>
    <t>[南宁]精途酒店(南宁广西大学地铁站店)(71582344)</t>
  </si>
  <si>
    <t>特惠大床房&lt;内宾&gt;&lt;双人入住&gt;&lt;预付&gt;&lt;无早&gt;</t>
  </si>
  <si>
    <t>许永宁</t>
  </si>
  <si>
    <t>[乐东]城市便捷酒店（乐东汽车站店）(71584108)</t>
  </si>
  <si>
    <t>商务大床房&lt;内宾&gt;&lt;双人入住&gt;&lt;预付&gt;&lt;无早&gt;</t>
  </si>
  <si>
    <t>姜玲</t>
  </si>
  <si>
    <t>[昆明]昆明驼峰客栈(60983498)</t>
  </si>
  <si>
    <t>驼峰双床房&lt;内宾&gt;&lt;双人入住&gt;&lt;预付&gt;&lt;双早&gt;</t>
  </si>
  <si>
    <t>杨文昌</t>
  </si>
  <si>
    <t>驼峰大床房&lt;内宾&gt;&lt;双人入住&gt;&lt;预付&gt;&lt;双早&gt;</t>
  </si>
  <si>
    <t>王腾蛟</t>
  </si>
  <si>
    <t>[上海]汉庭酒店(上海外滩南京东路步行街店)(69077839)</t>
  </si>
  <si>
    <t>高级大床房&lt;内宾&gt;&lt;双人入住&gt;&lt;预付&gt;&lt;双早&gt;</t>
  </si>
  <si>
    <t>卫淑华</t>
  </si>
  <si>
    <t>[济南]7天连锁酒店(济南西客站西部国际会展中心店)(66079027)</t>
  </si>
  <si>
    <t>自主双床房&lt;内宾&gt;&lt;双人入住&gt;&lt;预付&gt;&lt;无早&gt;</t>
  </si>
  <si>
    <t>王兆瑞</t>
  </si>
  <si>
    <t>[成都]德馨客栈(成都骡马市地铁站店)(60984245)</t>
  </si>
  <si>
    <t>经济标准间&lt;内宾&gt;&lt;双人入住&gt;&lt;预付&gt;&lt;无早&gt;</t>
  </si>
  <si>
    <t>李煊</t>
  </si>
  <si>
    <t>[威宁]IU酒店(毕节草海店)(71451133)</t>
  </si>
  <si>
    <t>小U·舒适大床房&lt;内宾&gt;&lt;双人入住&gt;&lt;预付&gt;&lt;无早&gt;</t>
  </si>
  <si>
    <t>潘广峣</t>
  </si>
  <si>
    <t>但琴</t>
  </si>
  <si>
    <t>[东莞]东莞帝豪花园酒店(60983654)</t>
  </si>
  <si>
    <t>城市景观高级大床房&lt;内宾&gt;&lt;双人入住&gt;&lt;预付&gt;&lt;无早&gt;</t>
  </si>
  <si>
    <t>李雅琪</t>
  </si>
  <si>
    <t>[南昌]城市便捷酒店(南昌双港地铁站财大店)(71590287)</t>
  </si>
  <si>
    <t>精选大床房&lt;内宾&gt;&lt;双人入住&gt;&lt;预付&gt;&lt;无早&gt;</t>
  </si>
  <si>
    <t>何祺</t>
  </si>
  <si>
    <t>赵富强</t>
  </si>
  <si>
    <t>[北京]布丁酒店(北京国贸潘家园地铁站店)(70885200)</t>
  </si>
  <si>
    <t>单人间&lt;内宾&gt;&lt;双人入住&gt;&lt;预付&gt;&lt;无早&gt;</t>
  </si>
  <si>
    <t>康蕊</t>
  </si>
  <si>
    <t>[南宁]城市便捷酒店(南宁安吉万达广场店)(71585741)</t>
  </si>
  <si>
    <t>标准大床房&lt;内宾&gt;&lt;双人入住&gt;&lt;预付&gt;&lt;无早&gt;</t>
  </si>
  <si>
    <t>李桃</t>
  </si>
  <si>
    <t>[贵阳]7天连锁酒店(贵阳公安厅店)(65823285)</t>
  </si>
  <si>
    <t>自主大床房&lt;内宾&gt;&lt;双人入住&gt;&lt;预付&gt;&lt;无早&gt;</t>
  </si>
  <si>
    <t>顾敬平</t>
  </si>
  <si>
    <t>[珠海]麗枫酒店(珠海金湾机场店)(71575488)</t>
  </si>
  <si>
    <t>豪华大床房&lt;内宾&gt;&lt;双人入住&gt;&lt;预付&gt;&lt;无早&gt;</t>
  </si>
  <si>
    <t>啊勇,啊文</t>
  </si>
  <si>
    <t>[上海]全季酒店(上海陆家嘴八佰伴店)(71450055)</t>
  </si>
  <si>
    <t>刘山山</t>
  </si>
  <si>
    <t>[北京]锦江之星(北京西钓鱼台地铁站店)(60988638)</t>
  </si>
  <si>
    <t>标准房A&lt;内宾&gt;&lt;双人入住&gt;&lt;预付&gt;&lt;无早&gt;</t>
  </si>
  <si>
    <t>傅超平</t>
  </si>
  <si>
    <t>[桂林]蓝宝石酒店(桂林两江四湖桂林站店)(60985522)</t>
  </si>
  <si>
    <t>榻榻米标准间(无窗)&lt;内宾&gt;&lt;双人入住&gt;&lt;预付&gt;&lt;无早&gt;</t>
  </si>
  <si>
    <t>童图超</t>
  </si>
  <si>
    <t>[都江堰]城市便捷酒店(都江堰市政府店)(71582017)</t>
  </si>
  <si>
    <t>李兴平</t>
  </si>
  <si>
    <t>[关岭]格林豪泰智选酒店(关岭关索大道店)(69043657)</t>
  </si>
  <si>
    <t>闻财</t>
  </si>
  <si>
    <t>[深圳]迎商酒店(深圳罗湖东门店)(65982139)</t>
  </si>
  <si>
    <t>舒适大床房&lt;内宾&gt;&lt;双人入住&gt;&lt;预付&gt;&lt;双早&gt;</t>
  </si>
  <si>
    <t>柴茂</t>
  </si>
  <si>
    <t>[上海]全季酒店(上海安亭汽车城店)(66071097)</t>
  </si>
  <si>
    <t>朱望江</t>
  </si>
  <si>
    <t>[上海]汉庭酒店(上海巨峰路地铁站店)(66064131)</t>
  </si>
  <si>
    <t>大床房&lt;内宾&gt;&lt;双人入住&gt;&lt;预付&gt;&lt;双早&gt;</t>
  </si>
  <si>
    <t>宋永安</t>
  </si>
  <si>
    <t>张初</t>
  </si>
  <si>
    <t>[天津]麗枫酒店(天津西湖道店)(71013656)</t>
  </si>
  <si>
    <t>王娜</t>
  </si>
  <si>
    <t>[西安]西安W酒店(60982706)</t>
  </si>
  <si>
    <t>奇妙湖景客房大床房&lt;内宾&gt;&lt;双人入住&gt;&lt;预付&gt;&lt;无早&gt;</t>
  </si>
  <si>
    <t>刘东</t>
  </si>
  <si>
    <t>祝文举</t>
  </si>
  <si>
    <t>[惠州]凯里亚德酒店(惠州大亚湾西区世纪城店)(70886101)</t>
  </si>
  <si>
    <t>优享大床房&lt;内宾&gt;&lt;双人入住&gt;&lt;预付&gt;&lt;无早&gt;</t>
  </si>
  <si>
    <t>曹莹</t>
  </si>
  <si>
    <t>[怀化]宜尚酒店(怀化隆平国际店)(71582330)</t>
  </si>
  <si>
    <t>宜品大床房&lt;内宾&gt;&lt;双人入住&gt;&lt;预付&gt;&lt;无早&gt;</t>
  </si>
  <si>
    <t>罗露</t>
  </si>
  <si>
    <t>代培林</t>
  </si>
  <si>
    <t>[合肥]格林豪泰(合肥芜湖路万达广场店)(69037089)</t>
  </si>
  <si>
    <t>1.5米大床房&lt;内宾&gt;&lt;双人入住&gt;&lt;预付&gt;&lt;无早&gt;</t>
  </si>
  <si>
    <t>张城</t>
  </si>
  <si>
    <t>[上海]格林豪泰智选酒店(上海浦东临港新城云汉路店)(70400944)</t>
  </si>
  <si>
    <t>高级双床房&lt;内宾&gt;&lt;双人入住&gt;&lt;预付&gt;&lt;无早&gt;</t>
  </si>
  <si>
    <t>尹蔓</t>
  </si>
  <si>
    <t>[重庆]汉庭酒店(重庆两路口儿童医院店)(69086541)</t>
  </si>
  <si>
    <t>赵磊</t>
  </si>
  <si>
    <t>[南宁]IU酒店(南宁动物园地铁站大润发店)(71635806)</t>
  </si>
  <si>
    <t>电竞4人双床房&lt;内宾&gt;&lt;双人入住&gt;&lt;预付&gt;&lt;无早&gt;</t>
  </si>
  <si>
    <t>宋刘学</t>
  </si>
  <si>
    <t>[拉萨]7天优品酒店(拉萨大昭寺店)(66009294)</t>
  </si>
  <si>
    <t>邹德春</t>
  </si>
  <si>
    <t>[成都]尚客优快捷酒店(成都武侯祠锦里华西医院店)(69039545)</t>
  </si>
  <si>
    <t>标准大床&lt;内宾&gt;&lt;双人入住&gt;&lt;预付&gt;&lt;无早&gt;</t>
  </si>
  <si>
    <t>贾振</t>
  </si>
  <si>
    <t>[银川]7天连锁酒店(银川怀远夜市店)(66068377)</t>
  </si>
  <si>
    <t>屈芳芳</t>
  </si>
  <si>
    <t>[西昌]7天连锁酒店(西昌航天大道旅游集散中心店)(71580278)</t>
  </si>
  <si>
    <t>廖家宏</t>
  </si>
  <si>
    <t>小U·超级大床房&lt;内宾&gt;&lt;双人入住&gt;&lt;预付&gt;&lt;无早&gt;</t>
  </si>
  <si>
    <t>程乾</t>
  </si>
  <si>
    <t>马韵秋</t>
  </si>
  <si>
    <t>[西安]麗枫酒店(西安文景路店)(71012701)</t>
  </si>
  <si>
    <t>郝慧宁</t>
  </si>
  <si>
    <t>[佛山]麗枫酒店(佛山创意产业园店)(71013727)</t>
  </si>
  <si>
    <t>豪华双床房&lt;内宾&gt;&lt;双人入住&gt;&lt;预付&gt;&lt;无早&gt;</t>
  </si>
  <si>
    <t>钱玉建</t>
  </si>
  <si>
    <t>[天津]格林豪泰(天津中北大道店)(69336450)</t>
  </si>
  <si>
    <t>许成</t>
  </si>
  <si>
    <t>[西安]麗枫酒店(西安小寨地铁站大雁塔店)(71010663)</t>
  </si>
  <si>
    <t>张勇</t>
  </si>
  <si>
    <t>[青岛]尚客优品盲盒酒店(69037168)</t>
  </si>
  <si>
    <t>花园大床房&lt;内宾&gt;&lt;双人入住&gt;&lt;预付&gt;&lt;无早&gt;</t>
  </si>
  <si>
    <t>李守宝</t>
  </si>
  <si>
    <t>[宁波]汉庭酒店(宁波百丈东路店)(69028723)</t>
  </si>
  <si>
    <t>双床房&lt;内宾&gt;&lt;双人入住&gt;&lt;预付&gt;&lt;双早&gt;</t>
  </si>
  <si>
    <t>张龙付</t>
  </si>
  <si>
    <t>贾旭</t>
  </si>
  <si>
    <t>[威海]格林豪泰(威海山大海水浴场店)(69143240)</t>
  </si>
  <si>
    <t>复式房&lt;内宾&gt;&lt;双人入住&gt;&lt;预付&gt;&lt;无早&gt;</t>
  </si>
  <si>
    <t>张玉新</t>
  </si>
  <si>
    <t>[银川]麗枫酒店(银川火车站万达店)(71012860)</t>
  </si>
  <si>
    <t>杨超</t>
  </si>
  <si>
    <t>[滁州]格林豪泰智选酒店(滁州紫金商业城店)(69143352)</t>
  </si>
  <si>
    <t>徐明明</t>
  </si>
  <si>
    <t>[兰州]骏怡连锁酒店(兰州城关区兰州大学店)(70404698)</t>
  </si>
  <si>
    <t>孙浩宸</t>
  </si>
  <si>
    <t>[北京]IU酒店(北京回龙观生命科学园地铁站店)(66078928)</t>
  </si>
  <si>
    <t>小U超级双床房&lt;内宾&gt;&lt;双人入住&gt;&lt;预付&gt;&lt;无早&gt;</t>
  </si>
  <si>
    <t>何林</t>
  </si>
  <si>
    <t>王国庆</t>
  </si>
  <si>
    <t>[抚州]格林豪泰酒店(抚州临川一中智选店)(70405239)</t>
  </si>
  <si>
    <t>特色大床房&lt;内宾&gt;&lt;双人入住&gt;&lt;预付&gt;&lt;无早&gt;</t>
  </si>
  <si>
    <t>黄俊波</t>
  </si>
  <si>
    <t>[宿迁]7天优品酒店(宿迁项王故里景区店)(71450485)</t>
  </si>
  <si>
    <t>精选特优房&lt;内宾&gt;&lt;双人入住&gt;&lt;预付&gt;&lt;无早&gt;</t>
  </si>
  <si>
    <t>陈立伟</t>
  </si>
  <si>
    <t>[邵阳]7天优品酒店(邵阳人民广场店)(70869584)</t>
  </si>
  <si>
    <t>优品双床房&lt;内宾&gt;&lt;双人入住&gt;&lt;预付&gt;&lt;无早&gt;</t>
  </si>
  <si>
    <t>陈杰宇</t>
  </si>
  <si>
    <t>[北京]7天连锁酒店(北京国家会议中心北沙滩地铁站店)(66091204)</t>
  </si>
  <si>
    <t>李洋</t>
  </si>
  <si>
    <t>[普宁]麗枫酒店(普宁国际商品城店)(65996144)</t>
  </si>
  <si>
    <t>杨竣喆</t>
  </si>
  <si>
    <t>[甘谷]麗枫酒店(甘谷冀城广场店)(71981121)</t>
  </si>
  <si>
    <t>武可龙</t>
  </si>
  <si>
    <t>[南通]格林豪泰(南通平潮汽车站店)(70407043)</t>
  </si>
  <si>
    <t>戴斌</t>
  </si>
  <si>
    <t>[榆林]派酒店(榆林火车站高新店)(71981442)</t>
  </si>
  <si>
    <t>王凯</t>
  </si>
  <si>
    <t>[东莞]麗枫酒店(东莞厚街会展中心珊美地铁站店)(71013782)</t>
  </si>
  <si>
    <t>尹春龙</t>
  </si>
  <si>
    <t>[博乐]格林豪泰(博乐北京路万象汇店)(69043919)</t>
  </si>
  <si>
    <t>三人房&lt;内宾&gt;&lt;双人入住&gt;&lt;预付&gt;&lt;无早&gt;</t>
  </si>
  <si>
    <t>马天山</t>
  </si>
  <si>
    <t>[南京]南京金陵新城饭店(60985511)</t>
  </si>
  <si>
    <t>公寓套房&lt;内宾&gt;&lt;双人入住&gt;&lt;预付&gt;&lt;无早&gt;</t>
  </si>
  <si>
    <t>马俊</t>
  </si>
  <si>
    <t>[贵阳]7天酒店(贵阳北站店)(71451091)</t>
  </si>
  <si>
    <t>戴高平</t>
  </si>
  <si>
    <t>[香港]香港朗逸酒店(Largos Hotel)(45924908)</t>
  </si>
  <si>
    <t>CHOW/YAUCHEN</t>
  </si>
  <si>
    <t>[广州]7天连锁酒店(广州客村地铁站广州塔店)(65984419)</t>
  </si>
  <si>
    <t>蹇忠杨</t>
  </si>
  <si>
    <t>石化平</t>
  </si>
  <si>
    <t>退单</t>
  </si>
  <si>
    <t>，</t>
  </si>
  <si>
    <t>A210417100551481</t>
  </si>
  <si>
    <t>CNY / HKD 当前参考汇率: 1.19054075</t>
  </si>
  <si>
    <t>总计：23312 CNY/
27753.89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</si>
  <si>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</si>
  <si>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</si>
  <si>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</si>
  <si>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</si>
  <si>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</si>
  <si>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</si>
  <si>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</si>
  <si>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</si>
  <si>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</si>
  <si>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</si>
  <si>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</si>
  <si>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</si>
  <si>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</si>
  <si>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</si>
  <si>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</si>
  <si>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</si>
  <si>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</si>
  <si>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2021-04-01</t>
  </si>
  <si>
    <t>2044296</t>
  </si>
  <si>
    <t>7天酒店(贵阳北站店)</t>
  </si>
  <si>
    <t>2021-04-02</t>
  </si>
  <si>
    <t>退房日月结</t>
  </si>
  <si>
    <t>103.00</t>
  </si>
  <si>
    <t>RMB</t>
  </si>
  <si>
    <t>0</t>
  </si>
  <si>
    <t>0.00</t>
  </si>
  <si>
    <t>携程汇智国内直连</t>
  </si>
  <si>
    <t>2021-04-01 21:58:53</t>
  </si>
  <si>
    <t>否</t>
  </si>
  <si>
    <t>汇智国际旅游发展有限公司</t>
  </si>
  <si>
    <t>直连</t>
  </si>
  <si>
    <t>2044287</t>
  </si>
  <si>
    <t>7天连锁酒店(广州客村地铁站广州塔店)</t>
  </si>
  <si>
    <t>173.00</t>
  </si>
  <si>
    <t>2021-04-01 21:54:46</t>
  </si>
  <si>
    <t>2044275</t>
  </si>
  <si>
    <t>香港朗逸酒店</t>
  </si>
  <si>
    <t>CHOW YAUCHEN</t>
  </si>
  <si>
    <t>250.00</t>
  </si>
  <si>
    <t>2021-04-01 21:47:42</t>
  </si>
  <si>
    <t>2044269</t>
  </si>
  <si>
    <t>2021-04-01 21:44:11</t>
  </si>
  <si>
    <t>2044260</t>
  </si>
  <si>
    <t>南京金陵新城饭店</t>
  </si>
  <si>
    <t>561.00</t>
  </si>
  <si>
    <t>2021-04-01 21:39:03</t>
  </si>
  <si>
    <t>2044224</t>
  </si>
  <si>
    <t>格林豪泰(博乐北京路万象汇店)</t>
  </si>
  <si>
    <t>177.00</t>
  </si>
  <si>
    <t>2021-04-01 21:08:45</t>
  </si>
  <si>
    <t>2044160</t>
  </si>
  <si>
    <t>麗枫酒店(东莞厚街会展中心珊美地铁站店)</t>
  </si>
  <si>
    <t>240.00</t>
  </si>
  <si>
    <t>2021-04-01 20:28:44</t>
  </si>
  <si>
    <t>2044142</t>
  </si>
  <si>
    <t>派酒店(榆林火车站高新店)</t>
  </si>
  <si>
    <t>132.00</t>
  </si>
  <si>
    <t>2021-04-01 20:18:55</t>
  </si>
  <si>
    <t>2044116</t>
  </si>
  <si>
    <t>格林豪泰(南通平潮汽车站店)</t>
  </si>
  <si>
    <t>166.00</t>
  </si>
  <si>
    <t>2021-04-01 20:00:59</t>
  </si>
  <si>
    <t>2044110</t>
  </si>
  <si>
    <t>麗枫酒店(甘谷冀城广场店)</t>
  </si>
  <si>
    <t>194.00</t>
  </si>
  <si>
    <t>2021-04-01 19:55:49</t>
  </si>
  <si>
    <t>2044081</t>
  </si>
  <si>
    <t>麗枫酒店（普宁国际商品城店）</t>
  </si>
  <si>
    <t>217.00</t>
  </si>
  <si>
    <t>2021-04-01 19:40:06</t>
  </si>
  <si>
    <t>2044080</t>
  </si>
  <si>
    <t>7天连锁酒店(北京国家会议中心北沙滩地铁站店)</t>
  </si>
  <si>
    <t>345.00</t>
  </si>
  <si>
    <t>2021-04-01 19:39:44</t>
  </si>
  <si>
    <t>2044017</t>
  </si>
  <si>
    <t>7天优品酒店(邵阳人民广场店)</t>
  </si>
  <si>
    <t>153.00</t>
  </si>
  <si>
    <t>2021-04-01 18:56:23</t>
  </si>
  <si>
    <t>2044016</t>
  </si>
  <si>
    <t>7天优品酒店（宿迁项王故里景区店）</t>
  </si>
  <si>
    <t>114.00</t>
  </si>
  <si>
    <t>2021-04-01 18:56:01</t>
  </si>
  <si>
    <t>2044015</t>
  </si>
  <si>
    <t>格林豪泰酒店(抚州临川一中智选店)</t>
  </si>
  <si>
    <t>2021-04-01 18:55:15</t>
  </si>
  <si>
    <t>2043997</t>
  </si>
  <si>
    <t>格林豪泰智选酒店(滁州紫金商业城店)</t>
  </si>
  <si>
    <t>154.00</t>
  </si>
  <si>
    <t>2021-04-01 18:41:22</t>
  </si>
  <si>
    <t>2043986</t>
  </si>
  <si>
    <t>IU酒店(北京回龙观生命科学园地铁站店)</t>
  </si>
  <si>
    <t>402.00</t>
  </si>
  <si>
    <t>2021-04-01 18:33:10</t>
  </si>
  <si>
    <t>2043972</t>
  </si>
  <si>
    <t>骏怡连锁酒店（兰州城关兰州大学店）</t>
  </si>
  <si>
    <t>2021-04-01 18:26:57</t>
  </si>
  <si>
    <t>2043964</t>
  </si>
  <si>
    <t>2021-04-01 18:18:34</t>
  </si>
  <si>
    <t>2043891</t>
  </si>
  <si>
    <t>麗枫酒店(银川火车站万达店)</t>
  </si>
  <si>
    <t>2021-04-01 17:09:57</t>
  </si>
  <si>
    <t>2043884</t>
  </si>
  <si>
    <t>格林豪泰(威海山大海水浴场店)</t>
  </si>
  <si>
    <t>200.00</t>
  </si>
  <si>
    <t>2021-04-01 17:07:48</t>
  </si>
  <si>
    <t>2043839</t>
  </si>
  <si>
    <t>IU酒店(毕节草海店)</t>
  </si>
  <si>
    <t>96.00</t>
  </si>
  <si>
    <t>2021-04-01 16:38:50</t>
  </si>
  <si>
    <t>2043813</t>
  </si>
  <si>
    <t>汉庭酒店(宁波百丈东路店)</t>
  </si>
  <si>
    <t>198.00</t>
  </si>
  <si>
    <t>2021-04-01 16:21:41</t>
  </si>
  <si>
    <t>2043757</t>
  </si>
  <si>
    <t>尚客优品盲盒酒店</t>
  </si>
  <si>
    <t>197.00</t>
  </si>
  <si>
    <t>2021-04-01 15:42:21</t>
  </si>
  <si>
    <t>2043756</t>
  </si>
  <si>
    <t>麗枫酒店(西安小寨地铁站大雁塔店)</t>
  </si>
  <si>
    <t>291.00</t>
  </si>
  <si>
    <t>2021-04-01 15:39:52</t>
  </si>
  <si>
    <t>2043738</t>
  </si>
  <si>
    <t>格林豪泰(天津中北大道店)</t>
  </si>
  <si>
    <t>2021-04-01 15:23:03</t>
  </si>
  <si>
    <t>2043658</t>
  </si>
  <si>
    <t>麗枫酒店(佛山创意产业园店)</t>
  </si>
  <si>
    <t>243.00</t>
  </si>
  <si>
    <t>2021-04-01 14:07:47</t>
  </si>
  <si>
    <t>2043627</t>
  </si>
  <si>
    <t>麗枫酒店(西安文景路店)</t>
  </si>
  <si>
    <t>2021-04-01 13:43:32</t>
  </si>
  <si>
    <t>2043608</t>
  </si>
  <si>
    <t>2021-04-01 13:23:16</t>
  </si>
  <si>
    <t>2043580</t>
  </si>
  <si>
    <t>2021-04-01 13:02:09</t>
  </si>
  <si>
    <t>2043568</t>
  </si>
  <si>
    <t>7天连锁酒店（西昌航天大道旅游集散中心店）</t>
  </si>
  <si>
    <t>127.00</t>
  </si>
  <si>
    <t>2021-04-01 12:54:49</t>
  </si>
  <si>
    <t>2043558</t>
  </si>
  <si>
    <t>7天连锁酒店(银川怀远夜市店)</t>
  </si>
  <si>
    <t>2021-04-01 12:47:24</t>
  </si>
  <si>
    <t>2043522</t>
  </si>
  <si>
    <t>尚客优快捷酒店(成都武侯祠锦里华西医院店)</t>
  </si>
  <si>
    <t>251.00</t>
  </si>
  <si>
    <t>2021-04-01 12:23:25</t>
  </si>
  <si>
    <t>2043475</t>
  </si>
  <si>
    <t>7天优品酒店(拉萨大昭寺店)</t>
  </si>
  <si>
    <t>134.00</t>
  </si>
  <si>
    <t>2021-04-01 11:50:32</t>
  </si>
  <si>
    <t>2043463</t>
  </si>
  <si>
    <t>IU酒店(南宁动物园地铁站大润发店)</t>
  </si>
  <si>
    <t>355.00</t>
  </si>
  <si>
    <t>2021-04-01 11:44:10</t>
  </si>
  <si>
    <t>2043450</t>
  </si>
  <si>
    <t>汉庭酒店(重庆两路口儿童医院店)</t>
  </si>
  <si>
    <t>241.00</t>
  </si>
  <si>
    <t>2021-04-01 11:35:08</t>
  </si>
  <si>
    <t>2043440</t>
  </si>
  <si>
    <t>格林豪泰智选酒店(上海浦东临港新城云汉路店)</t>
  </si>
  <si>
    <t>2021-04-01 11:27:37</t>
  </si>
  <si>
    <t>2043426</t>
  </si>
  <si>
    <t>格林豪泰(合肥芜湖路万达广场店)</t>
  </si>
  <si>
    <t>152.00</t>
  </si>
  <si>
    <t>2021-04-01 11:15:20</t>
  </si>
  <si>
    <t>2043407</t>
  </si>
  <si>
    <t>城市便捷酒店（乐东汽车站店）</t>
  </si>
  <si>
    <t>215.00</t>
  </si>
  <si>
    <t>2021-04-01 10:56:12</t>
  </si>
  <si>
    <t>2043363</t>
  </si>
  <si>
    <t>宜尚酒店(怀化隆平国际店)</t>
  </si>
  <si>
    <t>212.00</t>
  </si>
  <si>
    <t>2021-04-01 10:06:49</t>
  </si>
  <si>
    <t>2043275</t>
  </si>
  <si>
    <t>凯里亚德酒店(惠州大亚湾西区世纪城店)</t>
  </si>
  <si>
    <t>167.00</t>
  </si>
  <si>
    <t>2021-04-01 08:04:59</t>
  </si>
  <si>
    <t>2043237</t>
  </si>
  <si>
    <t>西安W酒店</t>
  </si>
  <si>
    <t>1517.00</t>
  </si>
  <si>
    <t>2021-04-01 05:11:32</t>
  </si>
  <si>
    <t>2043159</t>
  </si>
  <si>
    <t>2021-04-01 00:29:17</t>
  </si>
  <si>
    <t>2021-03-31</t>
  </si>
  <si>
    <t>2042719</t>
  </si>
  <si>
    <t>麗枫酒店(天津西湖道店)</t>
  </si>
  <si>
    <t>268.00</t>
  </si>
  <si>
    <t>2021-03-31 18:39:53</t>
  </si>
  <si>
    <t>2042715</t>
  </si>
  <si>
    <t>汉庭酒店(上海巨峰路地铁站店)</t>
  </si>
  <si>
    <t>267.00</t>
  </si>
  <si>
    <t>2021-03-31 18:35:52</t>
  </si>
  <si>
    <t>2042702</t>
  </si>
  <si>
    <t>258.00</t>
  </si>
  <si>
    <t>2021-03-31 18:27:42</t>
  </si>
  <si>
    <t>2042553</t>
  </si>
  <si>
    <t>全季酒店(上海安亭汽车城店)</t>
  </si>
  <si>
    <t>830.00</t>
  </si>
  <si>
    <t>2021-03-31 16:14:37</t>
  </si>
  <si>
    <t>2042551</t>
  </si>
  <si>
    <t>迎商酒店(深圳罗湖东门店)</t>
  </si>
  <si>
    <t>2021-03-31 16:13:07</t>
  </si>
  <si>
    <t>2042510</t>
  </si>
  <si>
    <t>格林豪泰智选酒店(关岭关索大道店)</t>
  </si>
  <si>
    <t>316.00</t>
  </si>
  <si>
    <t>2021-03-31 15:38:33</t>
  </si>
  <si>
    <t>2042497</t>
  </si>
  <si>
    <t>城市便捷酒店(都江堰市政府店)</t>
  </si>
  <si>
    <t>318.00</t>
  </si>
  <si>
    <t>2021-03-31 15:30:00</t>
  </si>
  <si>
    <t>2042484</t>
  </si>
  <si>
    <t>蓝宝石酒店(桂林两江四湖桂林站店)</t>
  </si>
  <si>
    <t>69.00</t>
  </si>
  <si>
    <t>2021-03-31 15:18:54</t>
  </si>
  <si>
    <t>2042360</t>
  </si>
  <si>
    <t>锦江之星(北京西钓鱼台地铁站店)</t>
  </si>
  <si>
    <t>2021-03-31 13:34:45</t>
  </si>
  <si>
    <t>2042239</t>
  </si>
  <si>
    <t>全季酒店(上海陆家嘴八佰伴店)</t>
  </si>
  <si>
    <t>413.00</t>
  </si>
  <si>
    <t>2021-03-31 11:47:08</t>
  </si>
  <si>
    <t>2042133</t>
  </si>
  <si>
    <t>麗枫酒店(珠海航空新城机场店)</t>
  </si>
  <si>
    <t>392.00</t>
  </si>
  <si>
    <t>2021-03-31 10:15:37</t>
  </si>
  <si>
    <t>2042074</t>
  </si>
  <si>
    <t>7天连锁酒店(贵阳公安厅店)</t>
  </si>
  <si>
    <t>296.00</t>
  </si>
  <si>
    <t>2021-03-31 09:20:41</t>
  </si>
  <si>
    <t>2041949</t>
  </si>
  <si>
    <t>城市便捷酒店(南宁安吉万达广场店)</t>
  </si>
  <si>
    <t>2021-03-31 02:27:16</t>
  </si>
  <si>
    <t>2021-03-30</t>
  </si>
  <si>
    <t>2041753</t>
  </si>
  <si>
    <t>布丁酒店(北京国贸潘家园地铁站店)</t>
  </si>
  <si>
    <t>2021-03-30 22:50:50</t>
  </si>
  <si>
    <t>2041569</t>
  </si>
  <si>
    <t>东莞帝豪花园酒店</t>
  </si>
  <si>
    <t>748.00</t>
  </si>
  <si>
    <t>2021-03-30 21:43:53</t>
  </si>
  <si>
    <t>2041297</t>
  </si>
  <si>
    <t>城市便捷酒店(南昌双港地铁站财大店)</t>
  </si>
  <si>
    <t>157.00</t>
  </si>
  <si>
    <t>2021-03-30 19:57:22</t>
  </si>
  <si>
    <t>2040991</t>
  </si>
  <si>
    <t>2021-03-30 16:06:26</t>
  </si>
  <si>
    <t>2040881</t>
  </si>
  <si>
    <t>德馨客栈(成都骡马市地铁站店)</t>
  </si>
  <si>
    <t>203.00</t>
  </si>
  <si>
    <t>2021-03-30 14:15:34</t>
  </si>
  <si>
    <t>2040853</t>
  </si>
  <si>
    <t>86.00</t>
  </si>
  <si>
    <t>2021-03-30 13:57:09</t>
  </si>
  <si>
    <t>2040701</t>
  </si>
  <si>
    <t>2021-03-30 11:40:58</t>
  </si>
  <si>
    <t>2021-03-29</t>
  </si>
  <si>
    <t>2040091</t>
  </si>
  <si>
    <t>7天连锁酒店(济南西客站西部国际会展中心店)</t>
  </si>
  <si>
    <t>123.00</t>
  </si>
  <si>
    <t>2021-03-29 21:36:25</t>
  </si>
  <si>
    <t>2039617</t>
  </si>
  <si>
    <t>汉庭酒店(上海外滩南京东路步行街店)</t>
  </si>
  <si>
    <t>584.00</t>
  </si>
  <si>
    <t>2021-03-29 18:53:40</t>
  </si>
  <si>
    <t>2039427</t>
  </si>
  <si>
    <t>昆明驼峰客栈</t>
  </si>
  <si>
    <t>908.00</t>
  </si>
  <si>
    <t>2021-03-29 16:30:52</t>
  </si>
  <si>
    <t>2039035</t>
  </si>
  <si>
    <t>229.00</t>
  </si>
  <si>
    <t>2021-03-29 10:00:55</t>
  </si>
  <si>
    <t>2021-03-28</t>
  </si>
  <si>
    <t>2038421</t>
  </si>
  <si>
    <t>2021-03-28 19:45:49</t>
  </si>
  <si>
    <t>2038326</t>
  </si>
  <si>
    <t>精途酒店(南宁广西大学地铁站店)</t>
  </si>
  <si>
    <t>576.00</t>
  </si>
  <si>
    <t>2021-03-28 18:51:50</t>
  </si>
  <si>
    <t>2021-03-27</t>
  </si>
  <si>
    <t>2037172</t>
  </si>
  <si>
    <t>汉庭酒店(上海陆家嘴浦东南路店)</t>
  </si>
  <si>
    <t>2021-03-27 19:28:15</t>
  </si>
  <si>
    <t>2021-03-26</t>
  </si>
  <si>
    <t>2036067</t>
  </si>
  <si>
    <t>凯里亚德酒店(中山南朗中心店)</t>
  </si>
  <si>
    <t>1345.00</t>
  </si>
  <si>
    <t>2021-03-26 19:41:36</t>
  </si>
  <si>
    <t>2021-03-25</t>
  </si>
  <si>
    <t>2033968</t>
  </si>
  <si>
    <t>精途酒店(深圳国际会展中心店)</t>
  </si>
  <si>
    <t>786.00</t>
  </si>
  <si>
    <t>2021-03-25 08:50:46</t>
  </si>
  <si>
    <t>2021-03-24</t>
  </si>
  <si>
    <t>2032952</t>
  </si>
  <si>
    <t>812.00</t>
  </si>
  <si>
    <t>2021-03-24 16:10:00</t>
  </si>
  <si>
    <t>2021-03-23</t>
  </si>
  <si>
    <t>2031053</t>
  </si>
  <si>
    <t>全季酒店(上海陆家嘴浦东南路店)</t>
  </si>
  <si>
    <t>2021-03-23 11:03:23</t>
  </si>
  <si>
    <t>2030802</t>
  </si>
  <si>
    <t>海友酒店(上海徐汇交大店)</t>
  </si>
  <si>
    <t>777.00</t>
  </si>
  <si>
    <t>2021-03-23 07:10:24</t>
  </si>
  <si>
    <t>2021-03-19</t>
  </si>
  <si>
    <t>2024792</t>
  </si>
  <si>
    <t>汉庭酒店(西安钟楼北大街店)</t>
  </si>
  <si>
    <t>604.00</t>
  </si>
  <si>
    <t>2021-03-19 14:12:00</t>
  </si>
  <si>
    <t>2021-03-16</t>
  </si>
  <si>
    <t>2019982</t>
  </si>
  <si>
    <t>锦江之星风尚(太原山西大学店)</t>
  </si>
  <si>
    <t>206.00</t>
  </si>
  <si>
    <t>2021-03-16 12:54:42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</si>
</sst>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14616634182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44287</v>
      </c>
      <c r="G2" s="5">
        <v>44288</v>
      </c>
      <c r="H2" s="4">
        <v>1</v>
      </c>
      <c r="I2" s="4">
        <v>1</v>
      </c>
      <c r="J2" s="4">
        <v>1</v>
      </c>
      <c r="K2" s="4" t="s">
        <v>28</v>
      </c>
      <c r="L2" s="4">
        <v>206</v>
      </c>
      <c r="M2" s="4">
        <v>206</v>
      </c>
      <c r="N2" s="4" t="s">
        <v>29</v>
      </c>
      <c r="O2" s="4" t="s">
        <v>30</v>
      </c>
      <c r="P2" s="4" t="s">
        <v>31</v>
      </c>
      <c r="Q2" s="4">
        <v>0</v>
      </c>
      <c r="R2" s="6">
        <v>44271</v>
      </c>
      <c r="S2" s="5">
        <v>44303</v>
      </c>
      <c r="T2" s="4" t="s">
        <v>32</v>
      </c>
      <c r="U2" s="4">
        <v>206</v>
      </c>
      <c r="V2" s="4">
        <v>0</v>
      </c>
      <c r="W2" s="4">
        <v>0</v>
      </c>
      <c r="X2" s="4">
        <v>2019982</v>
      </c>
    </row>
    <row r="3" s="4" customFormat="1" spans="1:24">
      <c r="A3" s="4">
        <v>14642764953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44285</v>
      </c>
      <c r="G3" s="5">
        <v>44288</v>
      </c>
      <c r="H3" s="4">
        <v>1</v>
      </c>
      <c r="I3" s="4">
        <v>3</v>
      </c>
      <c r="J3" s="4">
        <v>3</v>
      </c>
      <c r="K3" s="4" t="s">
        <v>28</v>
      </c>
      <c r="L3" s="4">
        <v>604</v>
      </c>
      <c r="M3" s="4">
        <v>604</v>
      </c>
      <c r="N3" s="4" t="s">
        <v>35</v>
      </c>
      <c r="O3" s="4" t="s">
        <v>30</v>
      </c>
      <c r="P3" s="4" t="s">
        <v>31</v>
      </c>
      <c r="Q3" s="4">
        <v>0</v>
      </c>
      <c r="R3" s="6">
        <v>44274</v>
      </c>
      <c r="S3" s="5">
        <v>44303</v>
      </c>
      <c r="T3" s="4" t="s">
        <v>32</v>
      </c>
      <c r="U3" s="4">
        <v>604</v>
      </c>
      <c r="V3" s="4">
        <v>0</v>
      </c>
      <c r="W3" s="4">
        <v>0</v>
      </c>
      <c r="X3" s="4">
        <v>2024792</v>
      </c>
    </row>
    <row r="4" s="4" customFormat="1" spans="1:24">
      <c r="A4" s="4">
        <v>14674564814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44286</v>
      </c>
      <c r="G4" s="5">
        <v>44288</v>
      </c>
      <c r="H4" s="4">
        <v>1</v>
      </c>
      <c r="I4" s="4">
        <v>2</v>
      </c>
      <c r="J4" s="4">
        <v>2</v>
      </c>
      <c r="K4" s="4" t="s">
        <v>28</v>
      </c>
      <c r="L4" s="4">
        <v>777</v>
      </c>
      <c r="M4" s="4">
        <v>777</v>
      </c>
      <c r="N4" s="4" t="s">
        <v>38</v>
      </c>
      <c r="O4" s="4" t="s">
        <v>30</v>
      </c>
      <c r="P4" s="4" t="s">
        <v>31</v>
      </c>
      <c r="Q4" s="4">
        <v>0</v>
      </c>
      <c r="R4" s="6">
        <v>44278</v>
      </c>
      <c r="S4" s="5">
        <v>44303</v>
      </c>
      <c r="T4" s="4" t="s">
        <v>32</v>
      </c>
      <c r="U4" s="4">
        <v>777</v>
      </c>
      <c r="V4" s="4">
        <v>0</v>
      </c>
      <c r="W4" s="4">
        <v>0</v>
      </c>
      <c r="X4" s="4">
        <v>2030802</v>
      </c>
    </row>
    <row r="5" s="4" customFormat="1" spans="1:24">
      <c r="A5" s="4">
        <v>14675507093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44286</v>
      </c>
      <c r="G5" s="5">
        <v>44288</v>
      </c>
      <c r="H5" s="4">
        <v>1</v>
      </c>
      <c r="I5" s="4">
        <v>2</v>
      </c>
      <c r="J5" s="4">
        <v>2</v>
      </c>
      <c r="K5" s="4" t="s">
        <v>28</v>
      </c>
      <c r="L5" s="4">
        <v>787</v>
      </c>
      <c r="M5" s="4">
        <v>787</v>
      </c>
      <c r="N5" s="4" t="s">
        <v>41</v>
      </c>
      <c r="O5" s="4" t="s">
        <v>30</v>
      </c>
      <c r="P5" s="4" t="s">
        <v>31</v>
      </c>
      <c r="Q5" s="4">
        <v>0</v>
      </c>
      <c r="R5" s="6">
        <v>44278</v>
      </c>
      <c r="S5" s="5">
        <v>44303</v>
      </c>
      <c r="T5" s="4" t="s">
        <v>32</v>
      </c>
      <c r="U5" s="4">
        <v>787</v>
      </c>
      <c r="V5" s="4">
        <v>0</v>
      </c>
      <c r="W5" s="4">
        <v>0</v>
      </c>
      <c r="X5" s="4">
        <v>2031053</v>
      </c>
    </row>
    <row r="6" s="4" customFormat="1" spans="1:24">
      <c r="A6" s="4">
        <v>14675507093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44286</v>
      </c>
      <c r="G6" s="5">
        <v>44288</v>
      </c>
      <c r="H6" s="4">
        <v>1</v>
      </c>
      <c r="I6" s="4">
        <v>2</v>
      </c>
      <c r="J6" s="4">
        <v>2</v>
      </c>
      <c r="K6" s="4" t="s">
        <v>28</v>
      </c>
      <c r="L6" s="4">
        <v>-787</v>
      </c>
      <c r="M6" s="4">
        <v>-787</v>
      </c>
      <c r="N6" s="4" t="s">
        <v>41</v>
      </c>
      <c r="O6" s="4" t="s">
        <v>30</v>
      </c>
      <c r="P6" s="4" t="s">
        <v>31</v>
      </c>
      <c r="Q6" s="4">
        <v>0</v>
      </c>
      <c r="R6" s="6">
        <v>44278</v>
      </c>
      <c r="S6" s="5">
        <v>44303</v>
      </c>
      <c r="T6" s="4" t="s">
        <v>32</v>
      </c>
      <c r="U6" s="4">
        <v>-787</v>
      </c>
      <c r="V6" s="4">
        <v>0</v>
      </c>
      <c r="W6" s="4">
        <v>0</v>
      </c>
      <c r="X6" s="4">
        <v>2031053</v>
      </c>
    </row>
    <row r="7" s="4" customFormat="1" spans="1:24">
      <c r="A7" s="4">
        <v>14688194413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44286</v>
      </c>
      <c r="G7" s="5">
        <v>44288</v>
      </c>
      <c r="H7" s="4">
        <v>1</v>
      </c>
      <c r="I7" s="4">
        <v>2</v>
      </c>
      <c r="J7" s="4">
        <v>2</v>
      </c>
      <c r="K7" s="4" t="s">
        <v>28</v>
      </c>
      <c r="L7" s="4">
        <v>812</v>
      </c>
      <c r="M7" s="4">
        <v>812</v>
      </c>
      <c r="N7" s="4" t="s">
        <v>45</v>
      </c>
      <c r="O7" s="4" t="s">
        <v>30</v>
      </c>
      <c r="P7" s="4" t="s">
        <v>31</v>
      </c>
      <c r="Q7" s="4">
        <v>0</v>
      </c>
      <c r="R7" s="6">
        <v>44279</v>
      </c>
      <c r="S7" s="5">
        <v>44303</v>
      </c>
      <c r="T7" s="4" t="s">
        <v>32</v>
      </c>
      <c r="U7" s="4">
        <v>812</v>
      </c>
      <c r="V7" s="4">
        <v>0</v>
      </c>
      <c r="W7" s="4">
        <v>0</v>
      </c>
      <c r="X7" s="4">
        <v>2032952</v>
      </c>
    </row>
    <row r="8" s="4" customFormat="1" spans="1:24">
      <c r="A8" s="4">
        <v>14692301706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44286</v>
      </c>
      <c r="G8" s="5">
        <v>44288</v>
      </c>
      <c r="H8" s="4">
        <v>1</v>
      </c>
      <c r="I8" s="4">
        <v>2</v>
      </c>
      <c r="J8" s="4">
        <v>2</v>
      </c>
      <c r="K8" s="4" t="s">
        <v>28</v>
      </c>
      <c r="L8" s="4">
        <v>786</v>
      </c>
      <c r="M8" s="4">
        <v>786</v>
      </c>
      <c r="N8" s="4" t="s">
        <v>46</v>
      </c>
      <c r="O8" s="4" t="s">
        <v>30</v>
      </c>
      <c r="P8" s="4" t="s">
        <v>31</v>
      </c>
      <c r="Q8" s="4">
        <v>0</v>
      </c>
      <c r="R8" s="6">
        <v>44280</v>
      </c>
      <c r="S8" s="5">
        <v>44303</v>
      </c>
      <c r="T8" s="4" t="s">
        <v>32</v>
      </c>
      <c r="U8" s="4">
        <v>786</v>
      </c>
      <c r="V8" s="4">
        <v>0</v>
      </c>
      <c r="W8" s="4">
        <v>0</v>
      </c>
      <c r="X8" s="4">
        <v>2033968</v>
      </c>
    </row>
    <row r="9" s="4" customFormat="1" spans="1:24">
      <c r="A9" s="4">
        <v>14706943744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44283</v>
      </c>
      <c r="G9" s="5">
        <v>44288</v>
      </c>
      <c r="H9" s="4">
        <v>1</v>
      </c>
      <c r="I9" s="4">
        <v>5</v>
      </c>
      <c r="J9" s="4">
        <v>5</v>
      </c>
      <c r="K9" s="4" t="s">
        <v>28</v>
      </c>
      <c r="L9" s="4">
        <v>1345</v>
      </c>
      <c r="M9" s="4">
        <v>1345</v>
      </c>
      <c r="N9" s="4" t="s">
        <v>49</v>
      </c>
      <c r="O9" s="4" t="s">
        <v>30</v>
      </c>
      <c r="P9" s="4" t="s">
        <v>31</v>
      </c>
      <c r="Q9" s="4">
        <v>0</v>
      </c>
      <c r="R9" s="6">
        <v>44281</v>
      </c>
      <c r="S9" s="5">
        <v>44303</v>
      </c>
      <c r="T9" s="4" t="s">
        <v>32</v>
      </c>
      <c r="U9" s="4">
        <v>1345</v>
      </c>
      <c r="V9" s="4">
        <v>0</v>
      </c>
      <c r="W9" s="4">
        <v>0</v>
      </c>
      <c r="X9" s="4">
        <v>2036067</v>
      </c>
    </row>
    <row r="10" s="4" customFormat="1" spans="1:24">
      <c r="A10" s="4">
        <v>14716180286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44287</v>
      </c>
      <c r="G10" s="5">
        <v>44288</v>
      </c>
      <c r="H10" s="4">
        <v>1</v>
      </c>
      <c r="I10" s="4">
        <v>1</v>
      </c>
      <c r="J10" s="4">
        <v>1</v>
      </c>
      <c r="K10" s="4" t="s">
        <v>28</v>
      </c>
      <c r="L10" s="4">
        <v>455</v>
      </c>
      <c r="M10" s="4">
        <v>455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44282</v>
      </c>
      <c r="S10" s="5">
        <v>44303</v>
      </c>
      <c r="T10" s="4" t="s">
        <v>32</v>
      </c>
      <c r="U10" s="4">
        <v>455</v>
      </c>
      <c r="V10" s="4">
        <v>0</v>
      </c>
      <c r="W10" s="4">
        <v>0</v>
      </c>
      <c r="X10" s="4">
        <v>2037172</v>
      </c>
    </row>
    <row r="11" s="4" customFormat="1" spans="1:23">
      <c r="A11" s="4">
        <v>14724973745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44284</v>
      </c>
      <c r="G11" s="5">
        <v>44288</v>
      </c>
      <c r="H11" s="4">
        <v>1</v>
      </c>
      <c r="I11" s="4">
        <v>4</v>
      </c>
      <c r="J11" s="4">
        <v>4</v>
      </c>
      <c r="K11" s="4" t="s">
        <v>28</v>
      </c>
      <c r="L11" s="4">
        <v>576</v>
      </c>
      <c r="M11" s="4">
        <v>576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44283</v>
      </c>
      <c r="S11" s="5">
        <v>44303</v>
      </c>
      <c r="T11" s="4" t="s">
        <v>32</v>
      </c>
      <c r="U11" s="4">
        <v>576</v>
      </c>
      <c r="V11" s="4">
        <v>0</v>
      </c>
      <c r="W11" s="4">
        <v>0</v>
      </c>
    </row>
    <row r="12" s="4" customFormat="1" spans="1:24">
      <c r="A12" s="4">
        <v>14725224002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44287</v>
      </c>
      <c r="G12" s="5">
        <v>44288</v>
      </c>
      <c r="H12" s="4">
        <v>1</v>
      </c>
      <c r="I12" s="4">
        <v>1</v>
      </c>
      <c r="J12" s="4">
        <v>1</v>
      </c>
      <c r="K12" s="4" t="s">
        <v>28</v>
      </c>
      <c r="L12" s="4">
        <v>200</v>
      </c>
      <c r="M12" s="4">
        <v>200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44283</v>
      </c>
      <c r="S12" s="5">
        <v>44303</v>
      </c>
      <c r="T12" s="4" t="s">
        <v>32</v>
      </c>
      <c r="U12" s="4">
        <v>200</v>
      </c>
      <c r="V12" s="4">
        <v>0</v>
      </c>
      <c r="W12" s="4">
        <v>0</v>
      </c>
      <c r="X12" s="4">
        <v>2038421</v>
      </c>
    </row>
    <row r="13" s="4" customFormat="1" spans="1:24">
      <c r="A13" s="4">
        <v>14729018431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44287</v>
      </c>
      <c r="G13" s="5">
        <v>44288</v>
      </c>
      <c r="H13" s="4">
        <v>1</v>
      </c>
      <c r="I13" s="4">
        <v>1</v>
      </c>
      <c r="J13" s="4">
        <v>1</v>
      </c>
      <c r="K13" s="4" t="s">
        <v>28</v>
      </c>
      <c r="L13" s="4">
        <v>229</v>
      </c>
      <c r="M13" s="4">
        <v>229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44284</v>
      </c>
      <c r="S13" s="5">
        <v>44303</v>
      </c>
      <c r="T13" s="4" t="s">
        <v>32</v>
      </c>
      <c r="U13" s="4">
        <v>229</v>
      </c>
      <c r="V13" s="4">
        <v>0</v>
      </c>
      <c r="W13" s="4">
        <v>0</v>
      </c>
      <c r="X13" s="4">
        <v>2039035</v>
      </c>
    </row>
    <row r="14" s="4" customFormat="1" spans="1:24">
      <c r="A14" s="4">
        <v>14732813850</v>
      </c>
      <c r="B14" s="4" t="s">
        <v>24</v>
      </c>
      <c r="C14" s="4" t="s">
        <v>25</v>
      </c>
      <c r="D14" s="4" t="s">
        <v>59</v>
      </c>
      <c r="E14" s="4" t="s">
        <v>62</v>
      </c>
      <c r="F14" s="5">
        <v>44284</v>
      </c>
      <c r="G14" s="5">
        <v>44288</v>
      </c>
      <c r="H14" s="4">
        <v>1</v>
      </c>
      <c r="I14" s="4">
        <v>4</v>
      </c>
      <c r="J14" s="4">
        <v>4</v>
      </c>
      <c r="K14" s="4" t="s">
        <v>28</v>
      </c>
      <c r="L14" s="4">
        <v>908</v>
      </c>
      <c r="M14" s="4">
        <v>908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44284</v>
      </c>
      <c r="S14" s="5">
        <v>44303</v>
      </c>
      <c r="T14" s="4" t="s">
        <v>32</v>
      </c>
      <c r="U14" s="4">
        <v>908</v>
      </c>
      <c r="V14" s="4">
        <v>0</v>
      </c>
      <c r="W14" s="4">
        <v>0</v>
      </c>
      <c r="X14" s="4">
        <v>2039427</v>
      </c>
    </row>
    <row r="15" s="4" customFormat="1" spans="1:24">
      <c r="A15" s="4">
        <v>14733743214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44286</v>
      </c>
      <c r="G15" s="5">
        <v>44288</v>
      </c>
      <c r="H15" s="4">
        <v>1</v>
      </c>
      <c r="I15" s="4">
        <v>2</v>
      </c>
      <c r="J15" s="4">
        <v>2</v>
      </c>
      <c r="K15" s="4" t="s">
        <v>28</v>
      </c>
      <c r="L15" s="4">
        <v>584</v>
      </c>
      <c r="M15" s="4">
        <v>584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44284</v>
      </c>
      <c r="S15" s="5">
        <v>44303</v>
      </c>
      <c r="T15" s="4" t="s">
        <v>32</v>
      </c>
      <c r="U15" s="4">
        <v>584</v>
      </c>
      <c r="V15" s="4">
        <v>0</v>
      </c>
      <c r="W15" s="4">
        <v>0</v>
      </c>
      <c r="X15" s="4">
        <v>2039617</v>
      </c>
    </row>
    <row r="16" s="4" customFormat="1" spans="1:24">
      <c r="A16" s="4">
        <v>14734634422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44287</v>
      </c>
      <c r="G16" s="5">
        <v>44288</v>
      </c>
      <c r="H16" s="4">
        <v>1</v>
      </c>
      <c r="I16" s="4">
        <v>1</v>
      </c>
      <c r="J16" s="4">
        <v>1</v>
      </c>
      <c r="K16" s="4" t="s">
        <v>28</v>
      </c>
      <c r="L16" s="4">
        <v>123</v>
      </c>
      <c r="M16" s="4">
        <v>123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44284</v>
      </c>
      <c r="S16" s="5">
        <v>44303</v>
      </c>
      <c r="T16" s="4" t="s">
        <v>32</v>
      </c>
      <c r="U16" s="4">
        <v>123</v>
      </c>
      <c r="V16" s="4">
        <v>0</v>
      </c>
      <c r="W16" s="4">
        <v>0</v>
      </c>
      <c r="X16" s="4">
        <v>2040091</v>
      </c>
    </row>
    <row r="17" s="4" customFormat="1" spans="1:24">
      <c r="A17" s="4">
        <v>14738813479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44287</v>
      </c>
      <c r="G17" s="5">
        <v>44288</v>
      </c>
      <c r="H17" s="4">
        <v>1</v>
      </c>
      <c r="I17" s="4">
        <v>1</v>
      </c>
      <c r="J17" s="4">
        <v>1</v>
      </c>
      <c r="K17" s="4" t="s">
        <v>28</v>
      </c>
      <c r="L17" s="4">
        <v>203</v>
      </c>
      <c r="M17" s="4">
        <v>203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44285</v>
      </c>
      <c r="S17" s="5">
        <v>44303</v>
      </c>
      <c r="T17" s="4" t="s">
        <v>32</v>
      </c>
      <c r="U17" s="4">
        <v>203</v>
      </c>
      <c r="V17" s="4">
        <v>0</v>
      </c>
      <c r="W17" s="4">
        <v>0</v>
      </c>
      <c r="X17" s="4">
        <v>2040701</v>
      </c>
    </row>
    <row r="18" s="4" customFormat="1" spans="1:24">
      <c r="A18" s="4">
        <v>14741871522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44287</v>
      </c>
      <c r="G18" s="5">
        <v>44288</v>
      </c>
      <c r="H18" s="4">
        <v>1</v>
      </c>
      <c r="I18" s="4">
        <v>1</v>
      </c>
      <c r="J18" s="4">
        <v>1</v>
      </c>
      <c r="K18" s="4" t="s">
        <v>28</v>
      </c>
      <c r="L18" s="4">
        <v>86</v>
      </c>
      <c r="M18" s="4">
        <v>86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44285</v>
      </c>
      <c r="S18" s="5">
        <v>44303</v>
      </c>
      <c r="T18" s="4" t="s">
        <v>32</v>
      </c>
      <c r="U18" s="4">
        <v>86</v>
      </c>
      <c r="V18" s="4">
        <v>0</v>
      </c>
      <c r="W18" s="4">
        <v>0</v>
      </c>
      <c r="X18" s="4">
        <v>2040853</v>
      </c>
    </row>
    <row r="19" s="4" customFormat="1" spans="1:24">
      <c r="A19" s="4">
        <v>14741959045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44287</v>
      </c>
      <c r="G19" s="5">
        <v>44288</v>
      </c>
      <c r="H19" s="4">
        <v>1</v>
      </c>
      <c r="I19" s="4">
        <v>1</v>
      </c>
      <c r="J19" s="4">
        <v>1</v>
      </c>
      <c r="K19" s="4" t="s">
        <v>28</v>
      </c>
      <c r="L19" s="4">
        <v>203</v>
      </c>
      <c r="M19" s="4">
        <v>203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44285</v>
      </c>
      <c r="S19" s="5">
        <v>44303</v>
      </c>
      <c r="T19" s="4" t="s">
        <v>32</v>
      </c>
      <c r="U19" s="4">
        <v>203</v>
      </c>
      <c r="V19" s="4">
        <v>0</v>
      </c>
      <c r="W19" s="4">
        <v>0</v>
      </c>
      <c r="X19" s="4">
        <v>2040881</v>
      </c>
    </row>
    <row r="20" s="4" customFormat="1" spans="1:24">
      <c r="A20" s="4">
        <v>14742494591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44286</v>
      </c>
      <c r="G20" s="5">
        <v>44288</v>
      </c>
      <c r="H20" s="4">
        <v>1</v>
      </c>
      <c r="I20" s="4">
        <v>2</v>
      </c>
      <c r="J20" s="4">
        <v>2</v>
      </c>
      <c r="K20" s="4" t="s">
        <v>28</v>
      </c>
      <c r="L20" s="4">
        <v>748</v>
      </c>
      <c r="M20" s="4">
        <v>748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44285</v>
      </c>
      <c r="S20" s="5">
        <v>44303</v>
      </c>
      <c r="T20" s="4" t="s">
        <v>32</v>
      </c>
      <c r="U20" s="4">
        <v>748</v>
      </c>
      <c r="V20" s="4">
        <v>0</v>
      </c>
      <c r="W20" s="4">
        <v>0</v>
      </c>
      <c r="X20" s="4">
        <v>2040991</v>
      </c>
    </row>
    <row r="21" s="4" customFormat="1" spans="1:23">
      <c r="A21" s="4">
        <v>14746028543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44287</v>
      </c>
      <c r="G21" s="5">
        <v>44288</v>
      </c>
      <c r="H21" s="4">
        <v>1</v>
      </c>
      <c r="I21" s="4">
        <v>1</v>
      </c>
      <c r="J21" s="4">
        <v>1</v>
      </c>
      <c r="K21" s="4" t="s">
        <v>28</v>
      </c>
      <c r="L21" s="4">
        <v>157</v>
      </c>
      <c r="M21" s="4">
        <v>157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44285</v>
      </c>
      <c r="S21" s="5">
        <v>44303</v>
      </c>
      <c r="T21" s="4" t="s">
        <v>32</v>
      </c>
      <c r="U21" s="4">
        <v>157</v>
      </c>
      <c r="V21" s="4">
        <v>0</v>
      </c>
      <c r="W21" s="4">
        <v>0</v>
      </c>
    </row>
    <row r="22" s="4" customFormat="1" spans="1:24">
      <c r="A22" s="4">
        <v>14748175992</v>
      </c>
      <c r="B22" s="4" t="s">
        <v>24</v>
      </c>
      <c r="C22" s="4" t="s">
        <v>25</v>
      </c>
      <c r="D22" s="4" t="s">
        <v>77</v>
      </c>
      <c r="E22" s="4" t="s">
        <v>78</v>
      </c>
      <c r="F22" s="5">
        <v>44286</v>
      </c>
      <c r="G22" s="5">
        <v>44288</v>
      </c>
      <c r="H22" s="4">
        <v>1</v>
      </c>
      <c r="I22" s="4">
        <v>2</v>
      </c>
      <c r="J22" s="4">
        <v>2</v>
      </c>
      <c r="K22" s="4" t="s">
        <v>28</v>
      </c>
      <c r="L22" s="4">
        <v>748</v>
      </c>
      <c r="M22" s="4">
        <v>748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44285</v>
      </c>
      <c r="S22" s="5">
        <v>44303</v>
      </c>
      <c r="T22" s="4" t="s">
        <v>32</v>
      </c>
      <c r="U22" s="4">
        <v>748</v>
      </c>
      <c r="V22" s="4">
        <v>0</v>
      </c>
      <c r="W22" s="4">
        <v>0</v>
      </c>
      <c r="X22" s="4">
        <v>2041569</v>
      </c>
    </row>
    <row r="23" s="4" customFormat="1" spans="1:23">
      <c r="A23" s="4">
        <v>14748784865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44286</v>
      </c>
      <c r="G23" s="5">
        <v>44288</v>
      </c>
      <c r="H23" s="4">
        <v>1</v>
      </c>
      <c r="I23" s="4">
        <v>2</v>
      </c>
      <c r="J23" s="4">
        <v>2</v>
      </c>
      <c r="K23" s="4" t="s">
        <v>28</v>
      </c>
      <c r="L23" s="4">
        <v>305</v>
      </c>
      <c r="M23" s="4">
        <v>305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44285</v>
      </c>
      <c r="S23" s="5">
        <v>44303</v>
      </c>
      <c r="T23" s="4" t="s">
        <v>32</v>
      </c>
      <c r="U23" s="4">
        <v>305</v>
      </c>
      <c r="V23" s="4">
        <v>0</v>
      </c>
      <c r="W23" s="4">
        <v>0</v>
      </c>
    </row>
    <row r="24" s="4" customFormat="1" spans="1:24">
      <c r="A24" s="4">
        <v>14749509131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44287</v>
      </c>
      <c r="G24" s="5">
        <v>44288</v>
      </c>
      <c r="H24" s="4">
        <v>1</v>
      </c>
      <c r="I24" s="4">
        <v>1</v>
      </c>
      <c r="J24" s="4">
        <v>1</v>
      </c>
      <c r="K24" s="4" t="s">
        <v>28</v>
      </c>
      <c r="L24" s="4">
        <v>177</v>
      </c>
      <c r="M24" s="4">
        <v>177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44286</v>
      </c>
      <c r="S24" s="5">
        <v>44303</v>
      </c>
      <c r="T24" s="4" t="s">
        <v>32</v>
      </c>
      <c r="U24" s="4">
        <v>177</v>
      </c>
      <c r="V24" s="4">
        <v>0</v>
      </c>
      <c r="W24" s="4">
        <v>0</v>
      </c>
      <c r="X24" s="4">
        <v>2041949</v>
      </c>
    </row>
    <row r="25" s="4" customFormat="1" spans="1:23">
      <c r="A25" s="4">
        <v>14748784865</v>
      </c>
      <c r="B25" s="4" t="s">
        <v>24</v>
      </c>
      <c r="C25" s="4" t="s">
        <v>42</v>
      </c>
      <c r="D25" s="4" t="s">
        <v>84</v>
      </c>
      <c r="E25" s="4" t="s">
        <v>85</v>
      </c>
      <c r="F25" s="5">
        <v>44286</v>
      </c>
      <c r="G25" s="5">
        <v>44288</v>
      </c>
      <c r="H25" s="4">
        <v>1</v>
      </c>
      <c r="I25" s="4">
        <v>2</v>
      </c>
      <c r="J25" s="4">
        <v>2</v>
      </c>
      <c r="K25" s="4" t="s">
        <v>28</v>
      </c>
      <c r="L25" s="4">
        <v>-305</v>
      </c>
      <c r="M25" s="4">
        <v>-305</v>
      </c>
      <c r="N25" s="4" t="s">
        <v>86</v>
      </c>
      <c r="O25" s="4" t="s">
        <v>30</v>
      </c>
      <c r="P25" s="4" t="s">
        <v>31</v>
      </c>
      <c r="Q25" s="4">
        <v>0</v>
      </c>
      <c r="R25" s="6">
        <v>44285</v>
      </c>
      <c r="S25" s="5">
        <v>44303</v>
      </c>
      <c r="T25" s="4" t="s">
        <v>32</v>
      </c>
      <c r="U25" s="4">
        <v>-305</v>
      </c>
      <c r="V25" s="4">
        <v>0</v>
      </c>
      <c r="W25" s="4">
        <v>0</v>
      </c>
    </row>
    <row r="26" s="4" customFormat="1" spans="1:24">
      <c r="A26" s="4">
        <v>14750021974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44286</v>
      </c>
      <c r="G26" s="5">
        <v>44288</v>
      </c>
      <c r="H26" s="4">
        <v>1</v>
      </c>
      <c r="I26" s="4">
        <v>2</v>
      </c>
      <c r="J26" s="4">
        <v>2</v>
      </c>
      <c r="K26" s="4" t="s">
        <v>28</v>
      </c>
      <c r="L26" s="4">
        <v>296</v>
      </c>
      <c r="M26" s="4">
        <v>296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44286</v>
      </c>
      <c r="S26" s="5">
        <v>44303</v>
      </c>
      <c r="T26" s="4" t="s">
        <v>32</v>
      </c>
      <c r="U26" s="4">
        <v>296</v>
      </c>
      <c r="V26" s="4">
        <v>0</v>
      </c>
      <c r="W26" s="4">
        <v>0</v>
      </c>
      <c r="X26" s="4">
        <v>2042074</v>
      </c>
    </row>
    <row r="27" s="4" customFormat="1" spans="1:24">
      <c r="A27" s="4">
        <v>14750237420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44287</v>
      </c>
      <c r="G27" s="5">
        <v>44288</v>
      </c>
      <c r="H27" s="4">
        <v>2</v>
      </c>
      <c r="I27" s="4">
        <v>1</v>
      </c>
      <c r="J27" s="4">
        <v>2</v>
      </c>
      <c r="K27" s="4" t="s">
        <v>28</v>
      </c>
      <c r="L27" s="4">
        <v>392</v>
      </c>
      <c r="M27" s="4">
        <v>392</v>
      </c>
      <c r="N27" s="4" t="s">
        <v>95</v>
      </c>
      <c r="O27" s="4" t="s">
        <v>30</v>
      </c>
      <c r="P27" s="4" t="s">
        <v>31</v>
      </c>
      <c r="Q27" s="4">
        <v>0</v>
      </c>
      <c r="R27" s="6">
        <v>44286</v>
      </c>
      <c r="S27" s="5">
        <v>44303</v>
      </c>
      <c r="T27" s="4" t="s">
        <v>32</v>
      </c>
      <c r="U27" s="4">
        <v>392</v>
      </c>
      <c r="V27" s="4">
        <v>0</v>
      </c>
      <c r="W27" s="4">
        <v>0</v>
      </c>
      <c r="X27" s="4">
        <v>2042133</v>
      </c>
    </row>
    <row r="28" s="4" customFormat="1" spans="1:24">
      <c r="A28" s="4">
        <v>14752754956</v>
      </c>
      <c r="B28" s="4" t="s">
        <v>24</v>
      </c>
      <c r="C28" s="4" t="s">
        <v>25</v>
      </c>
      <c r="D28" s="4" t="s">
        <v>96</v>
      </c>
      <c r="E28" s="4" t="s">
        <v>34</v>
      </c>
      <c r="F28" s="5">
        <v>44287</v>
      </c>
      <c r="G28" s="5">
        <v>44288</v>
      </c>
      <c r="H28" s="4">
        <v>1</v>
      </c>
      <c r="I28" s="4">
        <v>1</v>
      </c>
      <c r="J28" s="4">
        <v>1</v>
      </c>
      <c r="K28" s="4" t="s">
        <v>28</v>
      </c>
      <c r="L28" s="4">
        <v>413</v>
      </c>
      <c r="M28" s="4">
        <v>413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44286</v>
      </c>
      <c r="S28" s="5">
        <v>44303</v>
      </c>
      <c r="T28" s="4" t="s">
        <v>32</v>
      </c>
      <c r="U28" s="4">
        <v>413</v>
      </c>
      <c r="V28" s="4">
        <v>0</v>
      </c>
      <c r="W28" s="4">
        <v>0</v>
      </c>
      <c r="X28" s="4">
        <v>2042239</v>
      </c>
    </row>
    <row r="29" s="4" customFormat="1" spans="1:24">
      <c r="A29" s="4">
        <v>14753466961</v>
      </c>
      <c r="B29" s="4" t="s">
        <v>24</v>
      </c>
      <c r="C29" s="4" t="s">
        <v>25</v>
      </c>
      <c r="D29" s="4" t="s">
        <v>98</v>
      </c>
      <c r="E29" s="4" t="s">
        <v>99</v>
      </c>
      <c r="F29" s="5">
        <v>44287</v>
      </c>
      <c r="G29" s="5">
        <v>44288</v>
      </c>
      <c r="H29" s="4">
        <v>1</v>
      </c>
      <c r="I29" s="4">
        <v>1</v>
      </c>
      <c r="J29" s="4">
        <v>1</v>
      </c>
      <c r="K29" s="4" t="s">
        <v>28</v>
      </c>
      <c r="L29" s="4">
        <v>387</v>
      </c>
      <c r="M29" s="4">
        <v>387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44286</v>
      </c>
      <c r="S29" s="5">
        <v>44303</v>
      </c>
      <c r="T29" s="4" t="s">
        <v>32</v>
      </c>
      <c r="U29" s="4">
        <v>387</v>
      </c>
      <c r="V29" s="4">
        <v>0</v>
      </c>
      <c r="W29" s="4">
        <v>0</v>
      </c>
      <c r="X29" s="4">
        <v>2042360</v>
      </c>
    </row>
    <row r="30" s="4" customFormat="1" spans="1:24">
      <c r="A30" s="4">
        <v>14754099443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44287</v>
      </c>
      <c r="G30" s="5">
        <v>44288</v>
      </c>
      <c r="H30" s="4">
        <v>1</v>
      </c>
      <c r="I30" s="4">
        <v>1</v>
      </c>
      <c r="J30" s="4">
        <v>1</v>
      </c>
      <c r="K30" s="4" t="s">
        <v>28</v>
      </c>
      <c r="L30" s="4">
        <v>69</v>
      </c>
      <c r="M30" s="4">
        <v>69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44286</v>
      </c>
      <c r="S30" s="5">
        <v>44303</v>
      </c>
      <c r="T30" s="4" t="s">
        <v>32</v>
      </c>
      <c r="U30" s="4">
        <v>69</v>
      </c>
      <c r="V30" s="4">
        <v>0</v>
      </c>
      <c r="W30" s="4">
        <v>0</v>
      </c>
      <c r="X30" s="4">
        <v>2042484</v>
      </c>
    </row>
    <row r="31" s="4" customFormat="1" spans="1:24">
      <c r="A31" s="4">
        <v>14754163084</v>
      </c>
      <c r="B31" s="4" t="s">
        <v>24</v>
      </c>
      <c r="C31" s="4" t="s">
        <v>25</v>
      </c>
      <c r="D31" s="4" t="s">
        <v>104</v>
      </c>
      <c r="E31" s="4" t="s">
        <v>44</v>
      </c>
      <c r="F31" s="5">
        <v>44286</v>
      </c>
      <c r="G31" s="5">
        <v>44288</v>
      </c>
      <c r="H31" s="4">
        <v>1</v>
      </c>
      <c r="I31" s="4">
        <v>2</v>
      </c>
      <c r="J31" s="4">
        <v>2</v>
      </c>
      <c r="K31" s="4" t="s">
        <v>28</v>
      </c>
      <c r="L31" s="4">
        <v>318</v>
      </c>
      <c r="M31" s="4">
        <v>318</v>
      </c>
      <c r="N31" s="4" t="s">
        <v>105</v>
      </c>
      <c r="O31" s="4" t="s">
        <v>30</v>
      </c>
      <c r="P31" s="4" t="s">
        <v>31</v>
      </c>
      <c r="Q31" s="4">
        <v>0</v>
      </c>
      <c r="R31" s="6">
        <v>44286</v>
      </c>
      <c r="S31" s="5">
        <v>44303</v>
      </c>
      <c r="T31" s="4" t="s">
        <v>32</v>
      </c>
      <c r="U31" s="4">
        <v>318</v>
      </c>
      <c r="V31" s="4">
        <v>0</v>
      </c>
      <c r="W31" s="4">
        <v>0</v>
      </c>
      <c r="X31" s="4">
        <v>2042497</v>
      </c>
    </row>
    <row r="32" s="4" customFormat="1" spans="1:23">
      <c r="A32" s="4">
        <v>14754217897</v>
      </c>
      <c r="B32" s="4" t="s">
        <v>24</v>
      </c>
      <c r="C32" s="4" t="s">
        <v>25</v>
      </c>
      <c r="D32" s="4" t="s">
        <v>106</v>
      </c>
      <c r="E32" s="4" t="s">
        <v>44</v>
      </c>
      <c r="F32" s="5">
        <v>44286</v>
      </c>
      <c r="G32" s="5">
        <v>44288</v>
      </c>
      <c r="H32" s="4">
        <v>1</v>
      </c>
      <c r="I32" s="4">
        <v>2</v>
      </c>
      <c r="J32" s="4">
        <v>2</v>
      </c>
      <c r="K32" s="4" t="s">
        <v>28</v>
      </c>
      <c r="L32" s="4">
        <v>316</v>
      </c>
      <c r="M32" s="4">
        <v>316</v>
      </c>
      <c r="N32" s="4" t="s">
        <v>107</v>
      </c>
      <c r="O32" s="4" t="s">
        <v>30</v>
      </c>
      <c r="P32" s="4" t="s">
        <v>31</v>
      </c>
      <c r="Q32" s="4">
        <v>0</v>
      </c>
      <c r="R32" s="6">
        <v>44286</v>
      </c>
      <c r="S32" s="5">
        <v>44303</v>
      </c>
      <c r="T32" s="4" t="s">
        <v>32</v>
      </c>
      <c r="U32" s="4">
        <v>316</v>
      </c>
      <c r="V32" s="4">
        <v>0</v>
      </c>
      <c r="W32" s="4">
        <v>0</v>
      </c>
    </row>
    <row r="33" s="4" customFormat="1" spans="1:23">
      <c r="A33" s="4">
        <v>14754431553</v>
      </c>
      <c r="B33" s="4" t="s">
        <v>24</v>
      </c>
      <c r="C33" s="4" t="s">
        <v>25</v>
      </c>
      <c r="D33" s="4" t="s">
        <v>108</v>
      </c>
      <c r="E33" s="4" t="s">
        <v>109</v>
      </c>
      <c r="F33" s="5">
        <v>44287</v>
      </c>
      <c r="G33" s="5">
        <v>44288</v>
      </c>
      <c r="H33" s="4">
        <v>1</v>
      </c>
      <c r="I33" s="4">
        <v>1</v>
      </c>
      <c r="J33" s="4">
        <v>1</v>
      </c>
      <c r="K33" s="4" t="s">
        <v>28</v>
      </c>
      <c r="L33" s="4">
        <v>162</v>
      </c>
      <c r="M33" s="4">
        <v>162</v>
      </c>
      <c r="N33" s="4" t="s">
        <v>110</v>
      </c>
      <c r="O33" s="4" t="s">
        <v>30</v>
      </c>
      <c r="P33" s="4" t="s">
        <v>31</v>
      </c>
      <c r="Q33" s="4">
        <v>0</v>
      </c>
      <c r="R33" s="6">
        <v>44286</v>
      </c>
      <c r="S33" s="5">
        <v>44303</v>
      </c>
      <c r="T33" s="4" t="s">
        <v>32</v>
      </c>
      <c r="U33" s="4">
        <v>162</v>
      </c>
      <c r="V33" s="4">
        <v>0</v>
      </c>
      <c r="W33" s="4">
        <v>0</v>
      </c>
    </row>
    <row r="34" s="4" customFormat="1" spans="1:24">
      <c r="A34" s="4">
        <v>14754441725</v>
      </c>
      <c r="B34" s="4" t="s">
        <v>24</v>
      </c>
      <c r="C34" s="4" t="s">
        <v>25</v>
      </c>
      <c r="D34" s="4" t="s">
        <v>111</v>
      </c>
      <c r="E34" s="4" t="s">
        <v>94</v>
      </c>
      <c r="F34" s="5">
        <v>44286</v>
      </c>
      <c r="G34" s="5">
        <v>44288</v>
      </c>
      <c r="H34" s="4">
        <v>1</v>
      </c>
      <c r="I34" s="4">
        <v>2</v>
      </c>
      <c r="J34" s="4">
        <v>2</v>
      </c>
      <c r="K34" s="4" t="s">
        <v>28</v>
      </c>
      <c r="L34" s="4">
        <v>830</v>
      </c>
      <c r="M34" s="4">
        <v>830</v>
      </c>
      <c r="N34" s="4" t="s">
        <v>112</v>
      </c>
      <c r="O34" s="4" t="s">
        <v>30</v>
      </c>
      <c r="P34" s="4" t="s">
        <v>31</v>
      </c>
      <c r="Q34" s="4">
        <v>0</v>
      </c>
      <c r="R34" s="6">
        <v>44286</v>
      </c>
      <c r="S34" s="5">
        <v>44303</v>
      </c>
      <c r="T34" s="4" t="s">
        <v>32</v>
      </c>
      <c r="U34" s="4">
        <v>830</v>
      </c>
      <c r="V34" s="4">
        <v>0</v>
      </c>
      <c r="W34" s="4">
        <v>0</v>
      </c>
      <c r="X34" s="4">
        <v>2042553</v>
      </c>
    </row>
    <row r="35" s="4" customFormat="1" spans="1:24">
      <c r="A35" s="4">
        <v>14755190416</v>
      </c>
      <c r="B35" s="4" t="s">
        <v>24</v>
      </c>
      <c r="C35" s="4" t="s">
        <v>25</v>
      </c>
      <c r="D35" s="4" t="s">
        <v>113</v>
      </c>
      <c r="E35" s="4" t="s">
        <v>114</v>
      </c>
      <c r="F35" s="5">
        <v>44287</v>
      </c>
      <c r="G35" s="5">
        <v>44288</v>
      </c>
      <c r="H35" s="4">
        <v>1</v>
      </c>
      <c r="I35" s="4">
        <v>1</v>
      </c>
      <c r="J35" s="4">
        <v>1</v>
      </c>
      <c r="K35" s="4" t="s">
        <v>28</v>
      </c>
      <c r="L35" s="4">
        <v>258</v>
      </c>
      <c r="M35" s="4">
        <v>258</v>
      </c>
      <c r="N35" s="4" t="s">
        <v>115</v>
      </c>
      <c r="O35" s="4" t="s">
        <v>30</v>
      </c>
      <c r="P35" s="4" t="s">
        <v>31</v>
      </c>
      <c r="Q35" s="4">
        <v>0</v>
      </c>
      <c r="R35" s="6">
        <v>44286</v>
      </c>
      <c r="S35" s="5">
        <v>44303</v>
      </c>
      <c r="T35" s="4" t="s">
        <v>32</v>
      </c>
      <c r="U35" s="4">
        <v>258</v>
      </c>
      <c r="V35" s="4">
        <v>0</v>
      </c>
      <c r="W35" s="4">
        <v>0</v>
      </c>
      <c r="X35" s="4">
        <v>2042702</v>
      </c>
    </row>
    <row r="36" s="4" customFormat="1" spans="1:24">
      <c r="A36" s="4">
        <v>14755237864</v>
      </c>
      <c r="B36" s="4" t="s">
        <v>24</v>
      </c>
      <c r="C36" s="4" t="s">
        <v>25</v>
      </c>
      <c r="D36" s="4" t="s">
        <v>113</v>
      </c>
      <c r="E36" s="4" t="s">
        <v>65</v>
      </c>
      <c r="F36" s="5">
        <v>44287</v>
      </c>
      <c r="G36" s="5">
        <v>44288</v>
      </c>
      <c r="H36" s="4">
        <v>1</v>
      </c>
      <c r="I36" s="4">
        <v>1</v>
      </c>
      <c r="J36" s="4">
        <v>1</v>
      </c>
      <c r="K36" s="4" t="s">
        <v>28</v>
      </c>
      <c r="L36" s="4">
        <v>267</v>
      </c>
      <c r="M36" s="4">
        <v>267</v>
      </c>
      <c r="N36" s="4" t="s">
        <v>116</v>
      </c>
      <c r="O36" s="4" t="s">
        <v>30</v>
      </c>
      <c r="P36" s="4" t="s">
        <v>31</v>
      </c>
      <c r="Q36" s="4">
        <v>0</v>
      </c>
      <c r="R36" s="6">
        <v>44286</v>
      </c>
      <c r="S36" s="5">
        <v>44303</v>
      </c>
      <c r="T36" s="4" t="s">
        <v>32</v>
      </c>
      <c r="U36" s="4">
        <v>267</v>
      </c>
      <c r="V36" s="4">
        <v>0</v>
      </c>
      <c r="W36" s="4">
        <v>0</v>
      </c>
      <c r="X36" s="4">
        <v>2042715</v>
      </c>
    </row>
    <row r="37" s="4" customFormat="1" spans="1:24">
      <c r="A37" s="4">
        <v>14755260080</v>
      </c>
      <c r="B37" s="4" t="s">
        <v>24</v>
      </c>
      <c r="C37" s="4" t="s">
        <v>25</v>
      </c>
      <c r="D37" s="4" t="s">
        <v>117</v>
      </c>
      <c r="E37" s="4" t="s">
        <v>94</v>
      </c>
      <c r="F37" s="5">
        <v>44287</v>
      </c>
      <c r="G37" s="5">
        <v>44288</v>
      </c>
      <c r="H37" s="4">
        <v>1</v>
      </c>
      <c r="I37" s="4">
        <v>1</v>
      </c>
      <c r="J37" s="4">
        <v>1</v>
      </c>
      <c r="K37" s="4" t="s">
        <v>28</v>
      </c>
      <c r="L37" s="4">
        <v>268</v>
      </c>
      <c r="M37" s="4">
        <v>268</v>
      </c>
      <c r="N37" s="4" t="s">
        <v>118</v>
      </c>
      <c r="O37" s="4" t="s">
        <v>30</v>
      </c>
      <c r="P37" s="4" t="s">
        <v>31</v>
      </c>
      <c r="Q37" s="4">
        <v>0</v>
      </c>
      <c r="R37" s="6">
        <v>44286</v>
      </c>
      <c r="S37" s="5">
        <v>44303</v>
      </c>
      <c r="T37" s="4" t="s">
        <v>32</v>
      </c>
      <c r="U37" s="4">
        <v>268</v>
      </c>
      <c r="V37" s="4">
        <v>0</v>
      </c>
      <c r="W37" s="4">
        <v>0</v>
      </c>
      <c r="X37" s="4">
        <v>2042719</v>
      </c>
    </row>
    <row r="38" s="4" customFormat="1" spans="1:23">
      <c r="A38" s="4">
        <v>14754431553</v>
      </c>
      <c r="B38" s="4" t="s">
        <v>24</v>
      </c>
      <c r="C38" s="4" t="s">
        <v>42</v>
      </c>
      <c r="D38" s="4" t="s">
        <v>108</v>
      </c>
      <c r="E38" s="4" t="s">
        <v>109</v>
      </c>
      <c r="F38" s="5">
        <v>44287</v>
      </c>
      <c r="G38" s="5">
        <v>44288</v>
      </c>
      <c r="H38" s="4">
        <v>1</v>
      </c>
      <c r="I38" s="4">
        <v>1</v>
      </c>
      <c r="J38" s="4">
        <v>1</v>
      </c>
      <c r="K38" s="4" t="s">
        <v>28</v>
      </c>
      <c r="L38" s="4">
        <v>-162</v>
      </c>
      <c r="M38" s="4">
        <v>-162</v>
      </c>
      <c r="N38" s="4" t="s">
        <v>110</v>
      </c>
      <c r="O38" s="4" t="s">
        <v>30</v>
      </c>
      <c r="P38" s="4" t="s">
        <v>31</v>
      </c>
      <c r="Q38" s="4">
        <v>0</v>
      </c>
      <c r="R38" s="6">
        <v>44286</v>
      </c>
      <c r="S38" s="5">
        <v>44303</v>
      </c>
      <c r="T38" s="4" t="s">
        <v>32</v>
      </c>
      <c r="U38" s="4">
        <v>-162</v>
      </c>
      <c r="V38" s="4">
        <v>0</v>
      </c>
      <c r="W38" s="4">
        <v>0</v>
      </c>
    </row>
    <row r="39" s="4" customFormat="1" spans="1:24">
      <c r="A39" s="4">
        <v>14760075908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44287</v>
      </c>
      <c r="G39" s="5">
        <v>44288</v>
      </c>
      <c r="H39" s="4">
        <v>1</v>
      </c>
      <c r="I39" s="4">
        <v>1</v>
      </c>
      <c r="J39" s="4">
        <v>1</v>
      </c>
      <c r="K39" s="4" t="s">
        <v>28</v>
      </c>
      <c r="L39" s="4">
        <v>1517</v>
      </c>
      <c r="M39" s="4">
        <v>1517</v>
      </c>
      <c r="N39" s="4" t="s">
        <v>121</v>
      </c>
      <c r="O39" s="4" t="s">
        <v>30</v>
      </c>
      <c r="P39" s="4" t="s">
        <v>31</v>
      </c>
      <c r="Q39" s="4">
        <v>0</v>
      </c>
      <c r="R39" s="6">
        <v>44287</v>
      </c>
      <c r="S39" s="5">
        <v>44303</v>
      </c>
      <c r="T39" s="4" t="s">
        <v>32</v>
      </c>
      <c r="U39" s="4">
        <v>1517</v>
      </c>
      <c r="V39" s="4">
        <v>0</v>
      </c>
      <c r="W39" s="4">
        <v>0</v>
      </c>
      <c r="X39" s="4">
        <v>2043159</v>
      </c>
    </row>
    <row r="40" s="4" customFormat="1" spans="1:24">
      <c r="A40" s="4">
        <v>14760352768</v>
      </c>
      <c r="B40" s="4" t="s">
        <v>24</v>
      </c>
      <c r="C40" s="4" t="s">
        <v>25</v>
      </c>
      <c r="D40" s="4" t="s">
        <v>119</v>
      </c>
      <c r="E40" s="4" t="s">
        <v>120</v>
      </c>
      <c r="F40" s="5">
        <v>44287</v>
      </c>
      <c r="G40" s="5">
        <v>44288</v>
      </c>
      <c r="H40" s="4">
        <v>1</v>
      </c>
      <c r="I40" s="4">
        <v>1</v>
      </c>
      <c r="J40" s="4">
        <v>1</v>
      </c>
      <c r="K40" s="4" t="s">
        <v>28</v>
      </c>
      <c r="L40" s="4">
        <v>1517</v>
      </c>
      <c r="M40" s="4">
        <v>1517</v>
      </c>
      <c r="N40" s="4" t="s">
        <v>122</v>
      </c>
      <c r="O40" s="4" t="s">
        <v>30</v>
      </c>
      <c r="P40" s="4" t="s">
        <v>31</v>
      </c>
      <c r="Q40" s="4">
        <v>0</v>
      </c>
      <c r="R40" s="6">
        <v>44287</v>
      </c>
      <c r="S40" s="5">
        <v>44303</v>
      </c>
      <c r="T40" s="4" t="s">
        <v>32</v>
      </c>
      <c r="U40" s="4">
        <v>1517</v>
      </c>
      <c r="V40" s="4">
        <v>0</v>
      </c>
      <c r="W40" s="4">
        <v>0</v>
      </c>
      <c r="X40" s="4">
        <v>2043237</v>
      </c>
    </row>
    <row r="41" s="4" customFormat="1" spans="1:24">
      <c r="A41" s="4">
        <v>14760490604</v>
      </c>
      <c r="B41" s="4" t="s">
        <v>24</v>
      </c>
      <c r="C41" s="4" t="s">
        <v>25</v>
      </c>
      <c r="D41" s="4" t="s">
        <v>123</v>
      </c>
      <c r="E41" s="4" t="s">
        <v>124</v>
      </c>
      <c r="F41" s="5">
        <v>44287</v>
      </c>
      <c r="G41" s="5">
        <v>44288</v>
      </c>
      <c r="H41" s="4">
        <v>1</v>
      </c>
      <c r="I41" s="4">
        <v>1</v>
      </c>
      <c r="J41" s="4">
        <v>1</v>
      </c>
      <c r="K41" s="4" t="s">
        <v>28</v>
      </c>
      <c r="L41" s="4">
        <v>167</v>
      </c>
      <c r="M41" s="4">
        <v>167</v>
      </c>
      <c r="N41" s="4" t="s">
        <v>125</v>
      </c>
      <c r="O41" s="4" t="s">
        <v>30</v>
      </c>
      <c r="P41" s="4" t="s">
        <v>31</v>
      </c>
      <c r="Q41" s="4">
        <v>0</v>
      </c>
      <c r="R41" s="6">
        <v>44287</v>
      </c>
      <c r="S41" s="5">
        <v>44303</v>
      </c>
      <c r="T41" s="4" t="s">
        <v>32</v>
      </c>
      <c r="U41" s="4">
        <v>167</v>
      </c>
      <c r="V41" s="4">
        <v>0</v>
      </c>
      <c r="W41" s="4">
        <v>0</v>
      </c>
      <c r="X41" s="4">
        <v>2043275</v>
      </c>
    </row>
    <row r="42" s="4" customFormat="1" spans="1:23">
      <c r="A42" s="4">
        <v>14760855622</v>
      </c>
      <c r="B42" s="4" t="s">
        <v>24</v>
      </c>
      <c r="C42" s="4" t="s">
        <v>25</v>
      </c>
      <c r="D42" s="4" t="s">
        <v>126</v>
      </c>
      <c r="E42" s="4" t="s">
        <v>127</v>
      </c>
      <c r="F42" s="5">
        <v>44287</v>
      </c>
      <c r="G42" s="5">
        <v>44288</v>
      </c>
      <c r="H42" s="4">
        <v>1</v>
      </c>
      <c r="I42" s="4">
        <v>1</v>
      </c>
      <c r="J42" s="4">
        <v>1</v>
      </c>
      <c r="K42" s="4" t="s">
        <v>28</v>
      </c>
      <c r="L42" s="4">
        <v>212</v>
      </c>
      <c r="M42" s="4">
        <v>212</v>
      </c>
      <c r="N42" s="4" t="s">
        <v>128</v>
      </c>
      <c r="O42" s="4" t="s">
        <v>30</v>
      </c>
      <c r="P42" s="4" t="s">
        <v>31</v>
      </c>
      <c r="Q42" s="4">
        <v>0</v>
      </c>
      <c r="R42" s="6">
        <v>44287</v>
      </c>
      <c r="S42" s="5">
        <v>44303</v>
      </c>
      <c r="T42" s="4" t="s">
        <v>32</v>
      </c>
      <c r="U42" s="4">
        <v>212</v>
      </c>
      <c r="V42" s="4">
        <v>0</v>
      </c>
      <c r="W42" s="4">
        <v>0</v>
      </c>
    </row>
    <row r="43" s="4" customFormat="1" spans="1:24">
      <c r="A43" s="4">
        <v>14761062673</v>
      </c>
      <c r="B43" s="4" t="s">
        <v>24</v>
      </c>
      <c r="C43" s="4" t="s">
        <v>25</v>
      </c>
      <c r="D43" s="4" t="s">
        <v>56</v>
      </c>
      <c r="E43" s="4" t="s">
        <v>81</v>
      </c>
      <c r="F43" s="5">
        <v>44287</v>
      </c>
      <c r="G43" s="5">
        <v>44288</v>
      </c>
      <c r="H43" s="4">
        <v>1</v>
      </c>
      <c r="I43" s="4">
        <v>1</v>
      </c>
      <c r="J43" s="4">
        <v>1</v>
      </c>
      <c r="K43" s="4" t="s">
        <v>28</v>
      </c>
      <c r="L43" s="4">
        <v>215</v>
      </c>
      <c r="M43" s="4">
        <v>215</v>
      </c>
      <c r="N43" s="4" t="s">
        <v>129</v>
      </c>
      <c r="O43" s="4" t="s">
        <v>30</v>
      </c>
      <c r="P43" s="4" t="s">
        <v>31</v>
      </c>
      <c r="Q43" s="4">
        <v>0</v>
      </c>
      <c r="R43" s="6">
        <v>44287</v>
      </c>
      <c r="S43" s="5">
        <v>44303</v>
      </c>
      <c r="T43" s="4" t="s">
        <v>32</v>
      </c>
      <c r="U43" s="4">
        <v>215</v>
      </c>
      <c r="V43" s="4">
        <v>0</v>
      </c>
      <c r="W43" s="4">
        <v>0</v>
      </c>
      <c r="X43" s="4">
        <v>2043407</v>
      </c>
    </row>
    <row r="44" s="4" customFormat="1" spans="1:24">
      <c r="A44" s="4">
        <v>14761155618</v>
      </c>
      <c r="B44" s="4" t="s">
        <v>24</v>
      </c>
      <c r="C44" s="4" t="s">
        <v>25</v>
      </c>
      <c r="D44" s="4" t="s">
        <v>130</v>
      </c>
      <c r="E44" s="4" t="s">
        <v>131</v>
      </c>
      <c r="F44" s="5">
        <v>44287</v>
      </c>
      <c r="G44" s="5">
        <v>44288</v>
      </c>
      <c r="H44" s="4">
        <v>1</v>
      </c>
      <c r="I44" s="4">
        <v>1</v>
      </c>
      <c r="J44" s="4">
        <v>1</v>
      </c>
      <c r="K44" s="4" t="s">
        <v>28</v>
      </c>
      <c r="L44" s="4">
        <v>152</v>
      </c>
      <c r="M44" s="4">
        <v>152</v>
      </c>
      <c r="N44" s="4" t="s">
        <v>132</v>
      </c>
      <c r="O44" s="4" t="s">
        <v>30</v>
      </c>
      <c r="P44" s="4" t="s">
        <v>31</v>
      </c>
      <c r="Q44" s="4">
        <v>0</v>
      </c>
      <c r="R44" s="6">
        <v>44287</v>
      </c>
      <c r="S44" s="5">
        <v>44303</v>
      </c>
      <c r="T44" s="4" t="s">
        <v>32</v>
      </c>
      <c r="U44" s="4">
        <v>152</v>
      </c>
      <c r="V44" s="4">
        <v>0</v>
      </c>
      <c r="W44" s="4">
        <v>0</v>
      </c>
      <c r="X44" s="4">
        <v>2043426</v>
      </c>
    </row>
    <row r="45" s="4" customFormat="1" spans="1:24">
      <c r="A45" s="4">
        <v>14761216659</v>
      </c>
      <c r="B45" s="4" t="s">
        <v>24</v>
      </c>
      <c r="C45" s="4" t="s">
        <v>25</v>
      </c>
      <c r="D45" s="4" t="s">
        <v>133</v>
      </c>
      <c r="E45" s="4" t="s">
        <v>134</v>
      </c>
      <c r="F45" s="5">
        <v>44287</v>
      </c>
      <c r="G45" s="5">
        <v>44288</v>
      </c>
      <c r="H45" s="4">
        <v>1</v>
      </c>
      <c r="I45" s="4">
        <v>1</v>
      </c>
      <c r="J45" s="4">
        <v>1</v>
      </c>
      <c r="K45" s="4" t="s">
        <v>28</v>
      </c>
      <c r="L45" s="4">
        <v>230</v>
      </c>
      <c r="M45" s="4">
        <v>230</v>
      </c>
      <c r="N45" s="4" t="s">
        <v>135</v>
      </c>
      <c r="O45" s="4" t="s">
        <v>30</v>
      </c>
      <c r="P45" s="4" t="s">
        <v>31</v>
      </c>
      <c r="Q45" s="4">
        <v>0</v>
      </c>
      <c r="R45" s="6">
        <v>44287</v>
      </c>
      <c r="S45" s="5">
        <v>44303</v>
      </c>
      <c r="T45" s="4" t="s">
        <v>32</v>
      </c>
      <c r="U45" s="4">
        <v>230</v>
      </c>
      <c r="V45" s="4">
        <v>0</v>
      </c>
      <c r="W45" s="4">
        <v>0</v>
      </c>
      <c r="X45" s="4">
        <v>2043440</v>
      </c>
    </row>
    <row r="46" s="4" customFormat="1" spans="1:24">
      <c r="A46" s="4">
        <v>14761216659</v>
      </c>
      <c r="B46" s="4" t="s">
        <v>24</v>
      </c>
      <c r="C46" s="4" t="s">
        <v>42</v>
      </c>
      <c r="D46" s="4" t="s">
        <v>133</v>
      </c>
      <c r="E46" s="4" t="s">
        <v>134</v>
      </c>
      <c r="F46" s="5">
        <v>44287</v>
      </c>
      <c r="G46" s="5">
        <v>44288</v>
      </c>
      <c r="H46" s="4">
        <v>1</v>
      </c>
      <c r="I46" s="4">
        <v>1</v>
      </c>
      <c r="J46" s="4">
        <v>1</v>
      </c>
      <c r="K46" s="4" t="s">
        <v>28</v>
      </c>
      <c r="L46" s="4">
        <v>-230</v>
      </c>
      <c r="M46" s="4">
        <v>-230</v>
      </c>
      <c r="N46" s="4" t="s">
        <v>135</v>
      </c>
      <c r="O46" s="4" t="s">
        <v>30</v>
      </c>
      <c r="P46" s="4" t="s">
        <v>31</v>
      </c>
      <c r="Q46" s="4">
        <v>0</v>
      </c>
      <c r="R46" s="6">
        <v>44287</v>
      </c>
      <c r="S46" s="5">
        <v>44303</v>
      </c>
      <c r="T46" s="4" t="s">
        <v>32</v>
      </c>
      <c r="U46" s="4">
        <v>-230</v>
      </c>
      <c r="V46" s="4">
        <v>0</v>
      </c>
      <c r="W46" s="4">
        <v>0</v>
      </c>
      <c r="X46" s="4">
        <v>2043440</v>
      </c>
    </row>
    <row r="47" s="4" customFormat="1" spans="1:24">
      <c r="A47" s="4">
        <v>14761256047</v>
      </c>
      <c r="B47" s="4" t="s">
        <v>24</v>
      </c>
      <c r="C47" s="4" t="s">
        <v>25</v>
      </c>
      <c r="D47" s="4" t="s">
        <v>136</v>
      </c>
      <c r="E47" s="4" t="s">
        <v>65</v>
      </c>
      <c r="F47" s="5">
        <v>44287</v>
      </c>
      <c r="G47" s="5">
        <v>44288</v>
      </c>
      <c r="H47" s="4">
        <v>1</v>
      </c>
      <c r="I47" s="4">
        <v>1</v>
      </c>
      <c r="J47" s="4">
        <v>1</v>
      </c>
      <c r="K47" s="4" t="s">
        <v>28</v>
      </c>
      <c r="L47" s="4">
        <v>241</v>
      </c>
      <c r="M47" s="4">
        <v>241</v>
      </c>
      <c r="N47" s="4" t="s">
        <v>137</v>
      </c>
      <c r="O47" s="4" t="s">
        <v>30</v>
      </c>
      <c r="P47" s="4" t="s">
        <v>31</v>
      </c>
      <c r="Q47" s="4">
        <v>0</v>
      </c>
      <c r="R47" s="6">
        <v>44287</v>
      </c>
      <c r="S47" s="5">
        <v>44303</v>
      </c>
      <c r="T47" s="4" t="s">
        <v>32</v>
      </c>
      <c r="U47" s="4">
        <v>241</v>
      </c>
      <c r="V47" s="4">
        <v>0</v>
      </c>
      <c r="W47" s="4">
        <v>0</v>
      </c>
      <c r="X47" s="4">
        <v>2043450</v>
      </c>
    </row>
    <row r="48" s="4" customFormat="1" spans="1:24">
      <c r="A48" s="4">
        <v>14761302525</v>
      </c>
      <c r="B48" s="4" t="s">
        <v>24</v>
      </c>
      <c r="C48" s="4" t="s">
        <v>25</v>
      </c>
      <c r="D48" s="4" t="s">
        <v>138</v>
      </c>
      <c r="E48" s="4" t="s">
        <v>139</v>
      </c>
      <c r="F48" s="5">
        <v>44287</v>
      </c>
      <c r="G48" s="5">
        <v>44288</v>
      </c>
      <c r="H48" s="4">
        <v>1</v>
      </c>
      <c r="I48" s="4">
        <v>1</v>
      </c>
      <c r="J48" s="4">
        <v>1</v>
      </c>
      <c r="K48" s="4" t="s">
        <v>28</v>
      </c>
      <c r="L48" s="4">
        <v>355</v>
      </c>
      <c r="M48" s="4">
        <v>355</v>
      </c>
      <c r="N48" s="4" t="s">
        <v>140</v>
      </c>
      <c r="O48" s="4" t="s">
        <v>30</v>
      </c>
      <c r="P48" s="4" t="s">
        <v>31</v>
      </c>
      <c r="Q48" s="4">
        <v>0</v>
      </c>
      <c r="R48" s="6">
        <v>44287</v>
      </c>
      <c r="S48" s="5">
        <v>44303</v>
      </c>
      <c r="T48" s="4" t="s">
        <v>32</v>
      </c>
      <c r="U48" s="4">
        <v>355</v>
      </c>
      <c r="V48" s="4">
        <v>0</v>
      </c>
      <c r="W48" s="4">
        <v>0</v>
      </c>
      <c r="X48" s="4">
        <v>2043463</v>
      </c>
    </row>
    <row r="49" s="4" customFormat="1" spans="1:24">
      <c r="A49" s="4">
        <v>14761333925</v>
      </c>
      <c r="B49" s="4" t="s">
        <v>24</v>
      </c>
      <c r="C49" s="4" t="s">
        <v>25</v>
      </c>
      <c r="D49" s="4" t="s">
        <v>141</v>
      </c>
      <c r="E49" s="4" t="s">
        <v>124</v>
      </c>
      <c r="F49" s="5">
        <v>44287</v>
      </c>
      <c r="G49" s="5">
        <v>44288</v>
      </c>
      <c r="H49" s="4">
        <v>1</v>
      </c>
      <c r="I49" s="4">
        <v>1</v>
      </c>
      <c r="J49" s="4">
        <v>1</v>
      </c>
      <c r="K49" s="4" t="s">
        <v>28</v>
      </c>
      <c r="L49" s="4">
        <v>134</v>
      </c>
      <c r="M49" s="4">
        <v>134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44287</v>
      </c>
      <c r="S49" s="5">
        <v>44303</v>
      </c>
      <c r="T49" s="4" t="s">
        <v>32</v>
      </c>
      <c r="U49" s="4">
        <v>134</v>
      </c>
      <c r="V49" s="4">
        <v>0</v>
      </c>
      <c r="W49" s="4">
        <v>0</v>
      </c>
      <c r="X49" s="4">
        <v>2043475</v>
      </c>
    </row>
    <row r="50" s="4" customFormat="1" spans="1:24">
      <c r="A50" s="4">
        <v>14763928861</v>
      </c>
      <c r="B50" s="4" t="s">
        <v>24</v>
      </c>
      <c r="C50" s="4" t="s">
        <v>25</v>
      </c>
      <c r="D50" s="4" t="s">
        <v>143</v>
      </c>
      <c r="E50" s="4" t="s">
        <v>144</v>
      </c>
      <c r="F50" s="5">
        <v>44287</v>
      </c>
      <c r="G50" s="5">
        <v>44288</v>
      </c>
      <c r="H50" s="4">
        <v>1</v>
      </c>
      <c r="I50" s="4">
        <v>1</v>
      </c>
      <c r="J50" s="4">
        <v>1</v>
      </c>
      <c r="K50" s="4" t="s">
        <v>28</v>
      </c>
      <c r="L50" s="4">
        <v>251</v>
      </c>
      <c r="M50" s="4">
        <v>251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44287</v>
      </c>
      <c r="S50" s="5">
        <v>44303</v>
      </c>
      <c r="T50" s="4" t="s">
        <v>32</v>
      </c>
      <c r="U50" s="4">
        <v>251</v>
      </c>
      <c r="V50" s="4">
        <v>0</v>
      </c>
      <c r="W50" s="4">
        <v>0</v>
      </c>
      <c r="X50" s="4">
        <v>2043522</v>
      </c>
    </row>
    <row r="51" s="4" customFormat="1" spans="1:24">
      <c r="A51" s="4">
        <v>14764221209</v>
      </c>
      <c r="B51" s="4" t="s">
        <v>24</v>
      </c>
      <c r="C51" s="4" t="s">
        <v>25</v>
      </c>
      <c r="D51" s="4" t="s">
        <v>146</v>
      </c>
      <c r="E51" s="4" t="s">
        <v>91</v>
      </c>
      <c r="F51" s="5">
        <v>44287</v>
      </c>
      <c r="G51" s="5">
        <v>44288</v>
      </c>
      <c r="H51" s="4">
        <v>1</v>
      </c>
      <c r="I51" s="4">
        <v>1</v>
      </c>
      <c r="J51" s="4">
        <v>1</v>
      </c>
      <c r="K51" s="4" t="s">
        <v>28</v>
      </c>
      <c r="L51" s="4">
        <v>103</v>
      </c>
      <c r="M51" s="4">
        <v>103</v>
      </c>
      <c r="N51" s="4" t="s">
        <v>147</v>
      </c>
      <c r="O51" s="4" t="s">
        <v>30</v>
      </c>
      <c r="P51" s="4" t="s">
        <v>31</v>
      </c>
      <c r="Q51" s="4">
        <v>0</v>
      </c>
      <c r="R51" s="6">
        <v>44287</v>
      </c>
      <c r="S51" s="5">
        <v>44303</v>
      </c>
      <c r="T51" s="4" t="s">
        <v>32</v>
      </c>
      <c r="U51" s="4">
        <v>103</v>
      </c>
      <c r="V51" s="4">
        <v>0</v>
      </c>
      <c r="W51" s="4">
        <v>0</v>
      </c>
      <c r="X51" s="4">
        <v>2043558</v>
      </c>
    </row>
    <row r="52" s="4" customFormat="1" spans="1:24">
      <c r="A52" s="4">
        <v>14764301214</v>
      </c>
      <c r="B52" s="4" t="s">
        <v>24</v>
      </c>
      <c r="C52" s="4" t="s">
        <v>25</v>
      </c>
      <c r="D52" s="4" t="s">
        <v>148</v>
      </c>
      <c r="E52" s="4" t="s">
        <v>91</v>
      </c>
      <c r="F52" s="5">
        <v>44287</v>
      </c>
      <c r="G52" s="5">
        <v>44288</v>
      </c>
      <c r="H52" s="4">
        <v>1</v>
      </c>
      <c r="I52" s="4">
        <v>1</v>
      </c>
      <c r="J52" s="4">
        <v>1</v>
      </c>
      <c r="K52" s="4" t="s">
        <v>28</v>
      </c>
      <c r="L52" s="4">
        <v>127</v>
      </c>
      <c r="M52" s="4">
        <v>127</v>
      </c>
      <c r="N52" s="4" t="s">
        <v>149</v>
      </c>
      <c r="O52" s="4" t="s">
        <v>30</v>
      </c>
      <c r="P52" s="4" t="s">
        <v>31</v>
      </c>
      <c r="Q52" s="4">
        <v>0</v>
      </c>
      <c r="R52" s="6">
        <v>44287</v>
      </c>
      <c r="S52" s="5">
        <v>44303</v>
      </c>
      <c r="T52" s="4" t="s">
        <v>32</v>
      </c>
      <c r="U52" s="4">
        <v>127</v>
      </c>
      <c r="V52" s="4">
        <v>0</v>
      </c>
      <c r="W52" s="4">
        <v>0</v>
      </c>
      <c r="X52" s="4">
        <v>2043568</v>
      </c>
    </row>
    <row r="53" s="4" customFormat="1" spans="1:24">
      <c r="A53" s="4">
        <v>14764362451</v>
      </c>
      <c r="B53" s="4" t="s">
        <v>24</v>
      </c>
      <c r="C53" s="4" t="s">
        <v>25</v>
      </c>
      <c r="D53" s="4" t="s">
        <v>73</v>
      </c>
      <c r="E53" s="4" t="s">
        <v>150</v>
      </c>
      <c r="F53" s="5">
        <v>44287</v>
      </c>
      <c r="G53" s="5">
        <v>44288</v>
      </c>
      <c r="H53" s="4">
        <v>1</v>
      </c>
      <c r="I53" s="4">
        <v>1</v>
      </c>
      <c r="J53" s="4">
        <v>1</v>
      </c>
      <c r="K53" s="4" t="s">
        <v>28</v>
      </c>
      <c r="L53" s="4">
        <v>96</v>
      </c>
      <c r="M53" s="4">
        <v>96</v>
      </c>
      <c r="N53" s="4" t="s">
        <v>151</v>
      </c>
      <c r="O53" s="4" t="s">
        <v>30</v>
      </c>
      <c r="P53" s="4" t="s">
        <v>31</v>
      </c>
      <c r="Q53" s="4">
        <v>0</v>
      </c>
      <c r="R53" s="6">
        <v>44287</v>
      </c>
      <c r="S53" s="5">
        <v>44303</v>
      </c>
      <c r="T53" s="4" t="s">
        <v>32</v>
      </c>
      <c r="U53" s="4">
        <v>96</v>
      </c>
      <c r="V53" s="4">
        <v>0</v>
      </c>
      <c r="W53" s="4">
        <v>0</v>
      </c>
      <c r="X53" s="4">
        <v>2043580</v>
      </c>
    </row>
    <row r="54" s="4" customFormat="1" spans="1:24">
      <c r="A54" s="4">
        <v>14764539763</v>
      </c>
      <c r="B54" s="4" t="s">
        <v>24</v>
      </c>
      <c r="C54" s="4" t="s">
        <v>25</v>
      </c>
      <c r="D54" s="4" t="s">
        <v>73</v>
      </c>
      <c r="E54" s="4" t="s">
        <v>150</v>
      </c>
      <c r="F54" s="5">
        <v>44287</v>
      </c>
      <c r="G54" s="5">
        <v>44288</v>
      </c>
      <c r="H54" s="4">
        <v>1</v>
      </c>
      <c r="I54" s="4">
        <v>1</v>
      </c>
      <c r="J54" s="4">
        <v>1</v>
      </c>
      <c r="K54" s="4" t="s">
        <v>28</v>
      </c>
      <c r="L54" s="4">
        <v>96</v>
      </c>
      <c r="M54" s="4">
        <v>96</v>
      </c>
      <c r="N54" s="4" t="s">
        <v>152</v>
      </c>
      <c r="O54" s="4" t="s">
        <v>30</v>
      </c>
      <c r="P54" s="4" t="s">
        <v>31</v>
      </c>
      <c r="Q54" s="4">
        <v>0</v>
      </c>
      <c r="R54" s="6">
        <v>44287</v>
      </c>
      <c r="S54" s="5">
        <v>44303</v>
      </c>
      <c r="T54" s="4" t="s">
        <v>32</v>
      </c>
      <c r="U54" s="4">
        <v>96</v>
      </c>
      <c r="V54" s="4">
        <v>0</v>
      </c>
      <c r="W54" s="4">
        <v>0</v>
      </c>
      <c r="X54" s="4">
        <v>2043608</v>
      </c>
    </row>
    <row r="55" s="4" customFormat="1" spans="1:24">
      <c r="A55" s="4">
        <v>14764700223</v>
      </c>
      <c r="B55" s="4" t="s">
        <v>24</v>
      </c>
      <c r="C55" s="4" t="s">
        <v>25</v>
      </c>
      <c r="D55" s="4" t="s">
        <v>153</v>
      </c>
      <c r="E55" s="4" t="s">
        <v>94</v>
      </c>
      <c r="F55" s="5">
        <v>44287</v>
      </c>
      <c r="G55" s="5">
        <v>44288</v>
      </c>
      <c r="H55" s="4">
        <v>1</v>
      </c>
      <c r="I55" s="4">
        <v>1</v>
      </c>
      <c r="J55" s="4">
        <v>1</v>
      </c>
      <c r="K55" s="4" t="s">
        <v>28</v>
      </c>
      <c r="L55" s="4">
        <v>194</v>
      </c>
      <c r="M55" s="4">
        <v>194</v>
      </c>
      <c r="N55" s="4" t="s">
        <v>154</v>
      </c>
      <c r="O55" s="4" t="s">
        <v>30</v>
      </c>
      <c r="P55" s="4" t="s">
        <v>31</v>
      </c>
      <c r="Q55" s="4">
        <v>0</v>
      </c>
      <c r="R55" s="6">
        <v>44287</v>
      </c>
      <c r="S55" s="5">
        <v>44303</v>
      </c>
      <c r="T55" s="4" t="s">
        <v>32</v>
      </c>
      <c r="U55" s="4">
        <v>194</v>
      </c>
      <c r="V55" s="4">
        <v>0</v>
      </c>
      <c r="W55" s="4">
        <v>0</v>
      </c>
      <c r="X55" s="4">
        <v>2043627</v>
      </c>
    </row>
    <row r="56" s="4" customFormat="1" spans="1:24">
      <c r="A56" s="4">
        <v>14764877390</v>
      </c>
      <c r="B56" s="4" t="s">
        <v>24</v>
      </c>
      <c r="C56" s="4" t="s">
        <v>25</v>
      </c>
      <c r="D56" s="4" t="s">
        <v>155</v>
      </c>
      <c r="E56" s="4" t="s">
        <v>156</v>
      </c>
      <c r="F56" s="5">
        <v>44287</v>
      </c>
      <c r="G56" s="5">
        <v>44288</v>
      </c>
      <c r="H56" s="4">
        <v>1</v>
      </c>
      <c r="I56" s="4">
        <v>1</v>
      </c>
      <c r="J56" s="4">
        <v>1</v>
      </c>
      <c r="K56" s="4" t="s">
        <v>28</v>
      </c>
      <c r="L56" s="4">
        <v>243</v>
      </c>
      <c r="M56" s="4">
        <v>243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44287</v>
      </c>
      <c r="S56" s="5">
        <v>44303</v>
      </c>
      <c r="T56" s="4" t="s">
        <v>32</v>
      </c>
      <c r="U56" s="4">
        <v>243</v>
      </c>
      <c r="V56" s="4">
        <v>0</v>
      </c>
      <c r="W56" s="4">
        <v>0</v>
      </c>
      <c r="X56" s="4">
        <v>2043658</v>
      </c>
    </row>
    <row r="57" s="4" customFormat="1" spans="1:24">
      <c r="A57" s="4">
        <v>14765334825</v>
      </c>
      <c r="B57" s="4" t="s">
        <v>24</v>
      </c>
      <c r="C57" s="4" t="s">
        <v>25</v>
      </c>
      <c r="D57" s="4" t="s">
        <v>158</v>
      </c>
      <c r="E57" s="4" t="s">
        <v>134</v>
      </c>
      <c r="F57" s="5">
        <v>44287</v>
      </c>
      <c r="G57" s="5">
        <v>44288</v>
      </c>
      <c r="H57" s="4">
        <v>1</v>
      </c>
      <c r="I57" s="4">
        <v>1</v>
      </c>
      <c r="J57" s="4">
        <v>1</v>
      </c>
      <c r="K57" s="4" t="s">
        <v>28</v>
      </c>
      <c r="L57" s="4">
        <v>144</v>
      </c>
      <c r="M57" s="4">
        <v>144</v>
      </c>
      <c r="N57" s="4" t="s">
        <v>159</v>
      </c>
      <c r="O57" s="4" t="s">
        <v>30</v>
      </c>
      <c r="P57" s="4" t="s">
        <v>31</v>
      </c>
      <c r="Q57" s="4">
        <v>0</v>
      </c>
      <c r="R57" s="6">
        <v>44287</v>
      </c>
      <c r="S57" s="5">
        <v>44303</v>
      </c>
      <c r="T57" s="4" t="s">
        <v>32</v>
      </c>
      <c r="U57" s="4">
        <v>144</v>
      </c>
      <c r="V57" s="4">
        <v>0</v>
      </c>
      <c r="W57" s="4">
        <v>0</v>
      </c>
      <c r="X57" s="4">
        <v>2043738</v>
      </c>
    </row>
    <row r="58" s="4" customFormat="1" spans="1:24">
      <c r="A58" s="4">
        <v>14765443966</v>
      </c>
      <c r="B58" s="4" t="s">
        <v>24</v>
      </c>
      <c r="C58" s="4" t="s">
        <v>25</v>
      </c>
      <c r="D58" s="4" t="s">
        <v>160</v>
      </c>
      <c r="E58" s="4" t="s">
        <v>156</v>
      </c>
      <c r="F58" s="5">
        <v>44287</v>
      </c>
      <c r="G58" s="5">
        <v>44288</v>
      </c>
      <c r="H58" s="4">
        <v>1</v>
      </c>
      <c r="I58" s="4">
        <v>1</v>
      </c>
      <c r="J58" s="4">
        <v>1</v>
      </c>
      <c r="K58" s="4" t="s">
        <v>28</v>
      </c>
      <c r="L58" s="4">
        <v>291</v>
      </c>
      <c r="M58" s="4">
        <v>291</v>
      </c>
      <c r="N58" s="4" t="s">
        <v>161</v>
      </c>
      <c r="O58" s="4" t="s">
        <v>30</v>
      </c>
      <c r="P58" s="4" t="s">
        <v>31</v>
      </c>
      <c r="Q58" s="4">
        <v>0</v>
      </c>
      <c r="R58" s="6">
        <v>44287</v>
      </c>
      <c r="S58" s="5">
        <v>44303</v>
      </c>
      <c r="T58" s="4" t="s">
        <v>32</v>
      </c>
      <c r="U58" s="4">
        <v>291</v>
      </c>
      <c r="V58" s="4">
        <v>0</v>
      </c>
      <c r="W58" s="4">
        <v>0</v>
      </c>
      <c r="X58" s="4">
        <v>2043756</v>
      </c>
    </row>
    <row r="59" s="4" customFormat="1" spans="1:24">
      <c r="A59" s="4">
        <v>14765447978</v>
      </c>
      <c r="B59" s="4" t="s">
        <v>24</v>
      </c>
      <c r="C59" s="4" t="s">
        <v>25</v>
      </c>
      <c r="D59" s="4" t="s">
        <v>162</v>
      </c>
      <c r="E59" s="4" t="s">
        <v>163</v>
      </c>
      <c r="F59" s="5">
        <v>44287</v>
      </c>
      <c r="G59" s="5">
        <v>44288</v>
      </c>
      <c r="H59" s="4">
        <v>1</v>
      </c>
      <c r="I59" s="4">
        <v>1</v>
      </c>
      <c r="J59" s="4">
        <v>1</v>
      </c>
      <c r="K59" s="4" t="s">
        <v>28</v>
      </c>
      <c r="L59" s="4">
        <v>197</v>
      </c>
      <c r="M59" s="4">
        <v>197</v>
      </c>
      <c r="N59" s="4" t="s">
        <v>164</v>
      </c>
      <c r="O59" s="4" t="s">
        <v>30</v>
      </c>
      <c r="P59" s="4" t="s">
        <v>31</v>
      </c>
      <c r="Q59" s="4">
        <v>0</v>
      </c>
      <c r="R59" s="6">
        <v>44287</v>
      </c>
      <c r="S59" s="5">
        <v>44303</v>
      </c>
      <c r="T59" s="4" t="s">
        <v>32</v>
      </c>
      <c r="U59" s="4">
        <v>197</v>
      </c>
      <c r="V59" s="4">
        <v>0</v>
      </c>
      <c r="W59" s="4">
        <v>0</v>
      </c>
      <c r="X59" s="4">
        <v>2043757</v>
      </c>
    </row>
    <row r="60" s="4" customFormat="1" spans="1:24">
      <c r="A60" s="4">
        <v>14765719222</v>
      </c>
      <c r="B60" s="4" t="s">
        <v>24</v>
      </c>
      <c r="C60" s="4" t="s">
        <v>25</v>
      </c>
      <c r="D60" s="4" t="s">
        <v>165</v>
      </c>
      <c r="E60" s="4" t="s">
        <v>166</v>
      </c>
      <c r="F60" s="5">
        <v>44287</v>
      </c>
      <c r="G60" s="5">
        <v>44288</v>
      </c>
      <c r="H60" s="4">
        <v>1</v>
      </c>
      <c r="I60" s="4">
        <v>1</v>
      </c>
      <c r="J60" s="4">
        <v>1</v>
      </c>
      <c r="K60" s="4" t="s">
        <v>28</v>
      </c>
      <c r="L60" s="4">
        <v>198</v>
      </c>
      <c r="M60" s="4">
        <v>198</v>
      </c>
      <c r="N60" s="4" t="s">
        <v>167</v>
      </c>
      <c r="O60" s="4" t="s">
        <v>30</v>
      </c>
      <c r="P60" s="4" t="s">
        <v>31</v>
      </c>
      <c r="Q60" s="4">
        <v>0</v>
      </c>
      <c r="R60" s="6">
        <v>44287</v>
      </c>
      <c r="S60" s="5">
        <v>44303</v>
      </c>
      <c r="T60" s="4" t="s">
        <v>32</v>
      </c>
      <c r="U60" s="4">
        <v>198</v>
      </c>
      <c r="V60" s="4">
        <v>0</v>
      </c>
      <c r="W60" s="4">
        <v>0</v>
      </c>
      <c r="X60" s="4">
        <v>2043813</v>
      </c>
    </row>
    <row r="61" s="4" customFormat="1" spans="1:24">
      <c r="A61" s="4">
        <v>14765837273</v>
      </c>
      <c r="B61" s="4" t="s">
        <v>24</v>
      </c>
      <c r="C61" s="4" t="s">
        <v>25</v>
      </c>
      <c r="D61" s="4" t="s">
        <v>73</v>
      </c>
      <c r="E61" s="4" t="s">
        <v>150</v>
      </c>
      <c r="F61" s="5">
        <v>44287</v>
      </c>
      <c r="G61" s="5">
        <v>44288</v>
      </c>
      <c r="H61" s="4">
        <v>1</v>
      </c>
      <c r="I61" s="4">
        <v>1</v>
      </c>
      <c r="J61" s="4">
        <v>1</v>
      </c>
      <c r="K61" s="4" t="s">
        <v>28</v>
      </c>
      <c r="L61" s="4">
        <v>96</v>
      </c>
      <c r="M61" s="4">
        <v>96</v>
      </c>
      <c r="N61" s="4" t="s">
        <v>168</v>
      </c>
      <c r="O61" s="4" t="s">
        <v>30</v>
      </c>
      <c r="P61" s="4" t="s">
        <v>31</v>
      </c>
      <c r="Q61" s="4">
        <v>0</v>
      </c>
      <c r="R61" s="6">
        <v>44287</v>
      </c>
      <c r="S61" s="5">
        <v>44303</v>
      </c>
      <c r="T61" s="4" t="s">
        <v>32</v>
      </c>
      <c r="U61" s="4">
        <v>96</v>
      </c>
      <c r="V61" s="4">
        <v>0</v>
      </c>
      <c r="W61" s="4">
        <v>0</v>
      </c>
      <c r="X61" s="4">
        <v>2043839</v>
      </c>
    </row>
    <row r="62" s="4" customFormat="1" spans="1:24">
      <c r="A62" s="4">
        <v>14716180286</v>
      </c>
      <c r="B62" s="4" t="s">
        <v>24</v>
      </c>
      <c r="C62" s="4" t="s">
        <v>42</v>
      </c>
      <c r="D62" s="4" t="s">
        <v>50</v>
      </c>
      <c r="E62" s="4" t="s">
        <v>51</v>
      </c>
      <c r="F62" s="5">
        <v>44287</v>
      </c>
      <c r="G62" s="5">
        <v>44288</v>
      </c>
      <c r="H62" s="4">
        <v>1</v>
      </c>
      <c r="I62" s="4">
        <v>1</v>
      </c>
      <c r="J62" s="4">
        <v>1</v>
      </c>
      <c r="K62" s="4" t="s">
        <v>28</v>
      </c>
      <c r="L62" s="4">
        <v>-455</v>
      </c>
      <c r="M62" s="4">
        <v>-455</v>
      </c>
      <c r="N62" s="4" t="s">
        <v>52</v>
      </c>
      <c r="O62" s="4" t="s">
        <v>30</v>
      </c>
      <c r="P62" s="4" t="s">
        <v>31</v>
      </c>
      <c r="Q62" s="4">
        <v>0</v>
      </c>
      <c r="R62" s="6">
        <v>44282</v>
      </c>
      <c r="S62" s="5">
        <v>44303</v>
      </c>
      <c r="T62" s="4" t="s">
        <v>32</v>
      </c>
      <c r="U62" s="4">
        <v>-455</v>
      </c>
      <c r="V62" s="4">
        <v>0</v>
      </c>
      <c r="W62" s="4">
        <v>0</v>
      </c>
      <c r="X62" s="4">
        <v>2037172</v>
      </c>
    </row>
    <row r="63" s="4" customFormat="1" spans="1:24">
      <c r="A63" s="4">
        <v>14766038737</v>
      </c>
      <c r="B63" s="4" t="s">
        <v>24</v>
      </c>
      <c r="C63" s="4" t="s">
        <v>25</v>
      </c>
      <c r="D63" s="4" t="s">
        <v>169</v>
      </c>
      <c r="E63" s="4" t="s">
        <v>170</v>
      </c>
      <c r="F63" s="5">
        <v>44287</v>
      </c>
      <c r="G63" s="5">
        <v>44288</v>
      </c>
      <c r="H63" s="4">
        <v>1</v>
      </c>
      <c r="I63" s="4">
        <v>1</v>
      </c>
      <c r="J63" s="4">
        <v>1</v>
      </c>
      <c r="K63" s="4" t="s">
        <v>28</v>
      </c>
      <c r="L63" s="4">
        <v>200</v>
      </c>
      <c r="M63" s="4">
        <v>200</v>
      </c>
      <c r="N63" s="4" t="s">
        <v>171</v>
      </c>
      <c r="O63" s="4" t="s">
        <v>30</v>
      </c>
      <c r="P63" s="4" t="s">
        <v>31</v>
      </c>
      <c r="Q63" s="4">
        <v>0</v>
      </c>
      <c r="R63" s="6">
        <v>44287</v>
      </c>
      <c r="S63" s="5">
        <v>44303</v>
      </c>
      <c r="T63" s="4" t="s">
        <v>32</v>
      </c>
      <c r="U63" s="4">
        <v>200</v>
      </c>
      <c r="V63" s="4">
        <v>0</v>
      </c>
      <c r="W63" s="4">
        <v>0</v>
      </c>
      <c r="X63" s="4">
        <v>2043884</v>
      </c>
    </row>
    <row r="64" s="4" customFormat="1" spans="1:24">
      <c r="A64" s="4">
        <v>14766053730</v>
      </c>
      <c r="B64" s="4" t="s">
        <v>24</v>
      </c>
      <c r="C64" s="4" t="s">
        <v>25</v>
      </c>
      <c r="D64" s="4" t="s">
        <v>172</v>
      </c>
      <c r="E64" s="4" t="s">
        <v>94</v>
      </c>
      <c r="F64" s="5">
        <v>44287</v>
      </c>
      <c r="G64" s="5">
        <v>44288</v>
      </c>
      <c r="H64" s="4">
        <v>1</v>
      </c>
      <c r="I64" s="4">
        <v>1</v>
      </c>
      <c r="J64" s="4">
        <v>1</v>
      </c>
      <c r="K64" s="4" t="s">
        <v>28</v>
      </c>
      <c r="L64" s="4">
        <v>283</v>
      </c>
      <c r="M64" s="4">
        <v>283</v>
      </c>
      <c r="N64" s="4" t="s">
        <v>173</v>
      </c>
      <c r="O64" s="4" t="s">
        <v>30</v>
      </c>
      <c r="P64" s="4" t="s">
        <v>31</v>
      </c>
      <c r="Q64" s="4">
        <v>0</v>
      </c>
      <c r="R64" s="6">
        <v>44287</v>
      </c>
      <c r="S64" s="5">
        <v>44303</v>
      </c>
      <c r="T64" s="4" t="s">
        <v>32</v>
      </c>
      <c r="U64" s="4">
        <v>283</v>
      </c>
      <c r="V64" s="4">
        <v>0</v>
      </c>
      <c r="W64" s="4">
        <v>0</v>
      </c>
      <c r="X64" s="4">
        <v>2043891</v>
      </c>
    </row>
    <row r="65" s="4" customFormat="1" spans="1:24">
      <c r="A65" s="4">
        <v>14753466961</v>
      </c>
      <c r="B65" s="4" t="s">
        <v>24</v>
      </c>
      <c r="C65" s="4" t="s">
        <v>42</v>
      </c>
      <c r="D65" s="4" t="s">
        <v>98</v>
      </c>
      <c r="E65" s="4" t="s">
        <v>99</v>
      </c>
      <c r="F65" s="5">
        <v>44287</v>
      </c>
      <c r="G65" s="5">
        <v>44288</v>
      </c>
      <c r="H65" s="4">
        <v>1</v>
      </c>
      <c r="I65" s="4">
        <v>1</v>
      </c>
      <c r="J65" s="4">
        <v>1</v>
      </c>
      <c r="K65" s="4" t="s">
        <v>28</v>
      </c>
      <c r="L65" s="4">
        <v>-387</v>
      </c>
      <c r="M65" s="4">
        <v>-387</v>
      </c>
      <c r="N65" s="4" t="s">
        <v>100</v>
      </c>
      <c r="O65" s="4" t="s">
        <v>30</v>
      </c>
      <c r="P65" s="4" t="s">
        <v>31</v>
      </c>
      <c r="Q65" s="4">
        <v>0</v>
      </c>
      <c r="R65" s="6">
        <v>44286</v>
      </c>
      <c r="S65" s="5">
        <v>44303</v>
      </c>
      <c r="T65" s="4" t="s">
        <v>32</v>
      </c>
      <c r="U65" s="4">
        <v>-387</v>
      </c>
      <c r="V65" s="4">
        <v>0</v>
      </c>
      <c r="W65" s="4">
        <v>0</v>
      </c>
      <c r="X65" s="4">
        <v>2042360</v>
      </c>
    </row>
    <row r="66" s="4" customFormat="1" spans="1:24">
      <c r="A66" s="4">
        <v>14766455753</v>
      </c>
      <c r="B66" s="4" t="s">
        <v>24</v>
      </c>
      <c r="C66" s="4" t="s">
        <v>25</v>
      </c>
      <c r="D66" s="4" t="s">
        <v>174</v>
      </c>
      <c r="E66" s="4" t="s">
        <v>131</v>
      </c>
      <c r="F66" s="5">
        <v>44287</v>
      </c>
      <c r="G66" s="5">
        <v>44288</v>
      </c>
      <c r="H66" s="4">
        <v>1</v>
      </c>
      <c r="I66" s="4">
        <v>1</v>
      </c>
      <c r="J66" s="4">
        <v>1</v>
      </c>
      <c r="K66" s="4" t="s">
        <v>28</v>
      </c>
      <c r="L66" s="4">
        <v>154</v>
      </c>
      <c r="M66" s="4">
        <v>154</v>
      </c>
      <c r="N66" s="4" t="s">
        <v>175</v>
      </c>
      <c r="O66" s="4" t="s">
        <v>30</v>
      </c>
      <c r="P66" s="4" t="s">
        <v>31</v>
      </c>
      <c r="Q66" s="4">
        <v>0</v>
      </c>
      <c r="R66" s="6">
        <v>44287</v>
      </c>
      <c r="S66" s="5">
        <v>44303</v>
      </c>
      <c r="T66" s="4" t="s">
        <v>32</v>
      </c>
      <c r="U66" s="4">
        <v>154</v>
      </c>
      <c r="V66" s="4">
        <v>0</v>
      </c>
      <c r="W66" s="4">
        <v>0</v>
      </c>
      <c r="X66" s="4">
        <v>2043964</v>
      </c>
    </row>
    <row r="67" s="4" customFormat="1" spans="1:24">
      <c r="A67" s="4">
        <v>14766502053</v>
      </c>
      <c r="B67" s="4" t="s">
        <v>24</v>
      </c>
      <c r="C67" s="4" t="s">
        <v>25</v>
      </c>
      <c r="D67" s="4" t="s">
        <v>176</v>
      </c>
      <c r="E67" s="4" t="s">
        <v>57</v>
      </c>
      <c r="F67" s="5">
        <v>44287</v>
      </c>
      <c r="G67" s="5">
        <v>44288</v>
      </c>
      <c r="H67" s="4">
        <v>1</v>
      </c>
      <c r="I67" s="4">
        <v>1</v>
      </c>
      <c r="J67" s="4">
        <v>1</v>
      </c>
      <c r="K67" s="4" t="s">
        <v>28</v>
      </c>
      <c r="L67" s="4">
        <v>130</v>
      </c>
      <c r="M67" s="4">
        <v>130</v>
      </c>
      <c r="N67" s="4" t="s">
        <v>177</v>
      </c>
      <c r="O67" s="4" t="s">
        <v>30</v>
      </c>
      <c r="P67" s="4" t="s">
        <v>31</v>
      </c>
      <c r="Q67" s="4">
        <v>0</v>
      </c>
      <c r="R67" s="6">
        <v>44287</v>
      </c>
      <c r="S67" s="5">
        <v>44303</v>
      </c>
      <c r="T67" s="4" t="s">
        <v>32</v>
      </c>
      <c r="U67" s="4">
        <v>130</v>
      </c>
      <c r="V67" s="4">
        <v>0</v>
      </c>
      <c r="W67" s="4">
        <v>0</v>
      </c>
      <c r="X67" s="4">
        <v>2043972</v>
      </c>
    </row>
    <row r="68" s="4" customFormat="1" spans="1:24">
      <c r="A68" s="4">
        <v>14766542075</v>
      </c>
      <c r="B68" s="4" t="s">
        <v>24</v>
      </c>
      <c r="C68" s="4" t="s">
        <v>25</v>
      </c>
      <c r="D68" s="4" t="s">
        <v>178</v>
      </c>
      <c r="E68" s="4" t="s">
        <v>179</v>
      </c>
      <c r="F68" s="5">
        <v>44287</v>
      </c>
      <c r="G68" s="5">
        <v>44288</v>
      </c>
      <c r="H68" s="4">
        <v>1</v>
      </c>
      <c r="I68" s="4">
        <v>1</v>
      </c>
      <c r="J68" s="4">
        <v>1</v>
      </c>
      <c r="K68" s="4" t="s">
        <v>28</v>
      </c>
      <c r="L68" s="4">
        <v>402</v>
      </c>
      <c r="M68" s="4">
        <v>402</v>
      </c>
      <c r="N68" s="4" t="s">
        <v>180</v>
      </c>
      <c r="O68" s="4" t="s">
        <v>30</v>
      </c>
      <c r="P68" s="4" t="s">
        <v>31</v>
      </c>
      <c r="Q68" s="4">
        <v>0</v>
      </c>
      <c r="R68" s="6">
        <v>44287</v>
      </c>
      <c r="S68" s="5">
        <v>44303</v>
      </c>
      <c r="T68" s="4" t="s">
        <v>32</v>
      </c>
      <c r="U68" s="4">
        <v>402</v>
      </c>
      <c r="V68" s="4">
        <v>0</v>
      </c>
      <c r="W68" s="4">
        <v>0</v>
      </c>
      <c r="X68" s="4">
        <v>2043986</v>
      </c>
    </row>
    <row r="69" s="4" customFormat="1" spans="1:24">
      <c r="A69" s="4">
        <v>14766586634</v>
      </c>
      <c r="B69" s="4" t="s">
        <v>24</v>
      </c>
      <c r="C69" s="4" t="s">
        <v>25</v>
      </c>
      <c r="D69" s="4" t="s">
        <v>174</v>
      </c>
      <c r="E69" s="4" t="s">
        <v>131</v>
      </c>
      <c r="F69" s="5">
        <v>44287</v>
      </c>
      <c r="G69" s="5">
        <v>44288</v>
      </c>
      <c r="H69" s="4">
        <v>1</v>
      </c>
      <c r="I69" s="4">
        <v>1</v>
      </c>
      <c r="J69" s="4">
        <v>1</v>
      </c>
      <c r="K69" s="4" t="s">
        <v>28</v>
      </c>
      <c r="L69" s="4">
        <v>154</v>
      </c>
      <c r="M69" s="4">
        <v>154</v>
      </c>
      <c r="N69" s="4" t="s">
        <v>181</v>
      </c>
      <c r="O69" s="4" t="s">
        <v>30</v>
      </c>
      <c r="P69" s="4" t="s">
        <v>31</v>
      </c>
      <c r="Q69" s="4">
        <v>0</v>
      </c>
      <c r="R69" s="6">
        <v>44287</v>
      </c>
      <c r="S69" s="5">
        <v>44303</v>
      </c>
      <c r="T69" s="4" t="s">
        <v>32</v>
      </c>
      <c r="U69" s="4">
        <v>154</v>
      </c>
      <c r="V69" s="4">
        <v>0</v>
      </c>
      <c r="W69" s="4">
        <v>0</v>
      </c>
      <c r="X69" s="4">
        <v>2043997</v>
      </c>
    </row>
    <row r="70" s="4" customFormat="1" spans="1:24">
      <c r="A70" s="4">
        <v>14766667095</v>
      </c>
      <c r="B70" s="4" t="s">
        <v>24</v>
      </c>
      <c r="C70" s="4" t="s">
        <v>25</v>
      </c>
      <c r="D70" s="4" t="s">
        <v>182</v>
      </c>
      <c r="E70" s="4" t="s">
        <v>183</v>
      </c>
      <c r="F70" s="5">
        <v>44287</v>
      </c>
      <c r="G70" s="5">
        <v>44288</v>
      </c>
      <c r="H70" s="4">
        <v>1</v>
      </c>
      <c r="I70" s="4">
        <v>1</v>
      </c>
      <c r="J70" s="4">
        <v>1</v>
      </c>
      <c r="K70" s="4" t="s">
        <v>28</v>
      </c>
      <c r="L70" s="4">
        <v>173</v>
      </c>
      <c r="M70" s="4">
        <v>173</v>
      </c>
      <c r="N70" s="4" t="s">
        <v>184</v>
      </c>
      <c r="O70" s="4" t="s">
        <v>30</v>
      </c>
      <c r="P70" s="4" t="s">
        <v>31</v>
      </c>
      <c r="Q70" s="4">
        <v>0</v>
      </c>
      <c r="R70" s="6">
        <v>44287</v>
      </c>
      <c r="S70" s="5">
        <v>44303</v>
      </c>
      <c r="T70" s="4" t="s">
        <v>32</v>
      </c>
      <c r="U70" s="4">
        <v>173</v>
      </c>
      <c r="V70" s="4">
        <v>0</v>
      </c>
      <c r="W70" s="4">
        <v>0</v>
      </c>
      <c r="X70" s="4">
        <v>2044015</v>
      </c>
    </row>
    <row r="71" s="4" customFormat="1" spans="1:24">
      <c r="A71" s="4">
        <v>14766671602</v>
      </c>
      <c r="B71" s="4" t="s">
        <v>24</v>
      </c>
      <c r="C71" s="4" t="s">
        <v>25</v>
      </c>
      <c r="D71" s="4" t="s">
        <v>185</v>
      </c>
      <c r="E71" s="4" t="s">
        <v>186</v>
      </c>
      <c r="F71" s="5">
        <v>44287</v>
      </c>
      <c r="G71" s="5">
        <v>44288</v>
      </c>
      <c r="H71" s="4">
        <v>1</v>
      </c>
      <c r="I71" s="4">
        <v>1</v>
      </c>
      <c r="J71" s="4">
        <v>1</v>
      </c>
      <c r="K71" s="4" t="s">
        <v>28</v>
      </c>
      <c r="L71" s="4">
        <v>114</v>
      </c>
      <c r="M71" s="4">
        <v>114</v>
      </c>
      <c r="N71" s="4" t="s">
        <v>187</v>
      </c>
      <c r="O71" s="4" t="s">
        <v>30</v>
      </c>
      <c r="P71" s="4" t="s">
        <v>31</v>
      </c>
      <c r="Q71" s="4">
        <v>0</v>
      </c>
      <c r="R71" s="6">
        <v>44287</v>
      </c>
      <c r="S71" s="5">
        <v>44303</v>
      </c>
      <c r="T71" s="4" t="s">
        <v>32</v>
      </c>
      <c r="U71" s="4">
        <v>114</v>
      </c>
      <c r="V71" s="4">
        <v>0</v>
      </c>
      <c r="W71" s="4">
        <v>0</v>
      </c>
      <c r="X71" s="4">
        <v>2044016</v>
      </c>
    </row>
    <row r="72" s="4" customFormat="1" spans="1:24">
      <c r="A72" s="4">
        <v>14766676501</v>
      </c>
      <c r="B72" s="4" t="s">
        <v>24</v>
      </c>
      <c r="C72" s="4" t="s">
        <v>25</v>
      </c>
      <c r="D72" s="4" t="s">
        <v>188</v>
      </c>
      <c r="E72" s="4" t="s">
        <v>189</v>
      </c>
      <c r="F72" s="5">
        <v>44287</v>
      </c>
      <c r="G72" s="5">
        <v>44288</v>
      </c>
      <c r="H72" s="4">
        <v>1</v>
      </c>
      <c r="I72" s="4">
        <v>1</v>
      </c>
      <c r="J72" s="4">
        <v>1</v>
      </c>
      <c r="K72" s="4" t="s">
        <v>28</v>
      </c>
      <c r="L72" s="4">
        <v>153</v>
      </c>
      <c r="M72" s="4">
        <v>153</v>
      </c>
      <c r="N72" s="4" t="s">
        <v>190</v>
      </c>
      <c r="O72" s="4" t="s">
        <v>30</v>
      </c>
      <c r="P72" s="4" t="s">
        <v>31</v>
      </c>
      <c r="Q72" s="4">
        <v>0</v>
      </c>
      <c r="R72" s="6">
        <v>44287</v>
      </c>
      <c r="S72" s="5">
        <v>44303</v>
      </c>
      <c r="T72" s="4" t="s">
        <v>32</v>
      </c>
      <c r="U72" s="4">
        <v>153</v>
      </c>
      <c r="V72" s="4">
        <v>0</v>
      </c>
      <c r="W72" s="4">
        <v>0</v>
      </c>
      <c r="X72" s="4">
        <v>2044017</v>
      </c>
    </row>
    <row r="73" s="4" customFormat="1" spans="1:24">
      <c r="A73" s="4">
        <v>14766928829</v>
      </c>
      <c r="B73" s="4" t="s">
        <v>24</v>
      </c>
      <c r="C73" s="4" t="s">
        <v>25</v>
      </c>
      <c r="D73" s="4" t="s">
        <v>191</v>
      </c>
      <c r="E73" s="4" t="s">
        <v>44</v>
      </c>
      <c r="F73" s="5">
        <v>44287</v>
      </c>
      <c r="G73" s="5">
        <v>44288</v>
      </c>
      <c r="H73" s="4">
        <v>1</v>
      </c>
      <c r="I73" s="4">
        <v>1</v>
      </c>
      <c r="J73" s="4">
        <v>1</v>
      </c>
      <c r="K73" s="4" t="s">
        <v>28</v>
      </c>
      <c r="L73" s="4">
        <v>345</v>
      </c>
      <c r="M73" s="4">
        <v>345</v>
      </c>
      <c r="N73" s="4" t="s">
        <v>192</v>
      </c>
      <c r="O73" s="4" t="s">
        <v>30</v>
      </c>
      <c r="P73" s="4" t="s">
        <v>31</v>
      </c>
      <c r="Q73" s="4">
        <v>0</v>
      </c>
      <c r="R73" s="6">
        <v>44287</v>
      </c>
      <c r="S73" s="5">
        <v>44303</v>
      </c>
      <c r="T73" s="4" t="s">
        <v>32</v>
      </c>
      <c r="U73" s="4">
        <v>345</v>
      </c>
      <c r="V73" s="4">
        <v>0</v>
      </c>
      <c r="W73" s="4">
        <v>0</v>
      </c>
      <c r="X73" s="4">
        <v>2044080</v>
      </c>
    </row>
    <row r="74" s="4" customFormat="1" spans="1:24">
      <c r="A74" s="4">
        <v>14766934143</v>
      </c>
      <c r="B74" s="4" t="s">
        <v>24</v>
      </c>
      <c r="C74" s="4" t="s">
        <v>25</v>
      </c>
      <c r="D74" s="4" t="s">
        <v>193</v>
      </c>
      <c r="E74" s="4" t="s">
        <v>156</v>
      </c>
      <c r="F74" s="5">
        <v>44287</v>
      </c>
      <c r="G74" s="5">
        <v>44288</v>
      </c>
      <c r="H74" s="4">
        <v>1</v>
      </c>
      <c r="I74" s="4">
        <v>1</v>
      </c>
      <c r="J74" s="4">
        <v>1</v>
      </c>
      <c r="K74" s="4" t="s">
        <v>28</v>
      </c>
      <c r="L74" s="4">
        <v>217</v>
      </c>
      <c r="M74" s="4">
        <v>217</v>
      </c>
      <c r="N74" s="4" t="s">
        <v>194</v>
      </c>
      <c r="O74" s="4" t="s">
        <v>30</v>
      </c>
      <c r="P74" s="4" t="s">
        <v>31</v>
      </c>
      <c r="Q74" s="4">
        <v>0</v>
      </c>
      <c r="R74" s="6">
        <v>44287</v>
      </c>
      <c r="S74" s="5">
        <v>44303</v>
      </c>
      <c r="T74" s="4" t="s">
        <v>32</v>
      </c>
      <c r="U74" s="4">
        <v>217</v>
      </c>
      <c r="V74" s="4">
        <v>0</v>
      </c>
      <c r="W74" s="4">
        <v>0</v>
      </c>
      <c r="X74" s="4">
        <v>2044081</v>
      </c>
    </row>
    <row r="75" s="4" customFormat="1" spans="1:24">
      <c r="A75" s="4">
        <v>14766502053</v>
      </c>
      <c r="B75" s="4" t="s">
        <v>24</v>
      </c>
      <c r="C75" s="4" t="s">
        <v>42</v>
      </c>
      <c r="D75" s="4" t="s">
        <v>176</v>
      </c>
      <c r="E75" s="4" t="s">
        <v>57</v>
      </c>
      <c r="F75" s="5">
        <v>44287</v>
      </c>
      <c r="G75" s="5">
        <v>44288</v>
      </c>
      <c r="H75" s="4">
        <v>1</v>
      </c>
      <c r="I75" s="4">
        <v>1</v>
      </c>
      <c r="J75" s="4">
        <v>1</v>
      </c>
      <c r="K75" s="4" t="s">
        <v>28</v>
      </c>
      <c r="L75" s="4">
        <v>-130</v>
      </c>
      <c r="M75" s="4">
        <v>-130</v>
      </c>
      <c r="N75" s="4" t="s">
        <v>177</v>
      </c>
      <c r="O75" s="4" t="s">
        <v>30</v>
      </c>
      <c r="P75" s="4" t="s">
        <v>31</v>
      </c>
      <c r="Q75" s="4">
        <v>0</v>
      </c>
      <c r="R75" s="6">
        <v>44287</v>
      </c>
      <c r="S75" s="5">
        <v>44303</v>
      </c>
      <c r="T75" s="4" t="s">
        <v>32</v>
      </c>
      <c r="U75" s="4">
        <v>-130</v>
      </c>
      <c r="V75" s="4">
        <v>0</v>
      </c>
      <c r="W75" s="4">
        <v>0</v>
      </c>
      <c r="X75" s="4">
        <v>2043972</v>
      </c>
    </row>
    <row r="76" s="4" customFormat="1" spans="1:24">
      <c r="A76" s="4">
        <v>14767028524</v>
      </c>
      <c r="B76" s="4" t="s">
        <v>24</v>
      </c>
      <c r="C76" s="4" t="s">
        <v>25</v>
      </c>
      <c r="D76" s="4" t="s">
        <v>195</v>
      </c>
      <c r="E76" s="4" t="s">
        <v>94</v>
      </c>
      <c r="F76" s="5">
        <v>44287</v>
      </c>
      <c r="G76" s="5">
        <v>44288</v>
      </c>
      <c r="H76" s="4">
        <v>1</v>
      </c>
      <c r="I76" s="4">
        <v>1</v>
      </c>
      <c r="J76" s="4">
        <v>1</v>
      </c>
      <c r="K76" s="4" t="s">
        <v>28</v>
      </c>
      <c r="L76" s="4">
        <v>194</v>
      </c>
      <c r="M76" s="4">
        <v>194</v>
      </c>
      <c r="N76" s="4" t="s">
        <v>196</v>
      </c>
      <c r="O76" s="4" t="s">
        <v>30</v>
      </c>
      <c r="P76" s="4" t="s">
        <v>31</v>
      </c>
      <c r="Q76" s="4">
        <v>0</v>
      </c>
      <c r="R76" s="6">
        <v>44287</v>
      </c>
      <c r="S76" s="5">
        <v>44303</v>
      </c>
      <c r="T76" s="4" t="s">
        <v>32</v>
      </c>
      <c r="U76" s="4">
        <v>194</v>
      </c>
      <c r="V76" s="4">
        <v>0</v>
      </c>
      <c r="W76" s="4">
        <v>0</v>
      </c>
      <c r="X76" s="4">
        <v>2044110</v>
      </c>
    </row>
    <row r="77" s="4" customFormat="1" spans="1:24">
      <c r="A77" s="4">
        <v>14767057941</v>
      </c>
      <c r="B77" s="4" t="s">
        <v>24</v>
      </c>
      <c r="C77" s="4" t="s">
        <v>25</v>
      </c>
      <c r="D77" s="4" t="s">
        <v>197</v>
      </c>
      <c r="E77" s="4" t="s">
        <v>40</v>
      </c>
      <c r="F77" s="5">
        <v>44287</v>
      </c>
      <c r="G77" s="5">
        <v>44288</v>
      </c>
      <c r="H77" s="4">
        <v>1</v>
      </c>
      <c r="I77" s="4">
        <v>1</v>
      </c>
      <c r="J77" s="4">
        <v>1</v>
      </c>
      <c r="K77" s="4" t="s">
        <v>28</v>
      </c>
      <c r="L77" s="4">
        <v>166</v>
      </c>
      <c r="M77" s="4">
        <v>166</v>
      </c>
      <c r="N77" s="4" t="s">
        <v>198</v>
      </c>
      <c r="O77" s="4" t="s">
        <v>30</v>
      </c>
      <c r="P77" s="4" t="s">
        <v>31</v>
      </c>
      <c r="Q77" s="4">
        <v>0</v>
      </c>
      <c r="R77" s="6">
        <v>44287</v>
      </c>
      <c r="S77" s="5">
        <v>44303</v>
      </c>
      <c r="T77" s="4" t="s">
        <v>32</v>
      </c>
      <c r="U77" s="4">
        <v>166</v>
      </c>
      <c r="V77" s="4">
        <v>0</v>
      </c>
      <c r="W77" s="4">
        <v>0</v>
      </c>
      <c r="X77" s="4">
        <v>2044116</v>
      </c>
    </row>
    <row r="78" s="4" customFormat="1" spans="1:24">
      <c r="A78" s="4">
        <v>14767170034</v>
      </c>
      <c r="B78" s="4" t="s">
        <v>24</v>
      </c>
      <c r="C78" s="4" t="s">
        <v>25</v>
      </c>
      <c r="D78" s="4" t="s">
        <v>199</v>
      </c>
      <c r="E78" s="4" t="s">
        <v>57</v>
      </c>
      <c r="F78" s="5">
        <v>44287</v>
      </c>
      <c r="G78" s="5">
        <v>44288</v>
      </c>
      <c r="H78" s="4">
        <v>1</v>
      </c>
      <c r="I78" s="4">
        <v>1</v>
      </c>
      <c r="J78" s="4">
        <v>1</v>
      </c>
      <c r="K78" s="4" t="s">
        <v>28</v>
      </c>
      <c r="L78" s="4">
        <v>132</v>
      </c>
      <c r="M78" s="4">
        <v>132</v>
      </c>
      <c r="N78" s="4" t="s">
        <v>200</v>
      </c>
      <c r="O78" s="4" t="s">
        <v>30</v>
      </c>
      <c r="P78" s="4" t="s">
        <v>31</v>
      </c>
      <c r="Q78" s="4">
        <v>0</v>
      </c>
      <c r="R78" s="6">
        <v>44287</v>
      </c>
      <c r="S78" s="5">
        <v>44303</v>
      </c>
      <c r="T78" s="4" t="s">
        <v>32</v>
      </c>
      <c r="U78" s="4">
        <v>132</v>
      </c>
      <c r="V78" s="4">
        <v>0</v>
      </c>
      <c r="W78" s="4">
        <v>0</v>
      </c>
      <c r="X78" s="4">
        <v>2044142</v>
      </c>
    </row>
    <row r="79" s="4" customFormat="1" spans="1:24">
      <c r="A79" s="4">
        <v>14767229627</v>
      </c>
      <c r="B79" s="4" t="s">
        <v>24</v>
      </c>
      <c r="C79" s="4" t="s">
        <v>25</v>
      </c>
      <c r="D79" s="4" t="s">
        <v>201</v>
      </c>
      <c r="E79" s="4" t="s">
        <v>94</v>
      </c>
      <c r="F79" s="5">
        <v>44287</v>
      </c>
      <c r="G79" s="5">
        <v>44288</v>
      </c>
      <c r="H79" s="4">
        <v>1</v>
      </c>
      <c r="I79" s="4">
        <v>1</v>
      </c>
      <c r="J79" s="4">
        <v>1</v>
      </c>
      <c r="K79" s="4" t="s">
        <v>28</v>
      </c>
      <c r="L79" s="4">
        <v>240</v>
      </c>
      <c r="M79" s="4">
        <v>240</v>
      </c>
      <c r="N79" s="4" t="s">
        <v>202</v>
      </c>
      <c r="O79" s="4" t="s">
        <v>30</v>
      </c>
      <c r="P79" s="4" t="s">
        <v>31</v>
      </c>
      <c r="Q79" s="4">
        <v>0</v>
      </c>
      <c r="R79" s="6">
        <v>44287</v>
      </c>
      <c r="S79" s="5">
        <v>44303</v>
      </c>
      <c r="T79" s="4" t="s">
        <v>32</v>
      </c>
      <c r="U79" s="4">
        <v>240</v>
      </c>
      <c r="V79" s="4">
        <v>0</v>
      </c>
      <c r="W79" s="4">
        <v>0</v>
      </c>
      <c r="X79" s="4">
        <v>2044160</v>
      </c>
    </row>
    <row r="80" s="4" customFormat="1" spans="1:24">
      <c r="A80" s="4">
        <v>14767478408</v>
      </c>
      <c r="B80" s="4" t="s">
        <v>24</v>
      </c>
      <c r="C80" s="4" t="s">
        <v>25</v>
      </c>
      <c r="D80" s="4" t="s">
        <v>203</v>
      </c>
      <c r="E80" s="4" t="s">
        <v>204</v>
      </c>
      <c r="F80" s="5">
        <v>44287</v>
      </c>
      <c r="G80" s="5">
        <v>44288</v>
      </c>
      <c r="H80" s="4">
        <v>1</v>
      </c>
      <c r="I80" s="4">
        <v>1</v>
      </c>
      <c r="J80" s="4">
        <v>1</v>
      </c>
      <c r="K80" s="4" t="s">
        <v>28</v>
      </c>
      <c r="L80" s="4">
        <v>177</v>
      </c>
      <c r="M80" s="4">
        <v>177</v>
      </c>
      <c r="N80" s="4" t="s">
        <v>205</v>
      </c>
      <c r="O80" s="4" t="s">
        <v>30</v>
      </c>
      <c r="P80" s="4" t="s">
        <v>31</v>
      </c>
      <c r="Q80" s="4">
        <v>0</v>
      </c>
      <c r="R80" s="6">
        <v>44287</v>
      </c>
      <c r="S80" s="5">
        <v>44303</v>
      </c>
      <c r="T80" s="4" t="s">
        <v>32</v>
      </c>
      <c r="U80" s="4">
        <v>177</v>
      </c>
      <c r="V80" s="4">
        <v>0</v>
      </c>
      <c r="W80" s="4">
        <v>0</v>
      </c>
      <c r="X80" s="4">
        <v>2044224</v>
      </c>
    </row>
    <row r="81" s="4" customFormat="1" spans="1:24">
      <c r="A81" s="4">
        <v>14770810033</v>
      </c>
      <c r="B81" s="4" t="s">
        <v>24</v>
      </c>
      <c r="C81" s="4" t="s">
        <v>25</v>
      </c>
      <c r="D81" s="4" t="s">
        <v>206</v>
      </c>
      <c r="E81" s="4" t="s">
        <v>207</v>
      </c>
      <c r="F81" s="5">
        <v>44287</v>
      </c>
      <c r="G81" s="5">
        <v>44288</v>
      </c>
      <c r="H81" s="4">
        <v>1</v>
      </c>
      <c r="I81" s="4">
        <v>1</v>
      </c>
      <c r="J81" s="4">
        <v>1</v>
      </c>
      <c r="K81" s="4" t="s">
        <v>28</v>
      </c>
      <c r="L81" s="4">
        <v>561</v>
      </c>
      <c r="M81" s="4">
        <v>561</v>
      </c>
      <c r="N81" s="4" t="s">
        <v>208</v>
      </c>
      <c r="O81" s="4" t="s">
        <v>30</v>
      </c>
      <c r="P81" s="4" t="s">
        <v>31</v>
      </c>
      <c r="Q81" s="4">
        <v>0</v>
      </c>
      <c r="R81" s="6">
        <v>44287</v>
      </c>
      <c r="S81" s="5">
        <v>44303</v>
      </c>
      <c r="T81" s="4" t="s">
        <v>32</v>
      </c>
      <c r="U81" s="4">
        <v>561</v>
      </c>
      <c r="V81" s="4">
        <v>0</v>
      </c>
      <c r="W81" s="4">
        <v>0</v>
      </c>
      <c r="X81" s="4">
        <v>2044260</v>
      </c>
    </row>
    <row r="82" s="4" customFormat="1" spans="1:24">
      <c r="A82" s="4">
        <v>14770913009</v>
      </c>
      <c r="B82" s="4" t="s">
        <v>24</v>
      </c>
      <c r="C82" s="4" t="s">
        <v>25</v>
      </c>
      <c r="D82" s="4" t="s">
        <v>209</v>
      </c>
      <c r="E82" s="4" t="s">
        <v>68</v>
      </c>
      <c r="F82" s="5">
        <v>44287</v>
      </c>
      <c r="G82" s="5">
        <v>44288</v>
      </c>
      <c r="H82" s="4">
        <v>1</v>
      </c>
      <c r="I82" s="4">
        <v>1</v>
      </c>
      <c r="J82" s="4">
        <v>1</v>
      </c>
      <c r="K82" s="4" t="s">
        <v>28</v>
      </c>
      <c r="L82" s="4">
        <v>103</v>
      </c>
      <c r="M82" s="4">
        <v>103</v>
      </c>
      <c r="N82" s="4" t="s">
        <v>210</v>
      </c>
      <c r="O82" s="4" t="s">
        <v>30</v>
      </c>
      <c r="P82" s="4" t="s">
        <v>31</v>
      </c>
      <c r="Q82" s="4">
        <v>0</v>
      </c>
      <c r="R82" s="6">
        <v>44287</v>
      </c>
      <c r="S82" s="5">
        <v>44303</v>
      </c>
      <c r="T82" s="4" t="s">
        <v>32</v>
      </c>
      <c r="U82" s="4">
        <v>103</v>
      </c>
      <c r="V82" s="4">
        <v>0</v>
      </c>
      <c r="W82" s="4">
        <v>0</v>
      </c>
      <c r="X82" s="4">
        <v>2044269</v>
      </c>
    </row>
    <row r="83" s="4" customFormat="1" spans="1:24">
      <c r="A83" s="4">
        <v>14770973457</v>
      </c>
      <c r="B83" s="4" t="s">
        <v>24</v>
      </c>
      <c r="C83" s="4" t="s">
        <v>25</v>
      </c>
      <c r="D83" s="4" t="s">
        <v>211</v>
      </c>
      <c r="E83" s="4" t="s">
        <v>88</v>
      </c>
      <c r="F83" s="5">
        <v>44287</v>
      </c>
      <c r="G83" s="5">
        <v>44288</v>
      </c>
      <c r="H83" s="4">
        <v>1</v>
      </c>
      <c r="I83" s="4">
        <v>1</v>
      </c>
      <c r="J83" s="4">
        <v>1</v>
      </c>
      <c r="K83" s="4" t="s">
        <v>28</v>
      </c>
      <c r="L83" s="4">
        <v>250</v>
      </c>
      <c r="M83" s="4">
        <v>250</v>
      </c>
      <c r="N83" s="4" t="s">
        <v>212</v>
      </c>
      <c r="O83" s="4" t="s">
        <v>30</v>
      </c>
      <c r="P83" s="4" t="s">
        <v>31</v>
      </c>
      <c r="Q83" s="4">
        <v>0</v>
      </c>
      <c r="R83" s="6">
        <v>44287</v>
      </c>
      <c r="S83" s="5">
        <v>44303</v>
      </c>
      <c r="T83" s="4" t="s">
        <v>32</v>
      </c>
      <c r="U83" s="4">
        <v>250</v>
      </c>
      <c r="V83" s="4">
        <v>0</v>
      </c>
      <c r="W83" s="4">
        <v>0</v>
      </c>
      <c r="X83" s="4">
        <v>2044275</v>
      </c>
    </row>
    <row r="84" s="4" customFormat="1" spans="1:24">
      <c r="A84" s="4">
        <v>14771072888</v>
      </c>
      <c r="B84" s="4" t="s">
        <v>24</v>
      </c>
      <c r="C84" s="4" t="s">
        <v>25</v>
      </c>
      <c r="D84" s="4" t="s">
        <v>213</v>
      </c>
      <c r="E84" s="4" t="s">
        <v>91</v>
      </c>
      <c r="F84" s="5">
        <v>44287</v>
      </c>
      <c r="G84" s="5">
        <v>44288</v>
      </c>
      <c r="H84" s="4">
        <v>1</v>
      </c>
      <c r="I84" s="4">
        <v>1</v>
      </c>
      <c r="J84" s="4">
        <v>1</v>
      </c>
      <c r="K84" s="4" t="s">
        <v>28</v>
      </c>
      <c r="L84" s="4">
        <v>173</v>
      </c>
      <c r="M84" s="4">
        <v>173</v>
      </c>
      <c r="N84" s="4" t="s">
        <v>214</v>
      </c>
      <c r="O84" s="4" t="s">
        <v>30</v>
      </c>
      <c r="P84" s="4" t="s">
        <v>31</v>
      </c>
      <c r="Q84" s="4">
        <v>0</v>
      </c>
      <c r="R84" s="6">
        <v>44287</v>
      </c>
      <c r="S84" s="5">
        <v>44303</v>
      </c>
      <c r="T84" s="4" t="s">
        <v>32</v>
      </c>
      <c r="U84" s="4">
        <v>173</v>
      </c>
      <c r="V84" s="4">
        <v>0</v>
      </c>
      <c r="W84" s="4">
        <v>0</v>
      </c>
      <c r="X84" s="4">
        <v>2044287</v>
      </c>
    </row>
    <row r="85" s="4" customFormat="1" spans="1:24">
      <c r="A85" s="4">
        <v>14771129018</v>
      </c>
      <c r="B85" s="4" t="s">
        <v>24</v>
      </c>
      <c r="C85" s="4" t="s">
        <v>25</v>
      </c>
      <c r="D85" s="4" t="s">
        <v>209</v>
      </c>
      <c r="E85" s="4" t="s">
        <v>68</v>
      </c>
      <c r="F85" s="5">
        <v>44287</v>
      </c>
      <c r="G85" s="5">
        <v>44288</v>
      </c>
      <c r="H85" s="4">
        <v>1</v>
      </c>
      <c r="I85" s="4">
        <v>1</v>
      </c>
      <c r="J85" s="4">
        <v>1</v>
      </c>
      <c r="K85" s="4" t="s">
        <v>28</v>
      </c>
      <c r="L85" s="4">
        <v>103</v>
      </c>
      <c r="M85" s="4">
        <v>103</v>
      </c>
      <c r="N85" s="4" t="s">
        <v>215</v>
      </c>
      <c r="O85" s="4" t="s">
        <v>30</v>
      </c>
      <c r="P85" s="4" t="s">
        <v>31</v>
      </c>
      <c r="Q85" s="4">
        <v>0</v>
      </c>
      <c r="R85" s="6">
        <v>44287</v>
      </c>
      <c r="S85" s="5">
        <v>44303</v>
      </c>
      <c r="T85" s="4" t="s">
        <v>32</v>
      </c>
      <c r="U85" s="4">
        <v>103</v>
      </c>
      <c r="V85" s="4">
        <v>0</v>
      </c>
      <c r="W85" s="4">
        <v>0</v>
      </c>
      <c r="X85" s="4">
        <v>2044296</v>
      </c>
    </row>
    <row r="86" s="4" customFormat="1" spans="1:24">
      <c r="A86" s="4">
        <v>14765334825</v>
      </c>
      <c r="B86" s="4" t="s">
        <v>24</v>
      </c>
      <c r="C86" s="4" t="s">
        <v>42</v>
      </c>
      <c r="D86" s="4" t="s">
        <v>158</v>
      </c>
      <c r="E86" s="4" t="s">
        <v>134</v>
      </c>
      <c r="F86" s="5">
        <v>44287</v>
      </c>
      <c r="G86" s="5">
        <v>44288</v>
      </c>
      <c r="H86" s="4">
        <v>1</v>
      </c>
      <c r="I86" s="4">
        <v>1</v>
      </c>
      <c r="J86" s="4">
        <v>1</v>
      </c>
      <c r="K86" s="4" t="s">
        <v>28</v>
      </c>
      <c r="L86" s="4">
        <v>-144</v>
      </c>
      <c r="M86" s="4">
        <v>-144</v>
      </c>
      <c r="N86" s="4" t="s">
        <v>159</v>
      </c>
      <c r="O86" s="4" t="s">
        <v>30</v>
      </c>
      <c r="P86" s="4" t="s">
        <v>31</v>
      </c>
      <c r="Q86" s="4">
        <v>0</v>
      </c>
      <c r="R86" s="6">
        <v>44287</v>
      </c>
      <c r="S86" s="5">
        <v>44303</v>
      </c>
      <c r="T86" s="4" t="s">
        <v>32</v>
      </c>
      <c r="U86" s="4">
        <v>-144</v>
      </c>
      <c r="V86" s="4">
        <v>0</v>
      </c>
      <c r="W86" s="4">
        <v>0</v>
      </c>
      <c r="X86" s="4">
        <v>2043738</v>
      </c>
    </row>
    <row r="87" s="4" customFormat="1" spans="1:24">
      <c r="A87" s="4">
        <v>14766053730</v>
      </c>
      <c r="B87" s="4" t="s">
        <v>24</v>
      </c>
      <c r="C87" s="4" t="s">
        <v>216</v>
      </c>
      <c r="D87" s="4" t="s">
        <v>172</v>
      </c>
      <c r="E87" s="4" t="s">
        <v>94</v>
      </c>
      <c r="F87" s="5">
        <v>44287</v>
      </c>
      <c r="G87" s="5">
        <v>44288</v>
      </c>
      <c r="H87" s="4">
        <v>1</v>
      </c>
      <c r="I87" s="4">
        <v>1</v>
      </c>
      <c r="J87" s="4">
        <v>1</v>
      </c>
      <c r="K87" s="4" t="s">
        <v>28</v>
      </c>
      <c r="L87" s="4">
        <v>-283</v>
      </c>
      <c r="M87" s="4">
        <v>-283</v>
      </c>
      <c r="N87" s="4" t="s">
        <v>173</v>
      </c>
      <c r="O87" s="4" t="s">
        <v>30</v>
      </c>
      <c r="P87" s="4" t="s">
        <v>31</v>
      </c>
      <c r="Q87" s="4">
        <v>0</v>
      </c>
      <c r="R87" s="6">
        <v>44287</v>
      </c>
      <c r="S87" s="5">
        <v>44303</v>
      </c>
      <c r="T87" s="4" t="s">
        <v>32</v>
      </c>
      <c r="U87" s="4">
        <v>-283</v>
      </c>
      <c r="V87" s="4">
        <v>0</v>
      </c>
      <c r="W87" s="4">
        <v>0</v>
      </c>
      <c r="X87" s="4">
        <v>2043891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topLeftCell="A54" workbookViewId="0">
      <selection activeCell="A82" sqref="A82:A84"/>
    </sheetView>
  </sheetViews>
  <sheetFormatPr defaultColWidth="9" defaultRowHeight="13.5"/>
  <cols>
    <col min="1" max="1" width="15.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</v>
      </c>
    </row>
    <row r="2" s="4" customFormat="1" spans="1:9">
      <c r="A2" s="4">
        <v>14616634182</v>
      </c>
      <c r="B2" s="5">
        <v>44287</v>
      </c>
      <c r="C2" s="5">
        <v>44288</v>
      </c>
      <c r="D2" s="4">
        <v>206</v>
      </c>
      <c r="E2" s="4" t="str">
        <f>VLOOKUP(A2,HOP!A:L,12,0)</f>
        <v>206.00</v>
      </c>
      <c r="F2" s="4" t="str">
        <f>VLOOKUP(A2,HOP!A:C,3,0)</f>
        <v>2019982</v>
      </c>
      <c r="G2" s="4">
        <f>D2-E2</f>
        <v>0</v>
      </c>
      <c r="H2" s="4" t="str">
        <f>$H$1&amp;F2</f>
        <v>，2019982</v>
      </c>
      <c r="I2" s="4" t="str">
        <f>VLOOKUP(A2,HOP!A:T,20,0)</f>
        <v>直连</v>
      </c>
    </row>
    <row r="3" s="4" customFormat="1" spans="1:9">
      <c r="A3" s="4">
        <v>14642764953</v>
      </c>
      <c r="B3" s="5">
        <v>44285</v>
      </c>
      <c r="C3" s="5">
        <v>44288</v>
      </c>
      <c r="D3" s="4">
        <v>604</v>
      </c>
      <c r="E3" s="4" t="str">
        <f>VLOOKUP(A3,HOP!A:L,12,0)</f>
        <v>604.00</v>
      </c>
      <c r="F3" s="4" t="str">
        <f>VLOOKUP(A3,HOP!A:C,3,0)</f>
        <v>2024792</v>
      </c>
      <c r="G3" s="4">
        <f>D3-E3</f>
        <v>0</v>
      </c>
      <c r="H3" s="4" t="str">
        <f>$H$1&amp;F3</f>
        <v>，2024792</v>
      </c>
      <c r="I3" s="4" t="str">
        <f>VLOOKUP(A3,HOP!A:T,20,0)</f>
        <v>直连</v>
      </c>
    </row>
    <row r="4" s="4" customFormat="1" spans="1:9">
      <c r="A4" s="4">
        <v>14674564814</v>
      </c>
      <c r="B4" s="5">
        <v>44286</v>
      </c>
      <c r="C4" s="5">
        <v>44288</v>
      </c>
      <c r="D4" s="4">
        <v>777</v>
      </c>
      <c r="E4" s="4" t="str">
        <f>VLOOKUP(A4,HOP!A:L,12,0)</f>
        <v>777.00</v>
      </c>
      <c r="F4" s="4" t="str">
        <f>VLOOKUP(A4,HOP!A:C,3,0)</f>
        <v>2030802</v>
      </c>
      <c r="G4" s="4">
        <f>D4-E4</f>
        <v>0</v>
      </c>
      <c r="H4" s="4" t="str">
        <f>$H$1&amp;F4</f>
        <v>，2030802</v>
      </c>
      <c r="I4" s="4" t="str">
        <f>VLOOKUP(A4,HOP!A:T,20,0)</f>
        <v>直连</v>
      </c>
    </row>
    <row r="5" s="4" customFormat="1" hidden="1" spans="1:9">
      <c r="A5" s="4">
        <v>14675507093</v>
      </c>
      <c r="B5" s="5">
        <v>44286</v>
      </c>
      <c r="C5" s="5">
        <v>44288</v>
      </c>
      <c r="D5" s="4">
        <v>0</v>
      </c>
      <c r="E5" s="4" t="str">
        <f>VLOOKUP(A5,HOP!A:L,12,0)</f>
        <v>0.00</v>
      </c>
      <c r="F5" s="4" t="str">
        <f>VLOOKUP(A5,HOP!A:C,3,0)</f>
        <v>2031053</v>
      </c>
      <c r="G5" s="4">
        <f>D5-E5</f>
        <v>0</v>
      </c>
      <c r="H5" s="4" t="str">
        <f>$H$1&amp;F5</f>
        <v>，2031053</v>
      </c>
      <c r="I5" s="4" t="str">
        <f>VLOOKUP(A5,HOP!A:T,20,0)</f>
        <v>直连</v>
      </c>
    </row>
    <row r="6" s="4" customFormat="1" spans="1:9">
      <c r="A6" s="4">
        <v>14688194413</v>
      </c>
      <c r="B6" s="5">
        <v>44286</v>
      </c>
      <c r="C6" s="5">
        <v>44288</v>
      </c>
      <c r="D6" s="4">
        <v>812</v>
      </c>
      <c r="E6" s="4" t="str">
        <f>VLOOKUP(A6,HOP!A:L,12,0)</f>
        <v>812.00</v>
      </c>
      <c r="F6" s="4" t="str">
        <f>VLOOKUP(A6,HOP!A:C,3,0)</f>
        <v>2032952</v>
      </c>
      <c r="G6" s="4">
        <f t="shared" ref="G6:G33" si="0">D6-E6</f>
        <v>0</v>
      </c>
      <c r="H6" s="4" t="str">
        <f t="shared" ref="H6:H33" si="1">$H$1&amp;F6</f>
        <v>，2032952</v>
      </c>
      <c r="I6" s="4" t="str">
        <f>VLOOKUP(A6,HOP!A:T,20,0)</f>
        <v>直连</v>
      </c>
    </row>
    <row r="7" s="4" customFormat="1" spans="1:9">
      <c r="A7" s="4">
        <v>14692301706</v>
      </c>
      <c r="B7" s="5">
        <v>44286</v>
      </c>
      <c r="C7" s="5">
        <v>44288</v>
      </c>
      <c r="D7" s="4">
        <v>786</v>
      </c>
      <c r="E7" s="4" t="str">
        <f>VLOOKUP(A7,HOP!A:L,12,0)</f>
        <v>786.00</v>
      </c>
      <c r="F7" s="4" t="str">
        <f>VLOOKUP(A7,HOP!A:C,3,0)</f>
        <v>2033968</v>
      </c>
      <c r="G7" s="4">
        <f t="shared" si="0"/>
        <v>0</v>
      </c>
      <c r="H7" s="4" t="str">
        <f t="shared" si="1"/>
        <v>，2033968</v>
      </c>
      <c r="I7" s="4" t="str">
        <f>VLOOKUP(A7,HOP!A:T,20,0)</f>
        <v>直连</v>
      </c>
    </row>
    <row r="8" s="4" customFormat="1" spans="1:9">
      <c r="A8" s="4">
        <v>14706943744</v>
      </c>
      <c r="B8" s="5">
        <v>44283</v>
      </c>
      <c r="C8" s="5">
        <v>44288</v>
      </c>
      <c r="D8" s="4">
        <v>1345</v>
      </c>
      <c r="E8" s="4" t="str">
        <f>VLOOKUP(A8,HOP!A:L,12,0)</f>
        <v>1345.00</v>
      </c>
      <c r="F8" s="4" t="str">
        <f>VLOOKUP(A8,HOP!A:C,3,0)</f>
        <v>2036067</v>
      </c>
      <c r="G8" s="4">
        <f t="shared" si="0"/>
        <v>0</v>
      </c>
      <c r="H8" s="4" t="str">
        <f t="shared" si="1"/>
        <v>，2036067</v>
      </c>
      <c r="I8" s="4" t="str">
        <f>VLOOKUP(A8,HOP!A:T,20,0)</f>
        <v>直连</v>
      </c>
    </row>
    <row r="9" s="4" customFormat="1" hidden="1" spans="1:9">
      <c r="A9" s="4">
        <v>14716180286</v>
      </c>
      <c r="B9" s="5">
        <v>44287</v>
      </c>
      <c r="C9" s="5">
        <v>44288</v>
      </c>
      <c r="D9" s="4">
        <v>0</v>
      </c>
      <c r="E9" s="4" t="str">
        <f>VLOOKUP(A9,HOP!A:L,12,0)</f>
        <v>0.00</v>
      </c>
      <c r="F9" s="4" t="str">
        <f>VLOOKUP(A9,HOP!A:C,3,0)</f>
        <v>2037172</v>
      </c>
      <c r="G9" s="4">
        <f t="shared" si="0"/>
        <v>0</v>
      </c>
      <c r="H9" s="4" t="str">
        <f t="shared" si="1"/>
        <v>，2037172</v>
      </c>
      <c r="I9" s="4" t="str">
        <f>VLOOKUP(A9,HOP!A:T,20,0)</f>
        <v>直连</v>
      </c>
    </row>
    <row r="10" s="4" customFormat="1" spans="1:9">
      <c r="A10" s="4">
        <v>14724973745</v>
      </c>
      <c r="B10" s="5">
        <v>44284</v>
      </c>
      <c r="C10" s="5">
        <v>44288</v>
      </c>
      <c r="D10" s="4">
        <v>576</v>
      </c>
      <c r="E10" s="4" t="str">
        <f>VLOOKUP(A10,HOP!A:L,12,0)</f>
        <v>576.00</v>
      </c>
      <c r="F10" s="4" t="str">
        <f>VLOOKUP(A10,HOP!A:C,3,0)</f>
        <v>2038326</v>
      </c>
      <c r="G10" s="4">
        <f t="shared" si="0"/>
        <v>0</v>
      </c>
      <c r="H10" s="4" t="str">
        <f t="shared" si="1"/>
        <v>，2038326</v>
      </c>
      <c r="I10" s="4" t="str">
        <f>VLOOKUP(A10,HOP!A:T,20,0)</f>
        <v>直连</v>
      </c>
    </row>
    <row r="11" s="4" customFormat="1" spans="1:9">
      <c r="A11" s="4">
        <v>14725224002</v>
      </c>
      <c r="B11" s="5">
        <v>44287</v>
      </c>
      <c r="C11" s="5">
        <v>44288</v>
      </c>
      <c r="D11" s="4">
        <v>200</v>
      </c>
      <c r="E11" s="4" t="str">
        <f>VLOOKUP(A11,HOP!A:L,12,0)</f>
        <v>200.00</v>
      </c>
      <c r="F11" s="4" t="str">
        <f>VLOOKUP(A11,HOP!A:C,3,0)</f>
        <v>2038421</v>
      </c>
      <c r="G11" s="4">
        <f t="shared" si="0"/>
        <v>0</v>
      </c>
      <c r="H11" s="4" t="str">
        <f t="shared" si="1"/>
        <v>，2038421</v>
      </c>
      <c r="I11" s="4" t="str">
        <f>VLOOKUP(A11,HOP!A:T,20,0)</f>
        <v>直连</v>
      </c>
    </row>
    <row r="12" s="4" customFormat="1" spans="1:9">
      <c r="A12" s="4">
        <v>14729018431</v>
      </c>
      <c r="B12" s="5">
        <v>44287</v>
      </c>
      <c r="C12" s="5">
        <v>44288</v>
      </c>
      <c r="D12" s="4">
        <v>229</v>
      </c>
      <c r="E12" s="4" t="str">
        <f>VLOOKUP(A12,HOP!A:L,12,0)</f>
        <v>229.00</v>
      </c>
      <c r="F12" s="4" t="str">
        <f>VLOOKUP(A12,HOP!A:C,3,0)</f>
        <v>2039035</v>
      </c>
      <c r="G12" s="4">
        <f t="shared" si="0"/>
        <v>0</v>
      </c>
      <c r="H12" s="4" t="str">
        <f t="shared" si="1"/>
        <v>，2039035</v>
      </c>
      <c r="I12" s="4" t="str">
        <f>VLOOKUP(A12,HOP!A:T,20,0)</f>
        <v>直连</v>
      </c>
    </row>
    <row r="13" s="4" customFormat="1" spans="1:9">
      <c r="A13" s="4">
        <v>14732813850</v>
      </c>
      <c r="B13" s="5">
        <v>44284</v>
      </c>
      <c r="C13" s="5">
        <v>44288</v>
      </c>
      <c r="D13" s="4">
        <v>908</v>
      </c>
      <c r="E13" s="4" t="str">
        <f>VLOOKUP(A13,HOP!A:L,12,0)</f>
        <v>908.00</v>
      </c>
      <c r="F13" s="4" t="str">
        <f>VLOOKUP(A13,HOP!A:C,3,0)</f>
        <v>2039427</v>
      </c>
      <c r="G13" s="4">
        <f t="shared" si="0"/>
        <v>0</v>
      </c>
      <c r="H13" s="4" t="str">
        <f t="shared" si="1"/>
        <v>，2039427</v>
      </c>
      <c r="I13" s="4" t="str">
        <f>VLOOKUP(A13,HOP!A:T,20,0)</f>
        <v>直连</v>
      </c>
    </row>
    <row r="14" s="4" customFormat="1" spans="1:9">
      <c r="A14" s="4">
        <v>14733743214</v>
      </c>
      <c r="B14" s="5">
        <v>44286</v>
      </c>
      <c r="C14" s="5">
        <v>44288</v>
      </c>
      <c r="D14" s="4">
        <v>584</v>
      </c>
      <c r="E14" s="4" t="str">
        <f>VLOOKUP(A14,HOP!A:L,12,0)</f>
        <v>584.00</v>
      </c>
      <c r="F14" s="4" t="str">
        <f>VLOOKUP(A14,HOP!A:C,3,0)</f>
        <v>2039617</v>
      </c>
      <c r="G14" s="4">
        <f t="shared" si="0"/>
        <v>0</v>
      </c>
      <c r="H14" s="4" t="str">
        <f t="shared" si="1"/>
        <v>，2039617</v>
      </c>
      <c r="I14" s="4" t="str">
        <f>VLOOKUP(A14,HOP!A:T,20,0)</f>
        <v>直连</v>
      </c>
    </row>
    <row r="15" s="4" customFormat="1" spans="1:9">
      <c r="A15" s="4">
        <v>14734634422</v>
      </c>
      <c r="B15" s="5">
        <v>44287</v>
      </c>
      <c r="C15" s="5">
        <v>44288</v>
      </c>
      <c r="D15" s="4">
        <v>123</v>
      </c>
      <c r="E15" s="4" t="str">
        <f>VLOOKUP(A15,HOP!A:L,12,0)</f>
        <v>123.00</v>
      </c>
      <c r="F15" s="4" t="str">
        <f>VLOOKUP(A15,HOP!A:C,3,0)</f>
        <v>2040091</v>
      </c>
      <c r="G15" s="4">
        <f t="shared" si="0"/>
        <v>0</v>
      </c>
      <c r="H15" s="4" t="str">
        <f t="shared" si="1"/>
        <v>，2040091</v>
      </c>
      <c r="I15" s="4" t="str">
        <f>VLOOKUP(A15,HOP!A:T,20,0)</f>
        <v>直连</v>
      </c>
    </row>
    <row r="16" s="4" customFormat="1" spans="1:9">
      <c r="A16" s="4">
        <v>14738813479</v>
      </c>
      <c r="B16" s="5">
        <v>44287</v>
      </c>
      <c r="C16" s="5">
        <v>44288</v>
      </c>
      <c r="D16" s="4">
        <v>203</v>
      </c>
      <c r="E16" s="4" t="str">
        <f>VLOOKUP(A16,HOP!A:L,12,0)</f>
        <v>203.00</v>
      </c>
      <c r="F16" s="4" t="str">
        <f>VLOOKUP(A16,HOP!A:C,3,0)</f>
        <v>2040701</v>
      </c>
      <c r="G16" s="4">
        <f t="shared" si="0"/>
        <v>0</v>
      </c>
      <c r="H16" s="4" t="str">
        <f t="shared" si="1"/>
        <v>，2040701</v>
      </c>
      <c r="I16" s="4" t="str">
        <f>VLOOKUP(A16,HOP!A:T,20,0)</f>
        <v>直连</v>
      </c>
    </row>
    <row r="17" s="4" customFormat="1" spans="1:9">
      <c r="A17" s="4">
        <v>14741871522</v>
      </c>
      <c r="B17" s="5">
        <v>44287</v>
      </c>
      <c r="C17" s="5">
        <v>44288</v>
      </c>
      <c r="D17" s="4">
        <v>86</v>
      </c>
      <c r="E17" s="4" t="str">
        <f>VLOOKUP(A17,HOP!A:L,12,0)</f>
        <v>86.00</v>
      </c>
      <c r="F17" s="4" t="str">
        <f>VLOOKUP(A17,HOP!A:C,3,0)</f>
        <v>2040853</v>
      </c>
      <c r="G17" s="4">
        <f t="shared" si="0"/>
        <v>0</v>
      </c>
      <c r="H17" s="4" t="str">
        <f t="shared" si="1"/>
        <v>，2040853</v>
      </c>
      <c r="I17" s="4" t="str">
        <f>VLOOKUP(A17,HOP!A:T,20,0)</f>
        <v>直连</v>
      </c>
    </row>
    <row r="18" s="4" customFormat="1" spans="1:9">
      <c r="A18" s="4">
        <v>14741959045</v>
      </c>
      <c r="B18" s="5">
        <v>44287</v>
      </c>
      <c r="C18" s="5">
        <v>44288</v>
      </c>
      <c r="D18" s="4">
        <v>203</v>
      </c>
      <c r="E18" s="4" t="str">
        <f>VLOOKUP(A18,HOP!A:L,12,0)</f>
        <v>203.00</v>
      </c>
      <c r="F18" s="4" t="str">
        <f>VLOOKUP(A18,HOP!A:C,3,0)</f>
        <v>2040881</v>
      </c>
      <c r="G18" s="4">
        <f t="shared" si="0"/>
        <v>0</v>
      </c>
      <c r="H18" s="4" t="str">
        <f t="shared" si="1"/>
        <v>，2040881</v>
      </c>
      <c r="I18" s="4" t="str">
        <f>VLOOKUP(A18,HOP!A:T,20,0)</f>
        <v>直连</v>
      </c>
    </row>
    <row r="19" s="4" customFormat="1" spans="1:9">
      <c r="A19" s="4">
        <v>14742494591</v>
      </c>
      <c r="B19" s="5">
        <v>44286</v>
      </c>
      <c r="C19" s="5">
        <v>44288</v>
      </c>
      <c r="D19" s="4">
        <v>748</v>
      </c>
      <c r="E19" s="4" t="str">
        <f>VLOOKUP(A19,HOP!A:L,12,0)</f>
        <v>748.00</v>
      </c>
      <c r="F19" s="4" t="str">
        <f>VLOOKUP(A19,HOP!A:C,3,0)</f>
        <v>2040991</v>
      </c>
      <c r="G19" s="4">
        <f t="shared" si="0"/>
        <v>0</v>
      </c>
      <c r="H19" s="4" t="str">
        <f t="shared" si="1"/>
        <v>，2040991</v>
      </c>
      <c r="I19" s="4" t="str">
        <f>VLOOKUP(A19,HOP!A:T,20,0)</f>
        <v>直连</v>
      </c>
    </row>
    <row r="20" s="4" customFormat="1" spans="1:9">
      <c r="A20" s="4">
        <v>14746028543</v>
      </c>
      <c r="B20" s="5">
        <v>44287</v>
      </c>
      <c r="C20" s="5">
        <v>44288</v>
      </c>
      <c r="D20" s="4">
        <v>157</v>
      </c>
      <c r="E20" s="4" t="str">
        <f>VLOOKUP(A20,HOP!A:L,12,0)</f>
        <v>157.00</v>
      </c>
      <c r="F20" s="4" t="str">
        <f>VLOOKUP(A20,HOP!A:C,3,0)</f>
        <v>2041297</v>
      </c>
      <c r="G20" s="4">
        <f t="shared" si="0"/>
        <v>0</v>
      </c>
      <c r="H20" s="4" t="str">
        <f t="shared" si="1"/>
        <v>，2041297</v>
      </c>
      <c r="I20" s="4" t="str">
        <f>VLOOKUP(A20,HOP!A:T,20,0)</f>
        <v>直连</v>
      </c>
    </row>
    <row r="21" s="4" customFormat="1" spans="1:9">
      <c r="A21" s="4">
        <v>14748175992</v>
      </c>
      <c r="B21" s="5">
        <v>44286</v>
      </c>
      <c r="C21" s="5">
        <v>44288</v>
      </c>
      <c r="D21" s="4">
        <v>748</v>
      </c>
      <c r="E21" s="4" t="str">
        <f>VLOOKUP(A21,HOP!A:L,12,0)</f>
        <v>748.00</v>
      </c>
      <c r="F21" s="4" t="str">
        <f>VLOOKUP(A21,HOP!A:C,3,0)</f>
        <v>2041569</v>
      </c>
      <c r="G21" s="4">
        <f t="shared" si="0"/>
        <v>0</v>
      </c>
      <c r="H21" s="4" t="str">
        <f t="shared" si="1"/>
        <v>，2041569</v>
      </c>
      <c r="I21" s="4" t="str">
        <f>VLOOKUP(A21,HOP!A:T,20,0)</f>
        <v>直连</v>
      </c>
    </row>
    <row r="22" s="4" customFormat="1" hidden="1" spans="1:9">
      <c r="A22" s="4">
        <v>14748784865</v>
      </c>
      <c r="B22" s="5">
        <v>44286</v>
      </c>
      <c r="C22" s="5">
        <v>44288</v>
      </c>
      <c r="D22" s="4">
        <v>0</v>
      </c>
      <c r="E22" s="4" t="str">
        <f>VLOOKUP(A22,HOP!A:L,12,0)</f>
        <v>0.00</v>
      </c>
      <c r="F22" s="4" t="str">
        <f>VLOOKUP(A22,HOP!A:C,3,0)</f>
        <v>2041753</v>
      </c>
      <c r="G22" s="4">
        <f t="shared" si="0"/>
        <v>0</v>
      </c>
      <c r="H22" s="4" t="str">
        <f t="shared" si="1"/>
        <v>，2041753</v>
      </c>
      <c r="I22" s="4" t="str">
        <f>VLOOKUP(A22,HOP!A:T,20,0)</f>
        <v>直连</v>
      </c>
    </row>
    <row r="23" s="4" customFormat="1" spans="1:9">
      <c r="A23" s="4">
        <v>14749509131</v>
      </c>
      <c r="B23" s="5">
        <v>44287</v>
      </c>
      <c r="C23" s="5">
        <v>44288</v>
      </c>
      <c r="D23" s="4">
        <v>177</v>
      </c>
      <c r="E23" s="4" t="str">
        <f>VLOOKUP(A23,HOP!A:L,12,0)</f>
        <v>177.00</v>
      </c>
      <c r="F23" s="4" t="str">
        <f>VLOOKUP(A23,HOP!A:C,3,0)</f>
        <v>2041949</v>
      </c>
      <c r="G23" s="4">
        <f t="shared" si="0"/>
        <v>0</v>
      </c>
      <c r="H23" s="4" t="str">
        <f t="shared" si="1"/>
        <v>，2041949</v>
      </c>
      <c r="I23" s="4" t="str">
        <f>VLOOKUP(A23,HOP!A:T,20,0)</f>
        <v>直连</v>
      </c>
    </row>
    <row r="24" s="4" customFormat="1" spans="1:9">
      <c r="A24" s="4">
        <v>14750021974</v>
      </c>
      <c r="B24" s="5">
        <v>44286</v>
      </c>
      <c r="C24" s="5">
        <v>44288</v>
      </c>
      <c r="D24" s="4">
        <v>296</v>
      </c>
      <c r="E24" s="4" t="str">
        <f>VLOOKUP(A24,HOP!A:L,12,0)</f>
        <v>296.00</v>
      </c>
      <c r="F24" s="4" t="str">
        <f>VLOOKUP(A24,HOP!A:C,3,0)</f>
        <v>2042074</v>
      </c>
      <c r="G24" s="4">
        <f>D24-E24</f>
        <v>0</v>
      </c>
      <c r="H24" s="4" t="str">
        <f>$H$1&amp;F24</f>
        <v>，2042074</v>
      </c>
      <c r="I24" s="4" t="str">
        <f>VLOOKUP(A24,HOP!A:T,20,0)</f>
        <v>直连</v>
      </c>
    </row>
    <row r="25" s="4" customFormat="1" spans="1:9">
      <c r="A25" s="4">
        <v>14750237420</v>
      </c>
      <c r="B25" s="5">
        <v>44287</v>
      </c>
      <c r="C25" s="5">
        <v>44288</v>
      </c>
      <c r="D25" s="4">
        <v>392</v>
      </c>
      <c r="E25" s="4" t="str">
        <f>VLOOKUP(A25,HOP!A:L,12,0)</f>
        <v>392.00</v>
      </c>
      <c r="F25" s="4" t="str">
        <f>VLOOKUP(A25,HOP!A:C,3,0)</f>
        <v>2042133</v>
      </c>
      <c r="G25" s="4">
        <f>D25-E25</f>
        <v>0</v>
      </c>
      <c r="H25" s="4" t="str">
        <f>$H$1&amp;F25</f>
        <v>，2042133</v>
      </c>
      <c r="I25" s="4" t="str">
        <f>VLOOKUP(A25,HOP!A:T,20,0)</f>
        <v>直连</v>
      </c>
    </row>
    <row r="26" s="4" customFormat="1" spans="1:9">
      <c r="A26" s="4">
        <v>14752754956</v>
      </c>
      <c r="B26" s="5">
        <v>44287</v>
      </c>
      <c r="C26" s="5">
        <v>44288</v>
      </c>
      <c r="D26" s="4">
        <v>413</v>
      </c>
      <c r="E26" s="4" t="str">
        <f>VLOOKUP(A26,HOP!A:L,12,0)</f>
        <v>413.00</v>
      </c>
      <c r="F26" s="4" t="str">
        <f>VLOOKUP(A26,HOP!A:C,3,0)</f>
        <v>2042239</v>
      </c>
      <c r="G26" s="4">
        <f>D26-E26</f>
        <v>0</v>
      </c>
      <c r="H26" s="4" t="str">
        <f>$H$1&amp;F26</f>
        <v>，2042239</v>
      </c>
      <c r="I26" s="4" t="str">
        <f>VLOOKUP(A26,HOP!A:T,20,0)</f>
        <v>直连</v>
      </c>
    </row>
    <row r="27" s="4" customFormat="1" hidden="1" spans="1:9">
      <c r="A27" s="4">
        <v>14753466961</v>
      </c>
      <c r="B27" s="5">
        <v>44287</v>
      </c>
      <c r="C27" s="5">
        <v>44288</v>
      </c>
      <c r="D27" s="4">
        <v>0</v>
      </c>
      <c r="E27" s="4" t="str">
        <f>VLOOKUP(A27,HOP!A:L,12,0)</f>
        <v>0.00</v>
      </c>
      <c r="F27" s="4" t="str">
        <f>VLOOKUP(A27,HOP!A:C,3,0)</f>
        <v>2042360</v>
      </c>
      <c r="G27" s="4">
        <f>D27-E27</f>
        <v>0</v>
      </c>
      <c r="H27" s="4" t="str">
        <f>$H$1&amp;F27</f>
        <v>，2042360</v>
      </c>
      <c r="I27" s="4" t="str">
        <f>VLOOKUP(A27,HOP!A:T,20,0)</f>
        <v>直连</v>
      </c>
    </row>
    <row r="28" s="4" customFormat="1" spans="1:9">
      <c r="A28" s="4">
        <v>14754099443</v>
      </c>
      <c r="B28" s="5">
        <v>44287</v>
      </c>
      <c r="C28" s="5">
        <v>44288</v>
      </c>
      <c r="D28" s="4">
        <v>69</v>
      </c>
      <c r="E28" s="4" t="str">
        <f>VLOOKUP(A28,HOP!A:L,12,0)</f>
        <v>69.00</v>
      </c>
      <c r="F28" s="4" t="str">
        <f>VLOOKUP(A28,HOP!A:C,3,0)</f>
        <v>2042484</v>
      </c>
      <c r="G28" s="4">
        <f>D28-E28</f>
        <v>0</v>
      </c>
      <c r="H28" s="4" t="str">
        <f>$H$1&amp;F28</f>
        <v>，2042484</v>
      </c>
      <c r="I28" s="4" t="str">
        <f>VLOOKUP(A28,HOP!A:T,20,0)</f>
        <v>直连</v>
      </c>
    </row>
    <row r="29" s="4" customFormat="1" spans="1:9">
      <c r="A29" s="4">
        <v>14754163084</v>
      </c>
      <c r="B29" s="5">
        <v>44286</v>
      </c>
      <c r="C29" s="5">
        <v>44288</v>
      </c>
      <c r="D29" s="4">
        <v>318</v>
      </c>
      <c r="E29" s="4" t="str">
        <f>VLOOKUP(A29,HOP!A:L,12,0)</f>
        <v>318.00</v>
      </c>
      <c r="F29" s="4" t="str">
        <f>VLOOKUP(A29,HOP!A:C,3,0)</f>
        <v>2042497</v>
      </c>
      <c r="G29" s="4">
        <f>D29-E29</f>
        <v>0</v>
      </c>
      <c r="H29" s="4" t="str">
        <f>$H$1&amp;F29</f>
        <v>，2042497</v>
      </c>
      <c r="I29" s="4" t="str">
        <f>VLOOKUP(A29,HOP!A:T,20,0)</f>
        <v>直连</v>
      </c>
    </row>
    <row r="30" s="4" customFormat="1" spans="1:9">
      <c r="A30" s="4">
        <v>14754217897</v>
      </c>
      <c r="B30" s="5">
        <v>44286</v>
      </c>
      <c r="C30" s="5">
        <v>44288</v>
      </c>
      <c r="D30" s="4">
        <v>316</v>
      </c>
      <c r="E30" s="4" t="str">
        <f>VLOOKUP(A30,HOP!A:L,12,0)</f>
        <v>316.00</v>
      </c>
      <c r="F30" s="4" t="str">
        <f>VLOOKUP(A30,HOP!A:C,3,0)</f>
        <v>2042510</v>
      </c>
      <c r="G30" s="4">
        <f>D30-E30</f>
        <v>0</v>
      </c>
      <c r="H30" s="4" t="str">
        <f>$H$1&amp;F30</f>
        <v>，2042510</v>
      </c>
      <c r="I30" s="4" t="str">
        <f>VLOOKUP(A30,HOP!A:T,20,0)</f>
        <v>直连</v>
      </c>
    </row>
    <row r="31" s="4" customFormat="1" hidden="1" spans="1:9">
      <c r="A31" s="4">
        <v>14754431553</v>
      </c>
      <c r="B31" s="5">
        <v>44287</v>
      </c>
      <c r="C31" s="5">
        <v>44288</v>
      </c>
      <c r="D31" s="4">
        <v>0</v>
      </c>
      <c r="E31" s="4" t="str">
        <f>VLOOKUP(A31,HOP!A:L,12,0)</f>
        <v>0.00</v>
      </c>
      <c r="F31" s="4" t="str">
        <f>VLOOKUP(A31,HOP!A:C,3,0)</f>
        <v>2042551</v>
      </c>
      <c r="G31" s="4">
        <f>D31-E31</f>
        <v>0</v>
      </c>
      <c r="H31" s="4" t="str">
        <f>$H$1&amp;F31</f>
        <v>，2042551</v>
      </c>
      <c r="I31" s="4" t="str">
        <f>VLOOKUP(A31,HOP!A:T,20,0)</f>
        <v>直连</v>
      </c>
    </row>
    <row r="32" s="4" customFormat="1" spans="1:9">
      <c r="A32" s="4">
        <v>14754441725</v>
      </c>
      <c r="B32" s="5">
        <v>44286</v>
      </c>
      <c r="C32" s="5">
        <v>44288</v>
      </c>
      <c r="D32" s="4">
        <v>830</v>
      </c>
      <c r="E32" s="4" t="str">
        <f>VLOOKUP(A32,HOP!A:L,12,0)</f>
        <v>830.00</v>
      </c>
      <c r="F32" s="4" t="str">
        <f>VLOOKUP(A32,HOP!A:C,3,0)</f>
        <v>2042553</v>
      </c>
      <c r="G32" s="4">
        <f>D32-E32</f>
        <v>0</v>
      </c>
      <c r="H32" s="4" t="str">
        <f>$H$1&amp;F32</f>
        <v>，2042553</v>
      </c>
      <c r="I32" s="4" t="str">
        <f>VLOOKUP(A32,HOP!A:T,20,0)</f>
        <v>直连</v>
      </c>
    </row>
    <row r="33" s="4" customFormat="1" spans="1:9">
      <c r="A33" s="4">
        <v>14755190416</v>
      </c>
      <c r="B33" s="5">
        <v>44287</v>
      </c>
      <c r="C33" s="5">
        <v>44288</v>
      </c>
      <c r="D33" s="4">
        <v>258</v>
      </c>
      <c r="E33" s="4" t="str">
        <f>VLOOKUP(A33,HOP!A:L,12,0)</f>
        <v>258.00</v>
      </c>
      <c r="F33" s="4" t="str">
        <f>VLOOKUP(A33,HOP!A:C,3,0)</f>
        <v>2042702</v>
      </c>
      <c r="G33" s="4">
        <f>D33-E33</f>
        <v>0</v>
      </c>
      <c r="H33" s="4" t="str">
        <f>$H$1&amp;F33</f>
        <v>，2042702</v>
      </c>
      <c r="I33" s="4" t="str">
        <f>VLOOKUP(A33,HOP!A:T,20,0)</f>
        <v>直连</v>
      </c>
    </row>
    <row r="34" s="4" customFormat="1" spans="1:9">
      <c r="A34" s="4">
        <v>14755237864</v>
      </c>
      <c r="B34" s="5">
        <v>44287</v>
      </c>
      <c r="C34" s="5">
        <v>44288</v>
      </c>
      <c r="D34" s="4">
        <v>267</v>
      </c>
      <c r="E34" s="4" t="str">
        <f>VLOOKUP(A34,HOP!A:L,12,0)</f>
        <v>267.00</v>
      </c>
      <c r="F34" s="4" t="str">
        <f>VLOOKUP(A34,HOP!A:C,3,0)</f>
        <v>2042715</v>
      </c>
      <c r="G34" s="4">
        <f>D34-E34</f>
        <v>0</v>
      </c>
      <c r="H34" s="4" t="str">
        <f>$H$1&amp;F34</f>
        <v>，2042715</v>
      </c>
      <c r="I34" s="4" t="str">
        <f>VLOOKUP(A34,HOP!A:T,20,0)</f>
        <v>直连</v>
      </c>
    </row>
    <row r="35" s="4" customFormat="1" spans="1:9">
      <c r="A35" s="4">
        <v>14755260080</v>
      </c>
      <c r="B35" s="5">
        <v>44287</v>
      </c>
      <c r="C35" s="5">
        <v>44288</v>
      </c>
      <c r="D35" s="4">
        <v>268</v>
      </c>
      <c r="E35" s="4" t="str">
        <f>VLOOKUP(A35,HOP!A:L,12,0)</f>
        <v>268.00</v>
      </c>
      <c r="F35" s="4" t="str">
        <f>VLOOKUP(A35,HOP!A:C,3,0)</f>
        <v>2042719</v>
      </c>
      <c r="G35" s="4">
        <f>D35-E35</f>
        <v>0</v>
      </c>
      <c r="H35" s="4" t="str">
        <f>$H$1&amp;F35</f>
        <v>，2042719</v>
      </c>
      <c r="I35" s="4" t="str">
        <f>VLOOKUP(A35,HOP!A:T,20,0)</f>
        <v>直连</v>
      </c>
    </row>
    <row r="36" s="4" customFormat="1" spans="1:9">
      <c r="A36" s="4">
        <v>14760075908</v>
      </c>
      <c r="B36" s="5">
        <v>44287</v>
      </c>
      <c r="C36" s="5">
        <v>44288</v>
      </c>
      <c r="D36" s="4">
        <v>1517</v>
      </c>
      <c r="E36" s="4" t="str">
        <f>VLOOKUP(A36,HOP!A:L,12,0)</f>
        <v>1517.00</v>
      </c>
      <c r="F36" s="4" t="str">
        <f>VLOOKUP(A36,HOP!A:C,3,0)</f>
        <v>2043159</v>
      </c>
      <c r="G36" s="4">
        <f>D36-E36</f>
        <v>0</v>
      </c>
      <c r="H36" s="4" t="str">
        <f>$H$1&amp;F36</f>
        <v>，2043159</v>
      </c>
      <c r="I36" s="4" t="str">
        <f>VLOOKUP(A36,HOP!A:T,20,0)</f>
        <v>直连</v>
      </c>
    </row>
    <row r="37" s="4" customFormat="1" spans="1:9">
      <c r="A37" s="4">
        <v>14760352768</v>
      </c>
      <c r="B37" s="5">
        <v>44287</v>
      </c>
      <c r="C37" s="5">
        <v>44288</v>
      </c>
      <c r="D37" s="4">
        <v>1517</v>
      </c>
      <c r="E37" s="4" t="str">
        <f>VLOOKUP(A37,HOP!A:L,12,0)</f>
        <v>1517.00</v>
      </c>
      <c r="F37" s="4" t="str">
        <f>VLOOKUP(A37,HOP!A:C,3,0)</f>
        <v>2043237</v>
      </c>
      <c r="G37" s="4">
        <f>D37-E37</f>
        <v>0</v>
      </c>
      <c r="H37" s="4" t="str">
        <f>$H$1&amp;F37</f>
        <v>，2043237</v>
      </c>
      <c r="I37" s="4" t="str">
        <f>VLOOKUP(A37,HOP!A:T,20,0)</f>
        <v>直连</v>
      </c>
    </row>
    <row r="38" s="4" customFormat="1" spans="1:9">
      <c r="A38" s="4">
        <v>14760490604</v>
      </c>
      <c r="B38" s="5">
        <v>44287</v>
      </c>
      <c r="C38" s="5">
        <v>44288</v>
      </c>
      <c r="D38" s="4">
        <v>167</v>
      </c>
      <c r="E38" s="4" t="str">
        <f>VLOOKUP(A38,HOP!A:L,12,0)</f>
        <v>167.00</v>
      </c>
      <c r="F38" s="4" t="str">
        <f>VLOOKUP(A38,HOP!A:C,3,0)</f>
        <v>2043275</v>
      </c>
      <c r="G38" s="4">
        <f>D38-E38</f>
        <v>0</v>
      </c>
      <c r="H38" s="4" t="str">
        <f>$H$1&amp;F38</f>
        <v>，2043275</v>
      </c>
      <c r="I38" s="4" t="str">
        <f>VLOOKUP(A38,HOP!A:T,20,0)</f>
        <v>直连</v>
      </c>
    </row>
    <row r="39" s="4" customFormat="1" spans="1:9">
      <c r="A39" s="4">
        <v>14760855622</v>
      </c>
      <c r="B39" s="5">
        <v>44287</v>
      </c>
      <c r="C39" s="5">
        <v>44288</v>
      </c>
      <c r="D39" s="4">
        <v>212</v>
      </c>
      <c r="E39" s="4" t="str">
        <f>VLOOKUP(A39,HOP!A:L,12,0)</f>
        <v>212.00</v>
      </c>
      <c r="F39" s="4" t="str">
        <f>VLOOKUP(A39,HOP!A:C,3,0)</f>
        <v>2043363</v>
      </c>
      <c r="G39" s="4">
        <f>D39-E39</f>
        <v>0</v>
      </c>
      <c r="H39" s="4" t="str">
        <f>$H$1&amp;F39</f>
        <v>，2043363</v>
      </c>
      <c r="I39" s="4" t="str">
        <f>VLOOKUP(A39,HOP!A:T,20,0)</f>
        <v>直连</v>
      </c>
    </row>
    <row r="40" s="4" customFormat="1" spans="1:9">
      <c r="A40" s="4">
        <v>14761062673</v>
      </c>
      <c r="B40" s="5">
        <v>44287</v>
      </c>
      <c r="C40" s="5">
        <v>44288</v>
      </c>
      <c r="D40" s="4">
        <v>215</v>
      </c>
      <c r="E40" s="4" t="str">
        <f>VLOOKUP(A40,HOP!A:L,12,0)</f>
        <v>215.00</v>
      </c>
      <c r="F40" s="4" t="str">
        <f>VLOOKUP(A40,HOP!A:C,3,0)</f>
        <v>2043407</v>
      </c>
      <c r="G40" s="4">
        <f>D40-E40</f>
        <v>0</v>
      </c>
      <c r="H40" s="4" t="str">
        <f>$H$1&amp;F40</f>
        <v>，2043407</v>
      </c>
      <c r="I40" s="4" t="str">
        <f>VLOOKUP(A40,HOP!A:T,20,0)</f>
        <v>直连</v>
      </c>
    </row>
    <row r="41" s="4" customFormat="1" spans="1:9">
      <c r="A41" s="4">
        <v>14761155618</v>
      </c>
      <c r="B41" s="5">
        <v>44287</v>
      </c>
      <c r="C41" s="5">
        <v>44288</v>
      </c>
      <c r="D41" s="4">
        <v>152</v>
      </c>
      <c r="E41" s="4" t="str">
        <f>VLOOKUP(A41,HOP!A:L,12,0)</f>
        <v>152.00</v>
      </c>
      <c r="F41" s="4" t="str">
        <f>VLOOKUP(A41,HOP!A:C,3,0)</f>
        <v>2043426</v>
      </c>
      <c r="G41" s="4">
        <f>D41-E41</f>
        <v>0</v>
      </c>
      <c r="H41" s="4" t="str">
        <f>$H$1&amp;F41</f>
        <v>，2043426</v>
      </c>
      <c r="I41" s="4" t="str">
        <f>VLOOKUP(A41,HOP!A:T,20,0)</f>
        <v>直连</v>
      </c>
    </row>
    <row r="42" s="4" customFormat="1" hidden="1" spans="1:9">
      <c r="A42" s="4">
        <v>14761216659</v>
      </c>
      <c r="B42" s="5">
        <v>44287</v>
      </c>
      <c r="C42" s="5">
        <v>44288</v>
      </c>
      <c r="D42" s="4">
        <v>0</v>
      </c>
      <c r="E42" s="4" t="str">
        <f>VLOOKUP(A42,HOP!A:L,12,0)</f>
        <v>0.00</v>
      </c>
      <c r="F42" s="4" t="str">
        <f>VLOOKUP(A42,HOP!A:C,3,0)</f>
        <v>2043440</v>
      </c>
      <c r="G42" s="4">
        <f>D42-E42</f>
        <v>0</v>
      </c>
      <c r="H42" s="4" t="str">
        <f>$H$1&amp;F42</f>
        <v>，2043440</v>
      </c>
      <c r="I42" s="4" t="str">
        <f>VLOOKUP(A42,HOP!A:T,20,0)</f>
        <v>直连</v>
      </c>
    </row>
    <row r="43" s="4" customFormat="1" spans="1:9">
      <c r="A43" s="4">
        <v>14761256047</v>
      </c>
      <c r="B43" s="5">
        <v>44287</v>
      </c>
      <c r="C43" s="5">
        <v>44288</v>
      </c>
      <c r="D43" s="4">
        <v>241</v>
      </c>
      <c r="E43" s="4" t="str">
        <f>VLOOKUP(A43,HOP!A:L,12,0)</f>
        <v>241.00</v>
      </c>
      <c r="F43" s="4" t="str">
        <f>VLOOKUP(A43,HOP!A:C,3,0)</f>
        <v>2043450</v>
      </c>
      <c r="G43" s="4">
        <f t="shared" ref="G43:G62" si="2">D43-E43</f>
        <v>0</v>
      </c>
      <c r="H43" s="4" t="str">
        <f t="shared" ref="H43:H62" si="3">$H$1&amp;F43</f>
        <v>，2043450</v>
      </c>
      <c r="I43" s="4" t="str">
        <f>VLOOKUP(A43,HOP!A:T,20,0)</f>
        <v>直连</v>
      </c>
    </row>
    <row r="44" s="4" customFormat="1" spans="1:9">
      <c r="A44" s="4">
        <v>14761302525</v>
      </c>
      <c r="B44" s="5">
        <v>44287</v>
      </c>
      <c r="C44" s="5">
        <v>44288</v>
      </c>
      <c r="D44" s="4">
        <v>355</v>
      </c>
      <c r="E44" s="4" t="str">
        <f>VLOOKUP(A44,HOP!A:L,12,0)</f>
        <v>355.00</v>
      </c>
      <c r="F44" s="4" t="str">
        <f>VLOOKUP(A44,HOP!A:C,3,0)</f>
        <v>2043463</v>
      </c>
      <c r="G44" s="4">
        <f t="shared" si="2"/>
        <v>0</v>
      </c>
      <c r="H44" s="4" t="str">
        <f t="shared" si="3"/>
        <v>，2043463</v>
      </c>
      <c r="I44" s="4" t="str">
        <f>VLOOKUP(A44,HOP!A:T,20,0)</f>
        <v>直连</v>
      </c>
    </row>
    <row r="45" s="4" customFormat="1" spans="1:9">
      <c r="A45" s="4">
        <v>14761333925</v>
      </c>
      <c r="B45" s="5">
        <v>44287</v>
      </c>
      <c r="C45" s="5">
        <v>44288</v>
      </c>
      <c r="D45" s="4">
        <v>134</v>
      </c>
      <c r="E45" s="4" t="str">
        <f>VLOOKUP(A45,HOP!A:L,12,0)</f>
        <v>134.00</v>
      </c>
      <c r="F45" s="4" t="str">
        <f>VLOOKUP(A45,HOP!A:C,3,0)</f>
        <v>2043475</v>
      </c>
      <c r="G45" s="4">
        <f t="shared" si="2"/>
        <v>0</v>
      </c>
      <c r="H45" s="4" t="str">
        <f t="shared" si="3"/>
        <v>，2043475</v>
      </c>
      <c r="I45" s="4" t="str">
        <f>VLOOKUP(A45,HOP!A:T,20,0)</f>
        <v>直连</v>
      </c>
    </row>
    <row r="46" s="4" customFormat="1" spans="1:9">
      <c r="A46" s="4">
        <v>14763928861</v>
      </c>
      <c r="B46" s="5">
        <v>44287</v>
      </c>
      <c r="C46" s="5">
        <v>44288</v>
      </c>
      <c r="D46" s="4">
        <v>251</v>
      </c>
      <c r="E46" s="4" t="str">
        <f>VLOOKUP(A46,HOP!A:L,12,0)</f>
        <v>251.00</v>
      </c>
      <c r="F46" s="4" t="str">
        <f>VLOOKUP(A46,HOP!A:C,3,0)</f>
        <v>2043522</v>
      </c>
      <c r="G46" s="4">
        <f t="shared" si="2"/>
        <v>0</v>
      </c>
      <c r="H46" s="4" t="str">
        <f t="shared" si="3"/>
        <v>，2043522</v>
      </c>
      <c r="I46" s="4" t="str">
        <f>VLOOKUP(A46,HOP!A:T,20,0)</f>
        <v>直连</v>
      </c>
    </row>
    <row r="47" s="4" customFormat="1" spans="1:9">
      <c r="A47" s="4">
        <v>14764221209</v>
      </c>
      <c r="B47" s="5">
        <v>44287</v>
      </c>
      <c r="C47" s="5">
        <v>44288</v>
      </c>
      <c r="D47" s="4">
        <v>103</v>
      </c>
      <c r="E47" s="4" t="str">
        <f>VLOOKUP(A47,HOP!A:L,12,0)</f>
        <v>103.00</v>
      </c>
      <c r="F47" s="4" t="str">
        <f>VLOOKUP(A47,HOP!A:C,3,0)</f>
        <v>2043558</v>
      </c>
      <c r="G47" s="4">
        <f t="shared" si="2"/>
        <v>0</v>
      </c>
      <c r="H47" s="4" t="str">
        <f t="shared" si="3"/>
        <v>，2043558</v>
      </c>
      <c r="I47" s="4" t="str">
        <f>VLOOKUP(A47,HOP!A:T,20,0)</f>
        <v>直连</v>
      </c>
    </row>
    <row r="48" s="4" customFormat="1" spans="1:9">
      <c r="A48" s="4">
        <v>14764301214</v>
      </c>
      <c r="B48" s="5">
        <v>44287</v>
      </c>
      <c r="C48" s="5">
        <v>44288</v>
      </c>
      <c r="D48" s="4">
        <v>127</v>
      </c>
      <c r="E48" s="4" t="str">
        <f>VLOOKUP(A48,HOP!A:L,12,0)</f>
        <v>127.00</v>
      </c>
      <c r="F48" s="4" t="str">
        <f>VLOOKUP(A48,HOP!A:C,3,0)</f>
        <v>2043568</v>
      </c>
      <c r="G48" s="4">
        <f t="shared" si="2"/>
        <v>0</v>
      </c>
      <c r="H48" s="4" t="str">
        <f t="shared" si="3"/>
        <v>，2043568</v>
      </c>
      <c r="I48" s="4" t="str">
        <f>VLOOKUP(A48,HOP!A:T,20,0)</f>
        <v>直连</v>
      </c>
    </row>
    <row r="49" s="4" customFormat="1" spans="1:9">
      <c r="A49" s="4">
        <v>14764362451</v>
      </c>
      <c r="B49" s="5">
        <v>44287</v>
      </c>
      <c r="C49" s="5">
        <v>44288</v>
      </c>
      <c r="D49" s="4">
        <v>96</v>
      </c>
      <c r="E49" s="4" t="str">
        <f>VLOOKUP(A49,HOP!A:L,12,0)</f>
        <v>96.00</v>
      </c>
      <c r="F49" s="4" t="str">
        <f>VLOOKUP(A49,HOP!A:C,3,0)</f>
        <v>2043580</v>
      </c>
      <c r="G49" s="4">
        <f t="shared" si="2"/>
        <v>0</v>
      </c>
      <c r="H49" s="4" t="str">
        <f t="shared" si="3"/>
        <v>，2043580</v>
      </c>
      <c r="I49" s="4" t="str">
        <f>VLOOKUP(A49,HOP!A:T,20,0)</f>
        <v>直连</v>
      </c>
    </row>
    <row r="50" s="4" customFormat="1" spans="1:9">
      <c r="A50" s="4">
        <v>14764539763</v>
      </c>
      <c r="B50" s="5">
        <v>44287</v>
      </c>
      <c r="C50" s="5">
        <v>44288</v>
      </c>
      <c r="D50" s="4">
        <v>96</v>
      </c>
      <c r="E50" s="4" t="str">
        <f>VLOOKUP(A50,HOP!A:L,12,0)</f>
        <v>96.00</v>
      </c>
      <c r="F50" s="4" t="str">
        <f>VLOOKUP(A50,HOP!A:C,3,0)</f>
        <v>2043608</v>
      </c>
      <c r="G50" s="4">
        <f t="shared" si="2"/>
        <v>0</v>
      </c>
      <c r="H50" s="4" t="str">
        <f t="shared" si="3"/>
        <v>，2043608</v>
      </c>
      <c r="I50" s="4" t="str">
        <f>VLOOKUP(A50,HOP!A:T,20,0)</f>
        <v>直连</v>
      </c>
    </row>
    <row r="51" s="4" customFormat="1" spans="1:9">
      <c r="A51" s="4">
        <v>14764700223</v>
      </c>
      <c r="B51" s="5">
        <v>44287</v>
      </c>
      <c r="C51" s="5">
        <v>44288</v>
      </c>
      <c r="D51" s="4">
        <v>194</v>
      </c>
      <c r="E51" s="4" t="str">
        <f>VLOOKUP(A51,HOP!A:L,12,0)</f>
        <v>194.00</v>
      </c>
      <c r="F51" s="4" t="str">
        <f>VLOOKUP(A51,HOP!A:C,3,0)</f>
        <v>2043627</v>
      </c>
      <c r="G51" s="4">
        <f t="shared" si="2"/>
        <v>0</v>
      </c>
      <c r="H51" s="4" t="str">
        <f t="shared" si="3"/>
        <v>，2043627</v>
      </c>
      <c r="I51" s="4" t="str">
        <f>VLOOKUP(A51,HOP!A:T,20,0)</f>
        <v>直连</v>
      </c>
    </row>
    <row r="52" s="4" customFormat="1" spans="1:9">
      <c r="A52" s="4">
        <v>14764877390</v>
      </c>
      <c r="B52" s="5">
        <v>44287</v>
      </c>
      <c r="C52" s="5">
        <v>44288</v>
      </c>
      <c r="D52" s="4">
        <v>243</v>
      </c>
      <c r="E52" s="4" t="str">
        <f>VLOOKUP(A52,HOP!A:L,12,0)</f>
        <v>243.00</v>
      </c>
      <c r="F52" s="4" t="str">
        <f>VLOOKUP(A52,HOP!A:C,3,0)</f>
        <v>2043658</v>
      </c>
      <c r="G52" s="4">
        <f t="shared" si="2"/>
        <v>0</v>
      </c>
      <c r="H52" s="4" t="str">
        <f t="shared" si="3"/>
        <v>，2043658</v>
      </c>
      <c r="I52" s="4" t="str">
        <f>VLOOKUP(A52,HOP!A:T,20,0)</f>
        <v>直连</v>
      </c>
    </row>
    <row r="53" s="4" customFormat="1" hidden="1" spans="1:9">
      <c r="A53" s="4">
        <v>14765334825</v>
      </c>
      <c r="B53" s="5">
        <v>44287</v>
      </c>
      <c r="C53" s="5">
        <v>44288</v>
      </c>
      <c r="D53" s="4">
        <v>0</v>
      </c>
      <c r="E53" s="4" t="str">
        <f>VLOOKUP(A53,HOP!A:L,12,0)</f>
        <v>0.00</v>
      </c>
      <c r="F53" s="4" t="str">
        <f>VLOOKUP(A53,HOP!A:C,3,0)</f>
        <v>2043738</v>
      </c>
      <c r="G53" s="4">
        <f t="shared" si="2"/>
        <v>0</v>
      </c>
      <c r="H53" s="4" t="str">
        <f t="shared" si="3"/>
        <v>，2043738</v>
      </c>
      <c r="I53" s="4" t="str">
        <f>VLOOKUP(A53,HOP!A:T,20,0)</f>
        <v>直连</v>
      </c>
    </row>
    <row r="54" s="4" customFormat="1" spans="1:9">
      <c r="A54" s="4">
        <v>14765443966</v>
      </c>
      <c r="B54" s="5">
        <v>44287</v>
      </c>
      <c r="C54" s="5">
        <v>44288</v>
      </c>
      <c r="D54" s="4">
        <v>291</v>
      </c>
      <c r="E54" s="4" t="str">
        <f>VLOOKUP(A54,HOP!A:L,12,0)</f>
        <v>291.00</v>
      </c>
      <c r="F54" s="4" t="str">
        <f>VLOOKUP(A54,HOP!A:C,3,0)</f>
        <v>2043756</v>
      </c>
      <c r="G54" s="4">
        <f t="shared" si="2"/>
        <v>0</v>
      </c>
      <c r="H54" s="4" t="str">
        <f t="shared" si="3"/>
        <v>，2043756</v>
      </c>
      <c r="I54" s="4" t="str">
        <f>VLOOKUP(A54,HOP!A:T,20,0)</f>
        <v>直连</v>
      </c>
    </row>
    <row r="55" s="4" customFormat="1" spans="1:9">
      <c r="A55" s="4">
        <v>14765447978</v>
      </c>
      <c r="B55" s="5">
        <v>44287</v>
      </c>
      <c r="C55" s="5">
        <v>44288</v>
      </c>
      <c r="D55" s="4">
        <v>197</v>
      </c>
      <c r="E55" s="4" t="str">
        <f>VLOOKUP(A55,HOP!A:L,12,0)</f>
        <v>197.00</v>
      </c>
      <c r="F55" s="4" t="str">
        <f>VLOOKUP(A55,HOP!A:C,3,0)</f>
        <v>2043757</v>
      </c>
      <c r="G55" s="4">
        <f t="shared" si="2"/>
        <v>0</v>
      </c>
      <c r="H55" s="4" t="str">
        <f t="shared" si="3"/>
        <v>，2043757</v>
      </c>
      <c r="I55" s="4" t="str">
        <f>VLOOKUP(A55,HOP!A:T,20,0)</f>
        <v>直连</v>
      </c>
    </row>
    <row r="56" s="4" customFormat="1" spans="1:9">
      <c r="A56" s="4">
        <v>14765719222</v>
      </c>
      <c r="B56" s="5">
        <v>44287</v>
      </c>
      <c r="C56" s="5">
        <v>44288</v>
      </c>
      <c r="D56" s="4">
        <v>198</v>
      </c>
      <c r="E56" s="4" t="str">
        <f>VLOOKUP(A56,HOP!A:L,12,0)</f>
        <v>198.00</v>
      </c>
      <c r="F56" s="4" t="str">
        <f>VLOOKUP(A56,HOP!A:C,3,0)</f>
        <v>2043813</v>
      </c>
      <c r="G56" s="4">
        <f t="shared" si="2"/>
        <v>0</v>
      </c>
      <c r="H56" s="4" t="str">
        <f t="shared" si="3"/>
        <v>，2043813</v>
      </c>
      <c r="I56" s="4" t="str">
        <f>VLOOKUP(A56,HOP!A:T,20,0)</f>
        <v>直连</v>
      </c>
    </row>
    <row r="57" s="4" customFormat="1" spans="1:9">
      <c r="A57" s="4">
        <v>14765837273</v>
      </c>
      <c r="B57" s="5">
        <v>44287</v>
      </c>
      <c r="C57" s="5">
        <v>44288</v>
      </c>
      <c r="D57" s="4">
        <v>96</v>
      </c>
      <c r="E57" s="4" t="str">
        <f>VLOOKUP(A57,HOP!A:L,12,0)</f>
        <v>96.00</v>
      </c>
      <c r="F57" s="4" t="str">
        <f>VLOOKUP(A57,HOP!A:C,3,0)</f>
        <v>2043839</v>
      </c>
      <c r="G57" s="4">
        <f t="shared" si="2"/>
        <v>0</v>
      </c>
      <c r="H57" s="4" t="str">
        <f t="shared" si="3"/>
        <v>，2043839</v>
      </c>
      <c r="I57" s="4" t="str">
        <f>VLOOKUP(A57,HOP!A:T,20,0)</f>
        <v>直连</v>
      </c>
    </row>
    <row r="58" s="4" customFormat="1" spans="1:9">
      <c r="A58" s="4">
        <v>14766038737</v>
      </c>
      <c r="B58" s="5">
        <v>44287</v>
      </c>
      <c r="C58" s="5">
        <v>44288</v>
      </c>
      <c r="D58" s="4">
        <v>200</v>
      </c>
      <c r="E58" s="4" t="str">
        <f>VLOOKUP(A58,HOP!A:L,12,0)</f>
        <v>200.00</v>
      </c>
      <c r="F58" s="4" t="str">
        <f>VLOOKUP(A58,HOP!A:C,3,0)</f>
        <v>2043884</v>
      </c>
      <c r="G58" s="4">
        <f>D58-E58</f>
        <v>0</v>
      </c>
      <c r="H58" s="4" t="str">
        <f>$H$1&amp;F58</f>
        <v>，2043884</v>
      </c>
      <c r="I58" s="4" t="str">
        <f>VLOOKUP(A58,HOP!A:T,20,0)</f>
        <v>直连</v>
      </c>
    </row>
    <row r="59" s="4" customFormat="1" hidden="1" spans="1:9">
      <c r="A59" s="4">
        <v>14766053730</v>
      </c>
      <c r="B59" s="5">
        <v>44287</v>
      </c>
      <c r="C59" s="5">
        <v>44288</v>
      </c>
      <c r="D59" s="4">
        <v>0</v>
      </c>
      <c r="E59" s="4" t="str">
        <f>VLOOKUP(A59,HOP!A:L,12,0)</f>
        <v>0.00</v>
      </c>
      <c r="F59" s="4" t="str">
        <f>VLOOKUP(A59,HOP!A:C,3,0)</f>
        <v>2043891</v>
      </c>
      <c r="G59" s="4">
        <f>D59-E59</f>
        <v>0</v>
      </c>
      <c r="H59" s="4" t="str">
        <f>$H$1&amp;F59</f>
        <v>，2043891</v>
      </c>
      <c r="I59" s="4" t="str">
        <f>VLOOKUP(A59,HOP!A:T,20,0)</f>
        <v>直连</v>
      </c>
    </row>
    <row r="60" s="4" customFormat="1" spans="1:9">
      <c r="A60" s="4">
        <v>14766455753</v>
      </c>
      <c r="B60" s="5">
        <v>44287</v>
      </c>
      <c r="C60" s="5">
        <v>44288</v>
      </c>
      <c r="D60" s="4">
        <v>154</v>
      </c>
      <c r="E60" s="4" t="str">
        <f>VLOOKUP(A60,HOP!A:L,12,0)</f>
        <v>154.00</v>
      </c>
      <c r="F60" s="4" t="str">
        <f>VLOOKUP(A60,HOP!A:C,3,0)</f>
        <v>2043964</v>
      </c>
      <c r="G60" s="4">
        <f>D60-E60</f>
        <v>0</v>
      </c>
      <c r="H60" s="4" t="str">
        <f>$H$1&amp;F60</f>
        <v>，2043964</v>
      </c>
      <c r="I60" s="4" t="str">
        <f>VLOOKUP(A60,HOP!A:T,20,0)</f>
        <v>直连</v>
      </c>
    </row>
    <row r="61" s="4" customFormat="1" hidden="1" spans="1:9">
      <c r="A61" s="4">
        <v>14766502053</v>
      </c>
      <c r="B61" s="5">
        <v>44287</v>
      </c>
      <c r="C61" s="5">
        <v>44288</v>
      </c>
      <c r="D61" s="4">
        <v>0</v>
      </c>
      <c r="E61" s="4" t="str">
        <f>VLOOKUP(A61,HOP!A:L,12,0)</f>
        <v>0.00</v>
      </c>
      <c r="F61" s="4" t="str">
        <f>VLOOKUP(A61,HOP!A:C,3,0)</f>
        <v>2043972</v>
      </c>
      <c r="G61" s="4">
        <f>D61-E61</f>
        <v>0</v>
      </c>
      <c r="H61" s="4" t="str">
        <f>$H$1&amp;F61</f>
        <v>，2043972</v>
      </c>
      <c r="I61" s="4" t="str">
        <f>VLOOKUP(A61,HOP!A:T,20,0)</f>
        <v>直连</v>
      </c>
    </row>
    <row r="62" s="4" customFormat="1" spans="1:9">
      <c r="A62" s="4">
        <v>14766542075</v>
      </c>
      <c r="B62" s="5">
        <v>44287</v>
      </c>
      <c r="C62" s="5">
        <v>44288</v>
      </c>
      <c r="D62" s="4">
        <v>402</v>
      </c>
      <c r="E62" s="4" t="str">
        <f>VLOOKUP(A62,HOP!A:L,12,0)</f>
        <v>402.00</v>
      </c>
      <c r="F62" s="4" t="str">
        <f>VLOOKUP(A62,HOP!A:C,3,0)</f>
        <v>2043986</v>
      </c>
      <c r="G62" s="4">
        <f>D62-E62</f>
        <v>0</v>
      </c>
      <c r="H62" s="4" t="str">
        <f>$H$1&amp;F62</f>
        <v>，2043986</v>
      </c>
      <c r="I62" s="4" t="str">
        <f>VLOOKUP(A62,HOP!A:T,20,0)</f>
        <v>直连</v>
      </c>
    </row>
    <row r="63" s="4" customFormat="1" spans="1:9">
      <c r="A63" s="4">
        <v>14766586634</v>
      </c>
      <c r="B63" s="5">
        <v>44287</v>
      </c>
      <c r="C63" s="5">
        <v>44288</v>
      </c>
      <c r="D63" s="4">
        <v>154</v>
      </c>
      <c r="E63" s="4" t="str">
        <f>VLOOKUP(A63,HOP!A:L,12,0)</f>
        <v>154.00</v>
      </c>
      <c r="F63" s="4" t="str">
        <f>VLOOKUP(A63,HOP!A:C,3,0)</f>
        <v>2043997</v>
      </c>
      <c r="G63" s="4">
        <f>D63-E63</f>
        <v>0</v>
      </c>
      <c r="H63" s="4" t="str">
        <f>$H$1&amp;F63</f>
        <v>，2043997</v>
      </c>
      <c r="I63" s="4" t="str">
        <f>VLOOKUP(A63,HOP!A:T,20,0)</f>
        <v>直连</v>
      </c>
    </row>
    <row r="64" s="4" customFormat="1" spans="1:9">
      <c r="A64" s="4">
        <v>14766667095</v>
      </c>
      <c r="B64" s="5">
        <v>44287</v>
      </c>
      <c r="C64" s="5">
        <v>44288</v>
      </c>
      <c r="D64" s="4">
        <v>173</v>
      </c>
      <c r="E64" s="4" t="str">
        <f>VLOOKUP(A64,HOP!A:L,12,0)</f>
        <v>173.00</v>
      </c>
      <c r="F64" s="4" t="str">
        <f>VLOOKUP(A64,HOP!A:C,3,0)</f>
        <v>2044015</v>
      </c>
      <c r="G64" s="4">
        <f>D64-E64</f>
        <v>0</v>
      </c>
      <c r="H64" s="4" t="str">
        <f>$H$1&amp;F64</f>
        <v>，2044015</v>
      </c>
      <c r="I64" s="4" t="str">
        <f>VLOOKUP(A64,HOP!A:T,20,0)</f>
        <v>直连</v>
      </c>
    </row>
    <row r="65" s="4" customFormat="1" spans="1:9">
      <c r="A65" s="4">
        <v>14766671602</v>
      </c>
      <c r="B65" s="5">
        <v>44287</v>
      </c>
      <c r="C65" s="5">
        <v>44288</v>
      </c>
      <c r="D65" s="4">
        <v>114</v>
      </c>
      <c r="E65" s="4" t="str">
        <f>VLOOKUP(A65,HOP!A:L,12,0)</f>
        <v>114.00</v>
      </c>
      <c r="F65" s="4" t="str">
        <f>VLOOKUP(A65,HOP!A:C,3,0)</f>
        <v>2044016</v>
      </c>
      <c r="G65" s="4">
        <f>D65-E65</f>
        <v>0</v>
      </c>
      <c r="H65" s="4" t="str">
        <f>$H$1&amp;F65</f>
        <v>，2044016</v>
      </c>
      <c r="I65" s="4" t="str">
        <f>VLOOKUP(A65,HOP!A:T,20,0)</f>
        <v>直连</v>
      </c>
    </row>
    <row r="66" s="4" customFormat="1" spans="1:9">
      <c r="A66" s="4">
        <v>14766676501</v>
      </c>
      <c r="B66" s="5">
        <v>44287</v>
      </c>
      <c r="C66" s="5">
        <v>44288</v>
      </c>
      <c r="D66" s="4">
        <v>153</v>
      </c>
      <c r="E66" s="4" t="str">
        <f>VLOOKUP(A66,HOP!A:L,12,0)</f>
        <v>153.00</v>
      </c>
      <c r="F66" s="4" t="str">
        <f>VLOOKUP(A66,HOP!A:C,3,0)</f>
        <v>2044017</v>
      </c>
      <c r="G66" s="4">
        <f>D66-E66</f>
        <v>0</v>
      </c>
      <c r="H66" s="4" t="str">
        <f>$H$1&amp;F66</f>
        <v>，2044017</v>
      </c>
      <c r="I66" s="4" t="str">
        <f>VLOOKUP(A66,HOP!A:T,20,0)</f>
        <v>直连</v>
      </c>
    </row>
    <row r="67" s="4" customFormat="1" spans="1:9">
      <c r="A67" s="4">
        <v>14766928829</v>
      </c>
      <c r="B67" s="5">
        <v>44287</v>
      </c>
      <c r="C67" s="5">
        <v>44288</v>
      </c>
      <c r="D67" s="4">
        <v>345</v>
      </c>
      <c r="E67" s="4" t="str">
        <f>VLOOKUP(A67,HOP!A:L,12,0)</f>
        <v>345.00</v>
      </c>
      <c r="F67" s="4" t="str">
        <f>VLOOKUP(A67,HOP!A:C,3,0)</f>
        <v>2044080</v>
      </c>
      <c r="G67" s="4">
        <f>D67-E67</f>
        <v>0</v>
      </c>
      <c r="H67" s="4" t="str">
        <f>$H$1&amp;F67</f>
        <v>，2044080</v>
      </c>
      <c r="I67" s="4" t="str">
        <f>VLOOKUP(A67,HOP!A:T,20,0)</f>
        <v>直连</v>
      </c>
    </row>
    <row r="68" s="4" customFormat="1" spans="1:9">
      <c r="A68" s="4">
        <v>14766934143</v>
      </c>
      <c r="B68" s="5">
        <v>44287</v>
      </c>
      <c r="C68" s="5">
        <v>44288</v>
      </c>
      <c r="D68" s="4">
        <v>217</v>
      </c>
      <c r="E68" s="4" t="str">
        <f>VLOOKUP(A68,HOP!A:L,12,0)</f>
        <v>217.00</v>
      </c>
      <c r="F68" s="4" t="str">
        <f>VLOOKUP(A68,HOP!A:C,3,0)</f>
        <v>2044081</v>
      </c>
      <c r="G68" s="4">
        <f>D68-E68</f>
        <v>0</v>
      </c>
      <c r="H68" s="4" t="str">
        <f>$H$1&amp;F68</f>
        <v>，2044081</v>
      </c>
      <c r="I68" s="4" t="str">
        <f>VLOOKUP(A68,HOP!A:T,20,0)</f>
        <v>直连</v>
      </c>
    </row>
    <row r="69" s="4" customFormat="1" spans="1:9">
      <c r="A69" s="4">
        <v>14767028524</v>
      </c>
      <c r="B69" s="5">
        <v>44287</v>
      </c>
      <c r="C69" s="5">
        <v>44288</v>
      </c>
      <c r="D69" s="4">
        <v>194</v>
      </c>
      <c r="E69" s="4" t="str">
        <f>VLOOKUP(A69,HOP!A:L,12,0)</f>
        <v>194.00</v>
      </c>
      <c r="F69" s="4" t="str">
        <f>VLOOKUP(A69,HOP!A:C,3,0)</f>
        <v>2044110</v>
      </c>
      <c r="G69" s="4">
        <f t="shared" ref="G69:G80" si="4">D69-E69</f>
        <v>0</v>
      </c>
      <c r="H69" s="4" t="str">
        <f t="shared" ref="H69:H80" si="5">$H$1&amp;F69</f>
        <v>，2044110</v>
      </c>
      <c r="I69" s="4" t="str">
        <f>VLOOKUP(A69,HOP!A:T,20,0)</f>
        <v>直连</v>
      </c>
    </row>
    <row r="70" s="4" customFormat="1" spans="1:9">
      <c r="A70" s="4">
        <v>14767057941</v>
      </c>
      <c r="B70" s="5">
        <v>44287</v>
      </c>
      <c r="C70" s="5">
        <v>44288</v>
      </c>
      <c r="D70" s="4">
        <v>166</v>
      </c>
      <c r="E70" s="4" t="str">
        <f>VLOOKUP(A70,HOP!A:L,12,0)</f>
        <v>166.00</v>
      </c>
      <c r="F70" s="4" t="str">
        <f>VLOOKUP(A70,HOP!A:C,3,0)</f>
        <v>2044116</v>
      </c>
      <c r="G70" s="4">
        <f t="shared" si="4"/>
        <v>0</v>
      </c>
      <c r="H70" s="4" t="str">
        <f t="shared" si="5"/>
        <v>，2044116</v>
      </c>
      <c r="I70" s="4" t="str">
        <f>VLOOKUP(A70,HOP!A:T,20,0)</f>
        <v>直连</v>
      </c>
    </row>
    <row r="71" s="4" customFormat="1" spans="1:9">
      <c r="A71" s="4">
        <v>14767170034</v>
      </c>
      <c r="B71" s="5">
        <v>44287</v>
      </c>
      <c r="C71" s="5">
        <v>44288</v>
      </c>
      <c r="D71" s="4">
        <v>132</v>
      </c>
      <c r="E71" s="4" t="str">
        <f>VLOOKUP(A71,HOP!A:L,12,0)</f>
        <v>132.00</v>
      </c>
      <c r="F71" s="4" t="str">
        <f>VLOOKUP(A71,HOP!A:C,3,0)</f>
        <v>2044142</v>
      </c>
      <c r="G71" s="4">
        <f t="shared" si="4"/>
        <v>0</v>
      </c>
      <c r="H71" s="4" t="str">
        <f t="shared" si="5"/>
        <v>，2044142</v>
      </c>
      <c r="I71" s="4" t="str">
        <f>VLOOKUP(A71,HOP!A:T,20,0)</f>
        <v>直连</v>
      </c>
    </row>
    <row r="72" s="4" customFormat="1" spans="1:9">
      <c r="A72" s="4">
        <v>14767229627</v>
      </c>
      <c r="B72" s="5">
        <v>44287</v>
      </c>
      <c r="C72" s="5">
        <v>44288</v>
      </c>
      <c r="D72" s="4">
        <v>240</v>
      </c>
      <c r="E72" s="4" t="str">
        <f>VLOOKUP(A72,HOP!A:L,12,0)</f>
        <v>240.00</v>
      </c>
      <c r="F72" s="4" t="str">
        <f>VLOOKUP(A72,HOP!A:C,3,0)</f>
        <v>2044160</v>
      </c>
      <c r="G72" s="4">
        <f t="shared" si="4"/>
        <v>0</v>
      </c>
      <c r="H72" s="4" t="str">
        <f t="shared" si="5"/>
        <v>，2044160</v>
      </c>
      <c r="I72" s="4" t="str">
        <f>VLOOKUP(A72,HOP!A:T,20,0)</f>
        <v>直连</v>
      </c>
    </row>
    <row r="73" s="4" customFormat="1" spans="1:9">
      <c r="A73" s="4">
        <v>14767478408</v>
      </c>
      <c r="B73" s="5">
        <v>44287</v>
      </c>
      <c r="C73" s="5">
        <v>44288</v>
      </c>
      <c r="D73" s="4">
        <v>177</v>
      </c>
      <c r="E73" s="4" t="str">
        <f>VLOOKUP(A73,HOP!A:L,12,0)</f>
        <v>177.00</v>
      </c>
      <c r="F73" s="4" t="str">
        <f>VLOOKUP(A73,HOP!A:C,3,0)</f>
        <v>2044224</v>
      </c>
      <c r="G73" s="4">
        <f t="shared" si="4"/>
        <v>0</v>
      </c>
      <c r="H73" s="4" t="str">
        <f t="shared" si="5"/>
        <v>，2044224</v>
      </c>
      <c r="I73" s="4" t="str">
        <f>VLOOKUP(A73,HOP!A:T,20,0)</f>
        <v>直连</v>
      </c>
    </row>
    <row r="74" s="4" customFormat="1" spans="1:9">
      <c r="A74" s="4">
        <v>14770810033</v>
      </c>
      <c r="B74" s="5">
        <v>44287</v>
      </c>
      <c r="C74" s="5">
        <v>44288</v>
      </c>
      <c r="D74" s="4">
        <v>561</v>
      </c>
      <c r="E74" s="4" t="str">
        <f>VLOOKUP(A74,HOP!A:L,12,0)</f>
        <v>561.00</v>
      </c>
      <c r="F74" s="4" t="str">
        <f>VLOOKUP(A74,HOP!A:C,3,0)</f>
        <v>2044260</v>
      </c>
      <c r="G74" s="4">
        <f t="shared" si="4"/>
        <v>0</v>
      </c>
      <c r="H74" s="4" t="str">
        <f t="shared" si="5"/>
        <v>，2044260</v>
      </c>
      <c r="I74" s="4" t="str">
        <f>VLOOKUP(A74,HOP!A:T,20,0)</f>
        <v>直连</v>
      </c>
    </row>
    <row r="75" s="4" customFormat="1" spans="1:9">
      <c r="A75" s="4">
        <v>14770913009</v>
      </c>
      <c r="B75" s="5">
        <v>44287</v>
      </c>
      <c r="C75" s="5">
        <v>44288</v>
      </c>
      <c r="D75" s="4">
        <v>103</v>
      </c>
      <c r="E75" s="4" t="str">
        <f>VLOOKUP(A75,HOP!A:L,12,0)</f>
        <v>103.00</v>
      </c>
      <c r="F75" s="4" t="str">
        <f>VLOOKUP(A75,HOP!A:C,3,0)</f>
        <v>2044269</v>
      </c>
      <c r="G75" s="4">
        <f t="shared" si="4"/>
        <v>0</v>
      </c>
      <c r="H75" s="4" t="str">
        <f t="shared" si="5"/>
        <v>，2044269</v>
      </c>
      <c r="I75" s="4" t="str">
        <f>VLOOKUP(A75,HOP!A:T,20,0)</f>
        <v>直连</v>
      </c>
    </row>
    <row r="76" s="4" customFormat="1" spans="1:9">
      <c r="A76" s="4">
        <v>14770973457</v>
      </c>
      <c r="B76" s="5">
        <v>44287</v>
      </c>
      <c r="C76" s="5">
        <v>44288</v>
      </c>
      <c r="D76" s="4">
        <v>250</v>
      </c>
      <c r="E76" s="4" t="str">
        <f>VLOOKUP(A76,HOP!A:L,12,0)</f>
        <v>250.00</v>
      </c>
      <c r="F76" s="4" t="str">
        <f>VLOOKUP(A76,HOP!A:C,3,0)</f>
        <v>2044275</v>
      </c>
      <c r="G76" s="4">
        <f t="shared" si="4"/>
        <v>0</v>
      </c>
      <c r="H76" s="4" t="str">
        <f t="shared" si="5"/>
        <v>，2044275</v>
      </c>
      <c r="I76" s="4" t="str">
        <f>VLOOKUP(A76,HOP!A:T,20,0)</f>
        <v>直连</v>
      </c>
    </row>
    <row r="77" s="4" customFormat="1" spans="1:9">
      <c r="A77" s="4">
        <v>14771072888</v>
      </c>
      <c r="B77" s="5">
        <v>44287</v>
      </c>
      <c r="C77" s="5">
        <v>44288</v>
      </c>
      <c r="D77" s="4">
        <v>173</v>
      </c>
      <c r="E77" s="4" t="str">
        <f>VLOOKUP(A77,HOP!A:L,12,0)</f>
        <v>173.00</v>
      </c>
      <c r="F77" s="4" t="str">
        <f>VLOOKUP(A77,HOP!A:C,3,0)</f>
        <v>2044287</v>
      </c>
      <c r="G77" s="4">
        <f t="shared" si="4"/>
        <v>0</v>
      </c>
      <c r="H77" s="4" t="str">
        <f t="shared" si="5"/>
        <v>，2044287</v>
      </c>
      <c r="I77" s="4" t="str">
        <f>VLOOKUP(A77,HOP!A:T,20,0)</f>
        <v>直连</v>
      </c>
    </row>
    <row r="78" s="4" customFormat="1" spans="1:9">
      <c r="A78" s="4">
        <v>14771129018</v>
      </c>
      <c r="B78" s="5">
        <v>44287</v>
      </c>
      <c r="C78" s="5">
        <v>44288</v>
      </c>
      <c r="D78" s="4">
        <v>103</v>
      </c>
      <c r="E78" s="4" t="str">
        <f>VLOOKUP(A78,HOP!A:L,12,0)</f>
        <v>103.00</v>
      </c>
      <c r="F78" s="4" t="str">
        <f>VLOOKUP(A78,HOP!A:C,3,0)</f>
        <v>2044296</v>
      </c>
      <c r="G78" s="4">
        <f t="shared" si="4"/>
        <v>0</v>
      </c>
      <c r="H78" s="4" t="str">
        <f t="shared" si="5"/>
        <v>，2044296</v>
      </c>
      <c r="I78" s="4" t="str">
        <f>VLOOKUP(A78,HOP!A:T,20,0)</f>
        <v>直连</v>
      </c>
    </row>
    <row r="80" spans="4:4">
      <c r="D80" s="4">
        <f>SUM(D2:D79)</f>
        <v>23312</v>
      </c>
    </row>
    <row r="82" spans="1:1">
      <c r="A82" s="4" t="s">
        <v>218</v>
      </c>
    </row>
    <row r="83" spans="1:1">
      <c r="A83" s="4" t="s">
        <v>219</v>
      </c>
    </row>
    <row r="84" spans="1:1">
      <c r="A84" s="4" t="s">
        <v>220</v>
      </c>
    </row>
  </sheetData>
  <autoFilter ref="A1:XFD80">
    <filterColumn colId="3">
      <filters blank="1">
        <filter val="250"/>
        <filter val="251"/>
        <filter val="291"/>
        <filter val="152"/>
        <filter val="212"/>
        <filter val="392"/>
        <filter val="812"/>
        <filter val="23312"/>
        <filter val="153"/>
        <filter val="413"/>
        <filter val="114"/>
        <filter val="154"/>
        <filter val="194"/>
        <filter val="215"/>
        <filter val="355"/>
        <filter val="96"/>
        <filter val="296"/>
        <filter val="316"/>
        <filter val="157"/>
        <filter val="197"/>
        <filter val="217"/>
        <filter val="1517"/>
        <filter val="198"/>
        <filter val="258"/>
        <filter val="318"/>
        <filter val="561"/>
        <filter val="123"/>
        <filter val="166"/>
        <filter val="127"/>
        <filter val="167"/>
        <filter val="267"/>
        <filter val="268"/>
        <filter val="69"/>
        <filter val="229"/>
        <filter val="830"/>
        <filter val="132"/>
        <filter val="173"/>
        <filter val="134"/>
        <filter val="576"/>
        <filter val="177"/>
        <filter val="777"/>
        <filter val="200"/>
        <filter val="240"/>
        <filter val="241"/>
        <filter val="402"/>
        <filter val="103"/>
        <filter val="203"/>
        <filter val="243"/>
        <filter val="584"/>
        <filter val="604"/>
        <filter val="345"/>
        <filter val="1345"/>
        <filter val="86"/>
        <filter val="206"/>
        <filter val="786"/>
        <filter val="748"/>
        <filter val="9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221</v>
      </c>
      <c r="B1" s="2" t="s">
        <v>222</v>
      </c>
      <c r="C1" s="2" t="s">
        <v>223</v>
      </c>
      <c r="D1" s="2" t="s">
        <v>224</v>
      </c>
      <c r="E1" s="2" t="s">
        <v>13</v>
      </c>
      <c r="F1" s="2" t="s">
        <v>5</v>
      </c>
      <c r="G1" s="2" t="s">
        <v>6</v>
      </c>
      <c r="H1" s="2" t="s">
        <v>225</v>
      </c>
      <c r="I1" s="2" t="s">
        <v>226</v>
      </c>
      <c r="J1" s="2" t="s">
        <v>227</v>
      </c>
      <c r="K1" s="2" t="s">
        <v>228</v>
      </c>
      <c r="L1" s="2" t="s">
        <v>229</v>
      </c>
      <c r="M1" s="2" t="s">
        <v>230</v>
      </c>
      <c r="N1" s="2" t="s">
        <v>231</v>
      </c>
      <c r="O1" s="2" t="s">
        <v>232</v>
      </c>
      <c r="P1" s="2" t="s">
        <v>233</v>
      </c>
      <c r="Q1" s="2" t="s">
        <v>234</v>
      </c>
      <c r="R1" s="2" t="s">
        <v>235</v>
      </c>
      <c r="S1" s="2" t="s">
        <v>236</v>
      </c>
      <c r="T1" s="2" t="s">
        <v>237</v>
      </c>
    </row>
    <row r="2" s="1" customFormat="1" spans="1:20">
      <c r="A2" s="3">
        <v>14771129018</v>
      </c>
      <c r="B2" s="1" t="s">
        <v>238</v>
      </c>
      <c r="C2" s="1" t="s">
        <v>239</v>
      </c>
      <c r="D2" s="1" t="s">
        <v>240</v>
      </c>
      <c r="E2" s="1" t="s">
        <v>215</v>
      </c>
      <c r="F2" s="1" t="s">
        <v>238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</row>
    <row r="3" s="1" customFormat="1" spans="1:20">
      <c r="A3" s="3">
        <v>14771072888</v>
      </c>
      <c r="B3" s="1" t="s">
        <v>238</v>
      </c>
      <c r="C3" s="1" t="s">
        <v>252</v>
      </c>
      <c r="D3" s="1" t="s">
        <v>253</v>
      </c>
      <c r="E3" s="1" t="s">
        <v>214</v>
      </c>
      <c r="F3" s="1" t="s">
        <v>238</v>
      </c>
      <c r="G3" s="1" t="s">
        <v>241</v>
      </c>
      <c r="H3" s="1" t="s">
        <v>242</v>
      </c>
      <c r="I3" s="1" t="s">
        <v>254</v>
      </c>
      <c r="J3" s="1" t="s">
        <v>244</v>
      </c>
      <c r="K3" s="1" t="s">
        <v>254</v>
      </c>
      <c r="L3" s="1" t="s">
        <v>254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255</v>
      </c>
      <c r="R3" s="1" t="s">
        <v>249</v>
      </c>
      <c r="S3" s="1" t="s">
        <v>250</v>
      </c>
      <c r="T3" s="1" t="s">
        <v>251</v>
      </c>
    </row>
    <row r="4" s="1" customFormat="1" spans="1:20">
      <c r="A4" s="3">
        <v>14770973457</v>
      </c>
      <c r="B4" s="1" t="s">
        <v>238</v>
      </c>
      <c r="C4" s="1" t="s">
        <v>256</v>
      </c>
      <c r="D4" s="1" t="s">
        <v>257</v>
      </c>
      <c r="E4" s="1" t="s">
        <v>258</v>
      </c>
      <c r="F4" s="1" t="s">
        <v>238</v>
      </c>
      <c r="G4" s="1" t="s">
        <v>241</v>
      </c>
      <c r="H4" s="1" t="s">
        <v>242</v>
      </c>
      <c r="I4" s="1" t="s">
        <v>259</v>
      </c>
      <c r="J4" s="1" t="s">
        <v>244</v>
      </c>
      <c r="K4" s="1" t="s">
        <v>259</v>
      </c>
      <c r="L4" s="1" t="s">
        <v>259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260</v>
      </c>
      <c r="R4" s="1" t="s">
        <v>249</v>
      </c>
      <c r="S4" s="1" t="s">
        <v>250</v>
      </c>
      <c r="T4" s="1" t="s">
        <v>251</v>
      </c>
    </row>
    <row r="5" s="1" customFormat="1" spans="1:20">
      <c r="A5" s="3">
        <v>14770913009</v>
      </c>
      <c r="B5" s="1" t="s">
        <v>238</v>
      </c>
      <c r="C5" s="1" t="s">
        <v>261</v>
      </c>
      <c r="D5" s="1" t="s">
        <v>240</v>
      </c>
      <c r="E5" s="1" t="s">
        <v>210</v>
      </c>
      <c r="F5" s="1" t="s">
        <v>238</v>
      </c>
      <c r="G5" s="1" t="s">
        <v>241</v>
      </c>
      <c r="H5" s="1" t="s">
        <v>242</v>
      </c>
      <c r="I5" s="1" t="s">
        <v>243</v>
      </c>
      <c r="J5" s="1" t="s">
        <v>244</v>
      </c>
      <c r="K5" s="1" t="s">
        <v>243</v>
      </c>
      <c r="L5" s="1" t="s">
        <v>243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262</v>
      </c>
      <c r="R5" s="1" t="s">
        <v>249</v>
      </c>
      <c r="S5" s="1" t="s">
        <v>250</v>
      </c>
      <c r="T5" s="1" t="s">
        <v>251</v>
      </c>
    </row>
    <row r="6" s="1" customFormat="1" spans="1:20">
      <c r="A6" s="3">
        <v>14770810033</v>
      </c>
      <c r="B6" s="1" t="s">
        <v>238</v>
      </c>
      <c r="C6" s="1" t="s">
        <v>263</v>
      </c>
      <c r="D6" s="1" t="s">
        <v>264</v>
      </c>
      <c r="E6" s="1" t="s">
        <v>208</v>
      </c>
      <c r="F6" s="1" t="s">
        <v>238</v>
      </c>
      <c r="G6" s="1" t="s">
        <v>241</v>
      </c>
      <c r="H6" s="1" t="s">
        <v>242</v>
      </c>
      <c r="I6" s="1" t="s">
        <v>265</v>
      </c>
      <c r="J6" s="1" t="s">
        <v>244</v>
      </c>
      <c r="K6" s="1" t="s">
        <v>265</v>
      </c>
      <c r="L6" s="1" t="s">
        <v>265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266</v>
      </c>
      <c r="R6" s="1" t="s">
        <v>249</v>
      </c>
      <c r="S6" s="1" t="s">
        <v>250</v>
      </c>
      <c r="T6" s="1" t="s">
        <v>251</v>
      </c>
    </row>
    <row r="7" s="1" customFormat="1" spans="1:20">
      <c r="A7" s="3">
        <v>14767478408</v>
      </c>
      <c r="B7" s="1" t="s">
        <v>238</v>
      </c>
      <c r="C7" s="1" t="s">
        <v>267</v>
      </c>
      <c r="D7" s="1" t="s">
        <v>268</v>
      </c>
      <c r="E7" s="1" t="s">
        <v>205</v>
      </c>
      <c r="F7" s="1" t="s">
        <v>238</v>
      </c>
      <c r="G7" s="1" t="s">
        <v>241</v>
      </c>
      <c r="H7" s="1" t="s">
        <v>242</v>
      </c>
      <c r="I7" s="1" t="s">
        <v>269</v>
      </c>
      <c r="J7" s="1" t="s">
        <v>244</v>
      </c>
      <c r="K7" s="1" t="s">
        <v>269</v>
      </c>
      <c r="L7" s="1" t="s">
        <v>269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270</v>
      </c>
      <c r="R7" s="1" t="s">
        <v>249</v>
      </c>
      <c r="S7" s="1" t="s">
        <v>250</v>
      </c>
      <c r="T7" s="1" t="s">
        <v>251</v>
      </c>
    </row>
    <row r="8" s="1" customFormat="1" spans="1:20">
      <c r="A8" s="3">
        <v>14767229627</v>
      </c>
      <c r="B8" s="1" t="s">
        <v>238</v>
      </c>
      <c r="C8" s="1" t="s">
        <v>271</v>
      </c>
      <c r="D8" s="1" t="s">
        <v>272</v>
      </c>
      <c r="E8" s="1" t="s">
        <v>202</v>
      </c>
      <c r="F8" s="1" t="s">
        <v>238</v>
      </c>
      <c r="G8" s="1" t="s">
        <v>241</v>
      </c>
      <c r="H8" s="1" t="s">
        <v>242</v>
      </c>
      <c r="I8" s="1" t="s">
        <v>273</v>
      </c>
      <c r="J8" s="1" t="s">
        <v>244</v>
      </c>
      <c r="K8" s="1" t="s">
        <v>273</v>
      </c>
      <c r="L8" s="1" t="s">
        <v>273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274</v>
      </c>
      <c r="R8" s="1" t="s">
        <v>249</v>
      </c>
      <c r="S8" s="1" t="s">
        <v>250</v>
      </c>
      <c r="T8" s="1" t="s">
        <v>251</v>
      </c>
    </row>
    <row r="9" s="1" customFormat="1" spans="1:20">
      <c r="A9" s="3">
        <v>14767170034</v>
      </c>
      <c r="B9" s="1" t="s">
        <v>238</v>
      </c>
      <c r="C9" s="1" t="s">
        <v>275</v>
      </c>
      <c r="D9" s="1" t="s">
        <v>276</v>
      </c>
      <c r="E9" s="1" t="s">
        <v>200</v>
      </c>
      <c r="F9" s="1" t="s">
        <v>238</v>
      </c>
      <c r="G9" s="1" t="s">
        <v>241</v>
      </c>
      <c r="H9" s="1" t="s">
        <v>242</v>
      </c>
      <c r="I9" s="1" t="s">
        <v>277</v>
      </c>
      <c r="J9" s="1" t="s">
        <v>244</v>
      </c>
      <c r="K9" s="1" t="s">
        <v>277</v>
      </c>
      <c r="L9" s="1" t="s">
        <v>277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278</v>
      </c>
      <c r="R9" s="1" t="s">
        <v>249</v>
      </c>
      <c r="S9" s="1" t="s">
        <v>250</v>
      </c>
      <c r="T9" s="1" t="s">
        <v>251</v>
      </c>
    </row>
    <row r="10" s="1" customFormat="1" spans="1:20">
      <c r="A10" s="3">
        <v>14767057941</v>
      </c>
      <c r="B10" s="1" t="s">
        <v>238</v>
      </c>
      <c r="C10" s="1" t="s">
        <v>279</v>
      </c>
      <c r="D10" s="1" t="s">
        <v>280</v>
      </c>
      <c r="E10" s="1" t="s">
        <v>198</v>
      </c>
      <c r="F10" s="1" t="s">
        <v>238</v>
      </c>
      <c r="G10" s="1" t="s">
        <v>241</v>
      </c>
      <c r="H10" s="1" t="s">
        <v>242</v>
      </c>
      <c r="I10" s="1" t="s">
        <v>281</v>
      </c>
      <c r="J10" s="1" t="s">
        <v>244</v>
      </c>
      <c r="K10" s="1" t="s">
        <v>281</v>
      </c>
      <c r="L10" s="1" t="s">
        <v>281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282</v>
      </c>
      <c r="R10" s="1" t="s">
        <v>249</v>
      </c>
      <c r="S10" s="1" t="s">
        <v>250</v>
      </c>
      <c r="T10" s="1" t="s">
        <v>251</v>
      </c>
    </row>
    <row r="11" s="1" customFormat="1" spans="1:20">
      <c r="A11" s="3">
        <v>14767028524</v>
      </c>
      <c r="B11" s="1" t="s">
        <v>238</v>
      </c>
      <c r="C11" s="1" t="s">
        <v>283</v>
      </c>
      <c r="D11" s="1" t="s">
        <v>284</v>
      </c>
      <c r="E11" s="1" t="s">
        <v>196</v>
      </c>
      <c r="F11" s="1" t="s">
        <v>238</v>
      </c>
      <c r="G11" s="1" t="s">
        <v>241</v>
      </c>
      <c r="H11" s="1" t="s">
        <v>242</v>
      </c>
      <c r="I11" s="1" t="s">
        <v>285</v>
      </c>
      <c r="J11" s="1" t="s">
        <v>244</v>
      </c>
      <c r="K11" s="1" t="s">
        <v>285</v>
      </c>
      <c r="L11" s="1" t="s">
        <v>285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286</v>
      </c>
      <c r="R11" s="1" t="s">
        <v>249</v>
      </c>
      <c r="S11" s="1" t="s">
        <v>250</v>
      </c>
      <c r="T11" s="1" t="s">
        <v>251</v>
      </c>
    </row>
    <row r="12" s="1" customFormat="1" spans="1:20">
      <c r="A12" s="3">
        <v>14766934143</v>
      </c>
      <c r="B12" s="1" t="s">
        <v>238</v>
      </c>
      <c r="C12" s="1" t="s">
        <v>287</v>
      </c>
      <c r="D12" s="1" t="s">
        <v>288</v>
      </c>
      <c r="E12" s="1" t="s">
        <v>194</v>
      </c>
      <c r="F12" s="1" t="s">
        <v>238</v>
      </c>
      <c r="G12" s="1" t="s">
        <v>241</v>
      </c>
      <c r="H12" s="1" t="s">
        <v>242</v>
      </c>
      <c r="I12" s="1" t="s">
        <v>289</v>
      </c>
      <c r="J12" s="1" t="s">
        <v>244</v>
      </c>
      <c r="K12" s="1" t="s">
        <v>289</v>
      </c>
      <c r="L12" s="1" t="s">
        <v>289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290</v>
      </c>
      <c r="R12" s="1" t="s">
        <v>249</v>
      </c>
      <c r="S12" s="1" t="s">
        <v>250</v>
      </c>
      <c r="T12" s="1" t="s">
        <v>251</v>
      </c>
    </row>
    <row r="13" s="1" customFormat="1" spans="1:20">
      <c r="A13" s="3">
        <v>14766928829</v>
      </c>
      <c r="B13" s="1" t="s">
        <v>238</v>
      </c>
      <c r="C13" s="1" t="s">
        <v>291</v>
      </c>
      <c r="D13" s="1" t="s">
        <v>292</v>
      </c>
      <c r="E13" s="1" t="s">
        <v>192</v>
      </c>
      <c r="F13" s="1" t="s">
        <v>238</v>
      </c>
      <c r="G13" s="1" t="s">
        <v>241</v>
      </c>
      <c r="H13" s="1" t="s">
        <v>242</v>
      </c>
      <c r="I13" s="1" t="s">
        <v>293</v>
      </c>
      <c r="J13" s="1" t="s">
        <v>244</v>
      </c>
      <c r="K13" s="1" t="s">
        <v>293</v>
      </c>
      <c r="L13" s="1" t="s">
        <v>293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294</v>
      </c>
      <c r="R13" s="1" t="s">
        <v>249</v>
      </c>
      <c r="S13" s="1" t="s">
        <v>250</v>
      </c>
      <c r="T13" s="1" t="s">
        <v>251</v>
      </c>
    </row>
    <row r="14" s="1" customFormat="1" spans="1:20">
      <c r="A14" s="3">
        <v>14766676501</v>
      </c>
      <c r="B14" s="1" t="s">
        <v>238</v>
      </c>
      <c r="C14" s="1" t="s">
        <v>295</v>
      </c>
      <c r="D14" s="1" t="s">
        <v>296</v>
      </c>
      <c r="E14" s="1" t="s">
        <v>190</v>
      </c>
      <c r="F14" s="1" t="s">
        <v>238</v>
      </c>
      <c r="G14" s="1" t="s">
        <v>241</v>
      </c>
      <c r="H14" s="1" t="s">
        <v>242</v>
      </c>
      <c r="I14" s="1" t="s">
        <v>297</v>
      </c>
      <c r="J14" s="1" t="s">
        <v>244</v>
      </c>
      <c r="K14" s="1" t="s">
        <v>297</v>
      </c>
      <c r="L14" s="1" t="s">
        <v>297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298</v>
      </c>
      <c r="R14" s="1" t="s">
        <v>249</v>
      </c>
      <c r="S14" s="1" t="s">
        <v>250</v>
      </c>
      <c r="T14" s="1" t="s">
        <v>251</v>
      </c>
    </row>
    <row r="15" s="1" customFormat="1" spans="1:20">
      <c r="A15" s="3">
        <v>14766671602</v>
      </c>
      <c r="B15" s="1" t="s">
        <v>238</v>
      </c>
      <c r="C15" s="1" t="s">
        <v>299</v>
      </c>
      <c r="D15" s="1" t="s">
        <v>300</v>
      </c>
      <c r="E15" s="1" t="s">
        <v>187</v>
      </c>
      <c r="F15" s="1" t="s">
        <v>238</v>
      </c>
      <c r="G15" s="1" t="s">
        <v>241</v>
      </c>
      <c r="H15" s="1" t="s">
        <v>242</v>
      </c>
      <c r="I15" s="1" t="s">
        <v>301</v>
      </c>
      <c r="J15" s="1" t="s">
        <v>244</v>
      </c>
      <c r="K15" s="1" t="s">
        <v>301</v>
      </c>
      <c r="L15" s="1" t="s">
        <v>301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302</v>
      </c>
      <c r="R15" s="1" t="s">
        <v>249</v>
      </c>
      <c r="S15" s="1" t="s">
        <v>250</v>
      </c>
      <c r="T15" s="1" t="s">
        <v>251</v>
      </c>
    </row>
    <row r="16" s="1" customFormat="1" spans="1:20">
      <c r="A16" s="3">
        <v>14766667095</v>
      </c>
      <c r="B16" s="1" t="s">
        <v>238</v>
      </c>
      <c r="C16" s="1" t="s">
        <v>303</v>
      </c>
      <c r="D16" s="1" t="s">
        <v>304</v>
      </c>
      <c r="E16" s="1" t="s">
        <v>184</v>
      </c>
      <c r="F16" s="1" t="s">
        <v>238</v>
      </c>
      <c r="G16" s="1" t="s">
        <v>241</v>
      </c>
      <c r="H16" s="1" t="s">
        <v>242</v>
      </c>
      <c r="I16" s="1" t="s">
        <v>254</v>
      </c>
      <c r="J16" s="1" t="s">
        <v>244</v>
      </c>
      <c r="K16" s="1" t="s">
        <v>254</v>
      </c>
      <c r="L16" s="1" t="s">
        <v>254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305</v>
      </c>
      <c r="R16" s="1" t="s">
        <v>249</v>
      </c>
      <c r="S16" s="1" t="s">
        <v>250</v>
      </c>
      <c r="T16" s="1" t="s">
        <v>251</v>
      </c>
    </row>
    <row r="17" s="1" customFormat="1" spans="1:20">
      <c r="A17" s="3">
        <v>14766586634</v>
      </c>
      <c r="B17" s="1" t="s">
        <v>238</v>
      </c>
      <c r="C17" s="1" t="s">
        <v>306</v>
      </c>
      <c r="D17" s="1" t="s">
        <v>307</v>
      </c>
      <c r="E17" s="1" t="s">
        <v>181</v>
      </c>
      <c r="F17" s="1" t="s">
        <v>238</v>
      </c>
      <c r="G17" s="1" t="s">
        <v>241</v>
      </c>
      <c r="H17" s="1" t="s">
        <v>242</v>
      </c>
      <c r="I17" s="1" t="s">
        <v>308</v>
      </c>
      <c r="J17" s="1" t="s">
        <v>244</v>
      </c>
      <c r="K17" s="1" t="s">
        <v>308</v>
      </c>
      <c r="L17" s="1" t="s">
        <v>308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309</v>
      </c>
      <c r="R17" s="1" t="s">
        <v>249</v>
      </c>
      <c r="S17" s="1" t="s">
        <v>250</v>
      </c>
      <c r="T17" s="1" t="s">
        <v>251</v>
      </c>
    </row>
    <row r="18" s="1" customFormat="1" spans="1:20">
      <c r="A18" s="3">
        <v>14766542075</v>
      </c>
      <c r="B18" s="1" t="s">
        <v>238</v>
      </c>
      <c r="C18" s="1" t="s">
        <v>310</v>
      </c>
      <c r="D18" s="1" t="s">
        <v>311</v>
      </c>
      <c r="E18" s="1" t="s">
        <v>180</v>
      </c>
      <c r="F18" s="1" t="s">
        <v>238</v>
      </c>
      <c r="G18" s="1" t="s">
        <v>241</v>
      </c>
      <c r="H18" s="1" t="s">
        <v>242</v>
      </c>
      <c r="I18" s="1" t="s">
        <v>312</v>
      </c>
      <c r="J18" s="1" t="s">
        <v>244</v>
      </c>
      <c r="K18" s="1" t="s">
        <v>312</v>
      </c>
      <c r="L18" s="1" t="s">
        <v>312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313</v>
      </c>
      <c r="R18" s="1" t="s">
        <v>249</v>
      </c>
      <c r="S18" s="1" t="s">
        <v>250</v>
      </c>
      <c r="T18" s="1" t="s">
        <v>251</v>
      </c>
    </row>
    <row r="19" s="1" customFormat="1" spans="1:20">
      <c r="A19" s="3">
        <v>14766502053</v>
      </c>
      <c r="B19" s="1" t="s">
        <v>238</v>
      </c>
      <c r="C19" s="1" t="s">
        <v>314</v>
      </c>
      <c r="D19" s="1" t="s">
        <v>315</v>
      </c>
      <c r="E19" s="1" t="s">
        <v>177</v>
      </c>
      <c r="F19" s="1" t="s">
        <v>238</v>
      </c>
      <c r="G19" s="1" t="s">
        <v>241</v>
      </c>
      <c r="H19" s="1" t="s">
        <v>242</v>
      </c>
      <c r="I19" s="1" t="s">
        <v>246</v>
      </c>
      <c r="J19" s="1" t="s">
        <v>244</v>
      </c>
      <c r="K19" s="1" t="s">
        <v>246</v>
      </c>
      <c r="L19" s="1" t="s">
        <v>246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316</v>
      </c>
      <c r="R19" s="1" t="s">
        <v>249</v>
      </c>
      <c r="S19" s="1" t="s">
        <v>250</v>
      </c>
      <c r="T19" s="1" t="s">
        <v>251</v>
      </c>
    </row>
    <row r="20" s="1" customFormat="1" spans="1:20">
      <c r="A20" s="3">
        <v>14766455753</v>
      </c>
      <c r="B20" s="1" t="s">
        <v>238</v>
      </c>
      <c r="C20" s="1" t="s">
        <v>317</v>
      </c>
      <c r="D20" s="1" t="s">
        <v>307</v>
      </c>
      <c r="E20" s="1" t="s">
        <v>175</v>
      </c>
      <c r="F20" s="1" t="s">
        <v>238</v>
      </c>
      <c r="G20" s="1" t="s">
        <v>241</v>
      </c>
      <c r="H20" s="1" t="s">
        <v>242</v>
      </c>
      <c r="I20" s="1" t="s">
        <v>308</v>
      </c>
      <c r="J20" s="1" t="s">
        <v>244</v>
      </c>
      <c r="K20" s="1" t="s">
        <v>308</v>
      </c>
      <c r="L20" s="1" t="s">
        <v>308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318</v>
      </c>
      <c r="R20" s="1" t="s">
        <v>249</v>
      </c>
      <c r="S20" s="1" t="s">
        <v>250</v>
      </c>
      <c r="T20" s="1" t="s">
        <v>251</v>
      </c>
    </row>
    <row r="21" s="1" customFormat="1" spans="1:20">
      <c r="A21" s="3">
        <v>14766053730</v>
      </c>
      <c r="B21" s="1" t="s">
        <v>238</v>
      </c>
      <c r="C21" s="1" t="s">
        <v>319</v>
      </c>
      <c r="D21" s="1" t="s">
        <v>320</v>
      </c>
      <c r="E21" s="1" t="s">
        <v>173</v>
      </c>
      <c r="F21" s="1" t="s">
        <v>238</v>
      </c>
      <c r="G21" s="1" t="s">
        <v>241</v>
      </c>
      <c r="H21" s="1" t="s">
        <v>242</v>
      </c>
      <c r="I21" s="1" t="s">
        <v>246</v>
      </c>
      <c r="J21" s="1" t="s">
        <v>244</v>
      </c>
      <c r="K21" s="1" t="s">
        <v>246</v>
      </c>
      <c r="L21" s="1" t="s">
        <v>246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321</v>
      </c>
      <c r="R21" s="1" t="s">
        <v>249</v>
      </c>
      <c r="S21" s="1" t="s">
        <v>250</v>
      </c>
      <c r="T21" s="1" t="s">
        <v>251</v>
      </c>
    </row>
    <row r="22" s="1" customFormat="1" spans="1:20">
      <c r="A22" s="3">
        <v>14766038737</v>
      </c>
      <c r="B22" s="1" t="s">
        <v>238</v>
      </c>
      <c r="C22" s="1" t="s">
        <v>322</v>
      </c>
      <c r="D22" s="1" t="s">
        <v>323</v>
      </c>
      <c r="E22" s="1" t="s">
        <v>171</v>
      </c>
      <c r="F22" s="1" t="s">
        <v>238</v>
      </c>
      <c r="G22" s="1" t="s">
        <v>241</v>
      </c>
      <c r="H22" s="1" t="s">
        <v>242</v>
      </c>
      <c r="I22" s="1" t="s">
        <v>324</v>
      </c>
      <c r="J22" s="1" t="s">
        <v>244</v>
      </c>
      <c r="K22" s="1" t="s">
        <v>324</v>
      </c>
      <c r="L22" s="1" t="s">
        <v>324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325</v>
      </c>
      <c r="R22" s="1" t="s">
        <v>249</v>
      </c>
      <c r="S22" s="1" t="s">
        <v>250</v>
      </c>
      <c r="T22" s="1" t="s">
        <v>251</v>
      </c>
    </row>
    <row r="23" s="1" customFormat="1" spans="1:20">
      <c r="A23" s="3">
        <v>14765837273</v>
      </c>
      <c r="B23" s="1" t="s">
        <v>238</v>
      </c>
      <c r="C23" s="1" t="s">
        <v>326</v>
      </c>
      <c r="D23" s="1" t="s">
        <v>327</v>
      </c>
      <c r="E23" s="1" t="s">
        <v>168</v>
      </c>
      <c r="F23" s="1" t="s">
        <v>238</v>
      </c>
      <c r="G23" s="1" t="s">
        <v>241</v>
      </c>
      <c r="H23" s="1" t="s">
        <v>242</v>
      </c>
      <c r="I23" s="1" t="s">
        <v>328</v>
      </c>
      <c r="J23" s="1" t="s">
        <v>244</v>
      </c>
      <c r="K23" s="1" t="s">
        <v>328</v>
      </c>
      <c r="L23" s="1" t="s">
        <v>328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329</v>
      </c>
      <c r="R23" s="1" t="s">
        <v>249</v>
      </c>
      <c r="S23" s="1" t="s">
        <v>250</v>
      </c>
      <c r="T23" s="1" t="s">
        <v>251</v>
      </c>
    </row>
    <row r="24" s="1" customFormat="1" spans="1:20">
      <c r="A24" s="3">
        <v>14765719222</v>
      </c>
      <c r="B24" s="1" t="s">
        <v>238</v>
      </c>
      <c r="C24" s="1" t="s">
        <v>330</v>
      </c>
      <c r="D24" s="1" t="s">
        <v>331</v>
      </c>
      <c r="E24" s="1" t="s">
        <v>167</v>
      </c>
      <c r="F24" s="1" t="s">
        <v>238</v>
      </c>
      <c r="G24" s="1" t="s">
        <v>241</v>
      </c>
      <c r="H24" s="1" t="s">
        <v>242</v>
      </c>
      <c r="I24" s="1" t="s">
        <v>332</v>
      </c>
      <c r="J24" s="1" t="s">
        <v>244</v>
      </c>
      <c r="K24" s="1" t="s">
        <v>332</v>
      </c>
      <c r="L24" s="1" t="s">
        <v>332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333</v>
      </c>
      <c r="R24" s="1" t="s">
        <v>249</v>
      </c>
      <c r="S24" s="1" t="s">
        <v>250</v>
      </c>
      <c r="T24" s="1" t="s">
        <v>251</v>
      </c>
    </row>
    <row r="25" s="1" customFormat="1" spans="1:20">
      <c r="A25" s="3">
        <v>14765447978</v>
      </c>
      <c r="B25" s="1" t="s">
        <v>238</v>
      </c>
      <c r="C25" s="1" t="s">
        <v>334</v>
      </c>
      <c r="D25" s="1" t="s">
        <v>335</v>
      </c>
      <c r="E25" s="1" t="s">
        <v>164</v>
      </c>
      <c r="F25" s="1" t="s">
        <v>238</v>
      </c>
      <c r="G25" s="1" t="s">
        <v>241</v>
      </c>
      <c r="H25" s="1" t="s">
        <v>242</v>
      </c>
      <c r="I25" s="1" t="s">
        <v>336</v>
      </c>
      <c r="J25" s="1" t="s">
        <v>244</v>
      </c>
      <c r="K25" s="1" t="s">
        <v>336</v>
      </c>
      <c r="L25" s="1" t="s">
        <v>336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337</v>
      </c>
      <c r="R25" s="1" t="s">
        <v>249</v>
      </c>
      <c r="S25" s="1" t="s">
        <v>250</v>
      </c>
      <c r="T25" s="1" t="s">
        <v>251</v>
      </c>
    </row>
    <row r="26" s="1" customFormat="1" spans="1:20">
      <c r="A26" s="3">
        <v>14765443966</v>
      </c>
      <c r="B26" s="1" t="s">
        <v>238</v>
      </c>
      <c r="C26" s="1" t="s">
        <v>338</v>
      </c>
      <c r="D26" s="1" t="s">
        <v>339</v>
      </c>
      <c r="E26" s="1" t="s">
        <v>161</v>
      </c>
      <c r="F26" s="1" t="s">
        <v>238</v>
      </c>
      <c r="G26" s="1" t="s">
        <v>241</v>
      </c>
      <c r="H26" s="1" t="s">
        <v>242</v>
      </c>
      <c r="I26" s="1" t="s">
        <v>340</v>
      </c>
      <c r="J26" s="1" t="s">
        <v>244</v>
      </c>
      <c r="K26" s="1" t="s">
        <v>340</v>
      </c>
      <c r="L26" s="1" t="s">
        <v>340</v>
      </c>
      <c r="M26" s="1" t="s">
        <v>245</v>
      </c>
      <c r="N26" s="1" t="s">
        <v>245</v>
      </c>
      <c r="O26" s="1" t="s">
        <v>246</v>
      </c>
      <c r="P26" s="1" t="s">
        <v>247</v>
      </c>
      <c r="Q26" s="1" t="s">
        <v>341</v>
      </c>
      <c r="R26" s="1" t="s">
        <v>249</v>
      </c>
      <c r="S26" s="1" t="s">
        <v>250</v>
      </c>
      <c r="T26" s="1" t="s">
        <v>251</v>
      </c>
    </row>
    <row r="27" s="1" customFormat="1" spans="1:20">
      <c r="A27" s="3">
        <v>14765334825</v>
      </c>
      <c r="B27" s="1" t="s">
        <v>238</v>
      </c>
      <c r="C27" s="1" t="s">
        <v>342</v>
      </c>
      <c r="D27" s="1" t="s">
        <v>343</v>
      </c>
      <c r="E27" s="1" t="s">
        <v>159</v>
      </c>
      <c r="F27" s="1" t="s">
        <v>238</v>
      </c>
      <c r="G27" s="1" t="s">
        <v>241</v>
      </c>
      <c r="H27" s="1" t="s">
        <v>242</v>
      </c>
      <c r="I27" s="1" t="s">
        <v>246</v>
      </c>
      <c r="J27" s="1" t="s">
        <v>244</v>
      </c>
      <c r="K27" s="1" t="s">
        <v>246</v>
      </c>
      <c r="L27" s="1" t="s">
        <v>246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344</v>
      </c>
      <c r="R27" s="1" t="s">
        <v>249</v>
      </c>
      <c r="S27" s="1" t="s">
        <v>250</v>
      </c>
      <c r="T27" s="1" t="s">
        <v>251</v>
      </c>
    </row>
    <row r="28" s="1" customFormat="1" spans="1:20">
      <c r="A28" s="3">
        <v>14764877390</v>
      </c>
      <c r="B28" s="1" t="s">
        <v>238</v>
      </c>
      <c r="C28" s="1" t="s">
        <v>345</v>
      </c>
      <c r="D28" s="1" t="s">
        <v>346</v>
      </c>
      <c r="E28" s="1" t="s">
        <v>157</v>
      </c>
      <c r="F28" s="1" t="s">
        <v>238</v>
      </c>
      <c r="G28" s="1" t="s">
        <v>241</v>
      </c>
      <c r="H28" s="1" t="s">
        <v>242</v>
      </c>
      <c r="I28" s="1" t="s">
        <v>347</v>
      </c>
      <c r="J28" s="1" t="s">
        <v>244</v>
      </c>
      <c r="K28" s="1" t="s">
        <v>347</v>
      </c>
      <c r="L28" s="1" t="s">
        <v>347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348</v>
      </c>
      <c r="R28" s="1" t="s">
        <v>249</v>
      </c>
      <c r="S28" s="1" t="s">
        <v>250</v>
      </c>
      <c r="T28" s="1" t="s">
        <v>251</v>
      </c>
    </row>
    <row r="29" s="1" customFormat="1" spans="1:20">
      <c r="A29" s="3">
        <v>14764700223</v>
      </c>
      <c r="B29" s="1" t="s">
        <v>238</v>
      </c>
      <c r="C29" s="1" t="s">
        <v>349</v>
      </c>
      <c r="D29" s="1" t="s">
        <v>350</v>
      </c>
      <c r="E29" s="1" t="s">
        <v>154</v>
      </c>
      <c r="F29" s="1" t="s">
        <v>238</v>
      </c>
      <c r="G29" s="1" t="s">
        <v>241</v>
      </c>
      <c r="H29" s="1" t="s">
        <v>242</v>
      </c>
      <c r="I29" s="1" t="s">
        <v>285</v>
      </c>
      <c r="J29" s="1" t="s">
        <v>244</v>
      </c>
      <c r="K29" s="1" t="s">
        <v>285</v>
      </c>
      <c r="L29" s="1" t="s">
        <v>285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351</v>
      </c>
      <c r="R29" s="1" t="s">
        <v>249</v>
      </c>
      <c r="S29" s="1" t="s">
        <v>250</v>
      </c>
      <c r="T29" s="1" t="s">
        <v>251</v>
      </c>
    </row>
    <row r="30" s="1" customFormat="1" spans="1:20">
      <c r="A30" s="3">
        <v>14764539763</v>
      </c>
      <c r="B30" s="1" t="s">
        <v>238</v>
      </c>
      <c r="C30" s="1" t="s">
        <v>352</v>
      </c>
      <c r="D30" s="1" t="s">
        <v>327</v>
      </c>
      <c r="E30" s="1" t="s">
        <v>152</v>
      </c>
      <c r="F30" s="1" t="s">
        <v>238</v>
      </c>
      <c r="G30" s="1" t="s">
        <v>241</v>
      </c>
      <c r="H30" s="1" t="s">
        <v>242</v>
      </c>
      <c r="I30" s="1" t="s">
        <v>328</v>
      </c>
      <c r="J30" s="1" t="s">
        <v>244</v>
      </c>
      <c r="K30" s="1" t="s">
        <v>328</v>
      </c>
      <c r="L30" s="1" t="s">
        <v>328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353</v>
      </c>
      <c r="R30" s="1" t="s">
        <v>249</v>
      </c>
      <c r="S30" s="1" t="s">
        <v>250</v>
      </c>
      <c r="T30" s="1" t="s">
        <v>251</v>
      </c>
    </row>
    <row r="31" s="1" customFormat="1" spans="1:20">
      <c r="A31" s="3">
        <v>14764362451</v>
      </c>
      <c r="B31" s="1" t="s">
        <v>238</v>
      </c>
      <c r="C31" s="1" t="s">
        <v>354</v>
      </c>
      <c r="D31" s="1" t="s">
        <v>327</v>
      </c>
      <c r="E31" s="1" t="s">
        <v>151</v>
      </c>
      <c r="F31" s="1" t="s">
        <v>238</v>
      </c>
      <c r="G31" s="1" t="s">
        <v>241</v>
      </c>
      <c r="H31" s="1" t="s">
        <v>242</v>
      </c>
      <c r="I31" s="1" t="s">
        <v>328</v>
      </c>
      <c r="J31" s="1" t="s">
        <v>244</v>
      </c>
      <c r="K31" s="1" t="s">
        <v>328</v>
      </c>
      <c r="L31" s="1" t="s">
        <v>328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355</v>
      </c>
      <c r="R31" s="1" t="s">
        <v>249</v>
      </c>
      <c r="S31" s="1" t="s">
        <v>250</v>
      </c>
      <c r="T31" s="1" t="s">
        <v>251</v>
      </c>
    </row>
    <row r="32" s="1" customFormat="1" spans="1:20">
      <c r="A32" s="3">
        <v>14764301214</v>
      </c>
      <c r="B32" s="1" t="s">
        <v>238</v>
      </c>
      <c r="C32" s="1" t="s">
        <v>356</v>
      </c>
      <c r="D32" s="1" t="s">
        <v>357</v>
      </c>
      <c r="E32" s="1" t="s">
        <v>149</v>
      </c>
      <c r="F32" s="1" t="s">
        <v>238</v>
      </c>
      <c r="G32" s="1" t="s">
        <v>241</v>
      </c>
      <c r="H32" s="1" t="s">
        <v>242</v>
      </c>
      <c r="I32" s="1" t="s">
        <v>358</v>
      </c>
      <c r="J32" s="1" t="s">
        <v>244</v>
      </c>
      <c r="K32" s="1" t="s">
        <v>358</v>
      </c>
      <c r="L32" s="1" t="s">
        <v>358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359</v>
      </c>
      <c r="R32" s="1" t="s">
        <v>249</v>
      </c>
      <c r="S32" s="1" t="s">
        <v>250</v>
      </c>
      <c r="T32" s="1" t="s">
        <v>251</v>
      </c>
    </row>
    <row r="33" s="1" customFormat="1" spans="1:20">
      <c r="A33" s="3">
        <v>14764221209</v>
      </c>
      <c r="B33" s="1" t="s">
        <v>238</v>
      </c>
      <c r="C33" s="1" t="s">
        <v>360</v>
      </c>
      <c r="D33" s="1" t="s">
        <v>361</v>
      </c>
      <c r="E33" s="1" t="s">
        <v>147</v>
      </c>
      <c r="F33" s="1" t="s">
        <v>238</v>
      </c>
      <c r="G33" s="1" t="s">
        <v>241</v>
      </c>
      <c r="H33" s="1" t="s">
        <v>242</v>
      </c>
      <c r="I33" s="1" t="s">
        <v>243</v>
      </c>
      <c r="J33" s="1" t="s">
        <v>244</v>
      </c>
      <c r="K33" s="1" t="s">
        <v>243</v>
      </c>
      <c r="L33" s="1" t="s">
        <v>243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362</v>
      </c>
      <c r="R33" s="1" t="s">
        <v>249</v>
      </c>
      <c r="S33" s="1" t="s">
        <v>250</v>
      </c>
      <c r="T33" s="1" t="s">
        <v>251</v>
      </c>
    </row>
    <row r="34" s="1" customFormat="1" spans="1:20">
      <c r="A34" s="3">
        <v>14763928861</v>
      </c>
      <c r="B34" s="1" t="s">
        <v>238</v>
      </c>
      <c r="C34" s="1" t="s">
        <v>363</v>
      </c>
      <c r="D34" s="1" t="s">
        <v>364</v>
      </c>
      <c r="E34" s="1" t="s">
        <v>145</v>
      </c>
      <c r="F34" s="1" t="s">
        <v>238</v>
      </c>
      <c r="G34" s="1" t="s">
        <v>241</v>
      </c>
      <c r="H34" s="1" t="s">
        <v>242</v>
      </c>
      <c r="I34" s="1" t="s">
        <v>365</v>
      </c>
      <c r="J34" s="1" t="s">
        <v>244</v>
      </c>
      <c r="K34" s="1" t="s">
        <v>365</v>
      </c>
      <c r="L34" s="1" t="s">
        <v>365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366</v>
      </c>
      <c r="R34" s="1" t="s">
        <v>249</v>
      </c>
      <c r="S34" s="1" t="s">
        <v>250</v>
      </c>
      <c r="T34" s="1" t="s">
        <v>251</v>
      </c>
    </row>
    <row r="35" s="1" customFormat="1" spans="1:20">
      <c r="A35" s="3">
        <v>14761333925</v>
      </c>
      <c r="B35" s="1" t="s">
        <v>238</v>
      </c>
      <c r="C35" s="1" t="s">
        <v>367</v>
      </c>
      <c r="D35" s="1" t="s">
        <v>368</v>
      </c>
      <c r="E35" s="1" t="s">
        <v>142</v>
      </c>
      <c r="F35" s="1" t="s">
        <v>238</v>
      </c>
      <c r="G35" s="1" t="s">
        <v>241</v>
      </c>
      <c r="H35" s="1" t="s">
        <v>242</v>
      </c>
      <c r="I35" s="1" t="s">
        <v>369</v>
      </c>
      <c r="J35" s="1" t="s">
        <v>244</v>
      </c>
      <c r="K35" s="1" t="s">
        <v>369</v>
      </c>
      <c r="L35" s="1" t="s">
        <v>369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370</v>
      </c>
      <c r="R35" s="1" t="s">
        <v>249</v>
      </c>
      <c r="S35" s="1" t="s">
        <v>250</v>
      </c>
      <c r="T35" s="1" t="s">
        <v>251</v>
      </c>
    </row>
    <row r="36" s="1" customFormat="1" spans="1:20">
      <c r="A36" s="3">
        <v>14761302525</v>
      </c>
      <c r="B36" s="1" t="s">
        <v>238</v>
      </c>
      <c r="C36" s="1" t="s">
        <v>371</v>
      </c>
      <c r="D36" s="1" t="s">
        <v>372</v>
      </c>
      <c r="E36" s="1" t="s">
        <v>140</v>
      </c>
      <c r="F36" s="1" t="s">
        <v>238</v>
      </c>
      <c r="G36" s="1" t="s">
        <v>241</v>
      </c>
      <c r="H36" s="1" t="s">
        <v>242</v>
      </c>
      <c r="I36" s="1" t="s">
        <v>373</v>
      </c>
      <c r="J36" s="1" t="s">
        <v>244</v>
      </c>
      <c r="K36" s="1" t="s">
        <v>373</v>
      </c>
      <c r="L36" s="1" t="s">
        <v>373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374</v>
      </c>
      <c r="R36" s="1" t="s">
        <v>249</v>
      </c>
      <c r="S36" s="1" t="s">
        <v>250</v>
      </c>
      <c r="T36" s="1" t="s">
        <v>251</v>
      </c>
    </row>
    <row r="37" s="1" customFormat="1" spans="1:20">
      <c r="A37" s="3">
        <v>14761256047</v>
      </c>
      <c r="B37" s="1" t="s">
        <v>238</v>
      </c>
      <c r="C37" s="1" t="s">
        <v>375</v>
      </c>
      <c r="D37" s="1" t="s">
        <v>376</v>
      </c>
      <c r="E37" s="1" t="s">
        <v>137</v>
      </c>
      <c r="F37" s="1" t="s">
        <v>238</v>
      </c>
      <c r="G37" s="1" t="s">
        <v>241</v>
      </c>
      <c r="H37" s="1" t="s">
        <v>242</v>
      </c>
      <c r="I37" s="1" t="s">
        <v>377</v>
      </c>
      <c r="J37" s="1" t="s">
        <v>244</v>
      </c>
      <c r="K37" s="1" t="s">
        <v>377</v>
      </c>
      <c r="L37" s="1" t="s">
        <v>377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378</v>
      </c>
      <c r="R37" s="1" t="s">
        <v>249</v>
      </c>
      <c r="S37" s="1" t="s">
        <v>250</v>
      </c>
      <c r="T37" s="1" t="s">
        <v>251</v>
      </c>
    </row>
    <row r="38" s="1" customFormat="1" spans="1:20">
      <c r="A38" s="3">
        <v>14761216659</v>
      </c>
      <c r="B38" s="1" t="s">
        <v>238</v>
      </c>
      <c r="C38" s="1" t="s">
        <v>379</v>
      </c>
      <c r="D38" s="1" t="s">
        <v>380</v>
      </c>
      <c r="E38" s="1" t="s">
        <v>135</v>
      </c>
      <c r="F38" s="1" t="s">
        <v>238</v>
      </c>
      <c r="G38" s="1" t="s">
        <v>241</v>
      </c>
      <c r="H38" s="1" t="s">
        <v>242</v>
      </c>
      <c r="I38" s="1" t="s">
        <v>246</v>
      </c>
      <c r="J38" s="1" t="s">
        <v>244</v>
      </c>
      <c r="K38" s="1" t="s">
        <v>246</v>
      </c>
      <c r="L38" s="1" t="s">
        <v>246</v>
      </c>
      <c r="M38" s="1" t="s">
        <v>245</v>
      </c>
      <c r="N38" s="1" t="s">
        <v>245</v>
      </c>
      <c r="O38" s="1" t="s">
        <v>246</v>
      </c>
      <c r="P38" s="1" t="s">
        <v>247</v>
      </c>
      <c r="Q38" s="1" t="s">
        <v>381</v>
      </c>
      <c r="R38" s="1" t="s">
        <v>249</v>
      </c>
      <c r="S38" s="1" t="s">
        <v>250</v>
      </c>
      <c r="T38" s="1" t="s">
        <v>251</v>
      </c>
    </row>
    <row r="39" s="1" customFormat="1" spans="1:20">
      <c r="A39" s="3">
        <v>14761155618</v>
      </c>
      <c r="B39" s="1" t="s">
        <v>238</v>
      </c>
      <c r="C39" s="1" t="s">
        <v>382</v>
      </c>
      <c r="D39" s="1" t="s">
        <v>383</v>
      </c>
      <c r="E39" s="1" t="s">
        <v>132</v>
      </c>
      <c r="F39" s="1" t="s">
        <v>238</v>
      </c>
      <c r="G39" s="1" t="s">
        <v>241</v>
      </c>
      <c r="H39" s="1" t="s">
        <v>242</v>
      </c>
      <c r="I39" s="1" t="s">
        <v>384</v>
      </c>
      <c r="J39" s="1" t="s">
        <v>244</v>
      </c>
      <c r="K39" s="1" t="s">
        <v>384</v>
      </c>
      <c r="L39" s="1" t="s">
        <v>384</v>
      </c>
      <c r="M39" s="1" t="s">
        <v>245</v>
      </c>
      <c r="N39" s="1" t="s">
        <v>245</v>
      </c>
      <c r="O39" s="1" t="s">
        <v>246</v>
      </c>
      <c r="P39" s="1" t="s">
        <v>247</v>
      </c>
      <c r="Q39" s="1" t="s">
        <v>385</v>
      </c>
      <c r="R39" s="1" t="s">
        <v>249</v>
      </c>
      <c r="S39" s="1" t="s">
        <v>250</v>
      </c>
      <c r="T39" s="1" t="s">
        <v>251</v>
      </c>
    </row>
    <row r="40" s="1" customFormat="1" spans="1:20">
      <c r="A40" s="3">
        <v>14761062673</v>
      </c>
      <c r="B40" s="1" t="s">
        <v>238</v>
      </c>
      <c r="C40" s="1" t="s">
        <v>386</v>
      </c>
      <c r="D40" s="1" t="s">
        <v>387</v>
      </c>
      <c r="E40" s="1" t="s">
        <v>129</v>
      </c>
      <c r="F40" s="1" t="s">
        <v>238</v>
      </c>
      <c r="G40" s="1" t="s">
        <v>241</v>
      </c>
      <c r="H40" s="1" t="s">
        <v>242</v>
      </c>
      <c r="I40" s="1" t="s">
        <v>388</v>
      </c>
      <c r="J40" s="1" t="s">
        <v>244</v>
      </c>
      <c r="K40" s="1" t="s">
        <v>388</v>
      </c>
      <c r="L40" s="1" t="s">
        <v>388</v>
      </c>
      <c r="M40" s="1" t="s">
        <v>245</v>
      </c>
      <c r="N40" s="1" t="s">
        <v>245</v>
      </c>
      <c r="O40" s="1" t="s">
        <v>246</v>
      </c>
      <c r="P40" s="1" t="s">
        <v>247</v>
      </c>
      <c r="Q40" s="1" t="s">
        <v>389</v>
      </c>
      <c r="R40" s="1" t="s">
        <v>249</v>
      </c>
      <c r="S40" s="1" t="s">
        <v>250</v>
      </c>
      <c r="T40" s="1" t="s">
        <v>251</v>
      </c>
    </row>
    <row r="41" s="1" customFormat="1" spans="1:20">
      <c r="A41" s="3">
        <v>14760855622</v>
      </c>
      <c r="B41" s="1" t="s">
        <v>238</v>
      </c>
      <c r="C41" s="1" t="s">
        <v>390</v>
      </c>
      <c r="D41" s="1" t="s">
        <v>391</v>
      </c>
      <c r="E41" s="1" t="s">
        <v>128</v>
      </c>
      <c r="F41" s="1" t="s">
        <v>238</v>
      </c>
      <c r="G41" s="1" t="s">
        <v>241</v>
      </c>
      <c r="H41" s="1" t="s">
        <v>242</v>
      </c>
      <c r="I41" s="1" t="s">
        <v>392</v>
      </c>
      <c r="J41" s="1" t="s">
        <v>244</v>
      </c>
      <c r="K41" s="1" t="s">
        <v>392</v>
      </c>
      <c r="L41" s="1" t="s">
        <v>392</v>
      </c>
      <c r="M41" s="1" t="s">
        <v>245</v>
      </c>
      <c r="N41" s="1" t="s">
        <v>245</v>
      </c>
      <c r="O41" s="1" t="s">
        <v>246</v>
      </c>
      <c r="P41" s="1" t="s">
        <v>247</v>
      </c>
      <c r="Q41" s="1" t="s">
        <v>393</v>
      </c>
      <c r="R41" s="1" t="s">
        <v>249</v>
      </c>
      <c r="S41" s="1" t="s">
        <v>250</v>
      </c>
      <c r="T41" s="1" t="s">
        <v>251</v>
      </c>
    </row>
    <row r="42" s="1" customFormat="1" spans="1:20">
      <c r="A42" s="3">
        <v>14760490604</v>
      </c>
      <c r="B42" s="1" t="s">
        <v>238</v>
      </c>
      <c r="C42" s="1" t="s">
        <v>394</v>
      </c>
      <c r="D42" s="1" t="s">
        <v>395</v>
      </c>
      <c r="E42" s="1" t="s">
        <v>125</v>
      </c>
      <c r="F42" s="1" t="s">
        <v>238</v>
      </c>
      <c r="G42" s="1" t="s">
        <v>241</v>
      </c>
      <c r="H42" s="1" t="s">
        <v>242</v>
      </c>
      <c r="I42" s="1" t="s">
        <v>396</v>
      </c>
      <c r="J42" s="1" t="s">
        <v>244</v>
      </c>
      <c r="K42" s="1" t="s">
        <v>396</v>
      </c>
      <c r="L42" s="1" t="s">
        <v>396</v>
      </c>
      <c r="M42" s="1" t="s">
        <v>245</v>
      </c>
      <c r="N42" s="1" t="s">
        <v>245</v>
      </c>
      <c r="O42" s="1" t="s">
        <v>246</v>
      </c>
      <c r="P42" s="1" t="s">
        <v>247</v>
      </c>
      <c r="Q42" s="1" t="s">
        <v>397</v>
      </c>
      <c r="R42" s="1" t="s">
        <v>249</v>
      </c>
      <c r="S42" s="1" t="s">
        <v>250</v>
      </c>
      <c r="T42" s="1" t="s">
        <v>251</v>
      </c>
    </row>
    <row r="43" s="1" customFormat="1" spans="1:20">
      <c r="A43" s="3">
        <v>14760352768</v>
      </c>
      <c r="B43" s="1" t="s">
        <v>238</v>
      </c>
      <c r="C43" s="1" t="s">
        <v>398</v>
      </c>
      <c r="D43" s="1" t="s">
        <v>399</v>
      </c>
      <c r="E43" s="1" t="s">
        <v>122</v>
      </c>
      <c r="F43" s="1" t="s">
        <v>238</v>
      </c>
      <c r="G43" s="1" t="s">
        <v>241</v>
      </c>
      <c r="H43" s="1" t="s">
        <v>242</v>
      </c>
      <c r="I43" s="1" t="s">
        <v>400</v>
      </c>
      <c r="J43" s="1" t="s">
        <v>244</v>
      </c>
      <c r="K43" s="1" t="s">
        <v>400</v>
      </c>
      <c r="L43" s="1" t="s">
        <v>400</v>
      </c>
      <c r="M43" s="1" t="s">
        <v>245</v>
      </c>
      <c r="N43" s="1" t="s">
        <v>245</v>
      </c>
      <c r="O43" s="1" t="s">
        <v>246</v>
      </c>
      <c r="P43" s="1" t="s">
        <v>247</v>
      </c>
      <c r="Q43" s="1" t="s">
        <v>401</v>
      </c>
      <c r="R43" s="1" t="s">
        <v>249</v>
      </c>
      <c r="S43" s="1" t="s">
        <v>250</v>
      </c>
      <c r="T43" s="1" t="s">
        <v>251</v>
      </c>
    </row>
    <row r="44" s="1" customFormat="1" spans="1:20">
      <c r="A44" s="3">
        <v>14760075908</v>
      </c>
      <c r="B44" s="1" t="s">
        <v>238</v>
      </c>
      <c r="C44" s="1" t="s">
        <v>402</v>
      </c>
      <c r="D44" s="1" t="s">
        <v>399</v>
      </c>
      <c r="E44" s="1" t="s">
        <v>121</v>
      </c>
      <c r="F44" s="1" t="s">
        <v>238</v>
      </c>
      <c r="G44" s="1" t="s">
        <v>241</v>
      </c>
      <c r="H44" s="1" t="s">
        <v>242</v>
      </c>
      <c r="I44" s="1" t="s">
        <v>400</v>
      </c>
      <c r="J44" s="1" t="s">
        <v>244</v>
      </c>
      <c r="K44" s="1" t="s">
        <v>400</v>
      </c>
      <c r="L44" s="1" t="s">
        <v>400</v>
      </c>
      <c r="M44" s="1" t="s">
        <v>245</v>
      </c>
      <c r="N44" s="1" t="s">
        <v>245</v>
      </c>
      <c r="O44" s="1" t="s">
        <v>246</v>
      </c>
      <c r="P44" s="1" t="s">
        <v>247</v>
      </c>
      <c r="Q44" s="1" t="s">
        <v>403</v>
      </c>
      <c r="R44" s="1" t="s">
        <v>249</v>
      </c>
      <c r="S44" s="1" t="s">
        <v>250</v>
      </c>
      <c r="T44" s="1" t="s">
        <v>251</v>
      </c>
    </row>
    <row r="45" s="1" customFormat="1" spans="1:20">
      <c r="A45" s="3">
        <v>14755260080</v>
      </c>
      <c r="B45" s="1" t="s">
        <v>404</v>
      </c>
      <c r="C45" s="1" t="s">
        <v>405</v>
      </c>
      <c r="D45" s="1" t="s">
        <v>406</v>
      </c>
      <c r="E45" s="1" t="s">
        <v>118</v>
      </c>
      <c r="F45" s="1" t="s">
        <v>238</v>
      </c>
      <c r="G45" s="1" t="s">
        <v>241</v>
      </c>
      <c r="H45" s="1" t="s">
        <v>242</v>
      </c>
      <c r="I45" s="1" t="s">
        <v>407</v>
      </c>
      <c r="J45" s="1" t="s">
        <v>244</v>
      </c>
      <c r="K45" s="1" t="s">
        <v>407</v>
      </c>
      <c r="L45" s="1" t="s">
        <v>407</v>
      </c>
      <c r="M45" s="1" t="s">
        <v>245</v>
      </c>
      <c r="N45" s="1" t="s">
        <v>245</v>
      </c>
      <c r="O45" s="1" t="s">
        <v>246</v>
      </c>
      <c r="P45" s="1" t="s">
        <v>247</v>
      </c>
      <c r="Q45" s="1" t="s">
        <v>408</v>
      </c>
      <c r="R45" s="1" t="s">
        <v>249</v>
      </c>
      <c r="S45" s="1" t="s">
        <v>250</v>
      </c>
      <c r="T45" s="1" t="s">
        <v>251</v>
      </c>
    </row>
    <row r="46" s="1" customFormat="1" spans="1:20">
      <c r="A46" s="3">
        <v>14755237864</v>
      </c>
      <c r="B46" s="1" t="s">
        <v>404</v>
      </c>
      <c r="C46" s="1" t="s">
        <v>409</v>
      </c>
      <c r="D46" s="1" t="s">
        <v>410</v>
      </c>
      <c r="E46" s="1" t="s">
        <v>116</v>
      </c>
      <c r="F46" s="1" t="s">
        <v>238</v>
      </c>
      <c r="G46" s="1" t="s">
        <v>241</v>
      </c>
      <c r="H46" s="1" t="s">
        <v>242</v>
      </c>
      <c r="I46" s="1" t="s">
        <v>411</v>
      </c>
      <c r="J46" s="1" t="s">
        <v>244</v>
      </c>
      <c r="K46" s="1" t="s">
        <v>411</v>
      </c>
      <c r="L46" s="1" t="s">
        <v>411</v>
      </c>
      <c r="M46" s="1" t="s">
        <v>245</v>
      </c>
      <c r="N46" s="1" t="s">
        <v>245</v>
      </c>
      <c r="O46" s="1" t="s">
        <v>246</v>
      </c>
      <c r="P46" s="1" t="s">
        <v>247</v>
      </c>
      <c r="Q46" s="1" t="s">
        <v>412</v>
      </c>
      <c r="R46" s="1" t="s">
        <v>249</v>
      </c>
      <c r="S46" s="1" t="s">
        <v>250</v>
      </c>
      <c r="T46" s="1" t="s">
        <v>251</v>
      </c>
    </row>
    <row r="47" s="1" customFormat="1" spans="1:20">
      <c r="A47" s="3">
        <v>14755190416</v>
      </c>
      <c r="B47" s="1" t="s">
        <v>404</v>
      </c>
      <c r="C47" s="1" t="s">
        <v>413</v>
      </c>
      <c r="D47" s="1" t="s">
        <v>410</v>
      </c>
      <c r="E47" s="1" t="s">
        <v>115</v>
      </c>
      <c r="F47" s="1" t="s">
        <v>238</v>
      </c>
      <c r="G47" s="1" t="s">
        <v>241</v>
      </c>
      <c r="H47" s="1" t="s">
        <v>242</v>
      </c>
      <c r="I47" s="1" t="s">
        <v>414</v>
      </c>
      <c r="J47" s="1" t="s">
        <v>244</v>
      </c>
      <c r="K47" s="1" t="s">
        <v>414</v>
      </c>
      <c r="L47" s="1" t="s">
        <v>414</v>
      </c>
      <c r="M47" s="1" t="s">
        <v>245</v>
      </c>
      <c r="N47" s="1" t="s">
        <v>245</v>
      </c>
      <c r="O47" s="1" t="s">
        <v>246</v>
      </c>
      <c r="P47" s="1" t="s">
        <v>247</v>
      </c>
      <c r="Q47" s="1" t="s">
        <v>415</v>
      </c>
      <c r="R47" s="1" t="s">
        <v>249</v>
      </c>
      <c r="S47" s="1" t="s">
        <v>250</v>
      </c>
      <c r="T47" s="1" t="s">
        <v>251</v>
      </c>
    </row>
    <row r="48" s="1" customFormat="1" spans="1:20">
      <c r="A48" s="3">
        <v>14754441725</v>
      </c>
      <c r="B48" s="1" t="s">
        <v>404</v>
      </c>
      <c r="C48" s="1" t="s">
        <v>416</v>
      </c>
      <c r="D48" s="1" t="s">
        <v>417</v>
      </c>
      <c r="E48" s="1" t="s">
        <v>112</v>
      </c>
      <c r="F48" s="1" t="s">
        <v>404</v>
      </c>
      <c r="G48" s="1" t="s">
        <v>241</v>
      </c>
      <c r="H48" s="1" t="s">
        <v>242</v>
      </c>
      <c r="I48" s="1" t="s">
        <v>418</v>
      </c>
      <c r="J48" s="1" t="s">
        <v>244</v>
      </c>
      <c r="K48" s="1" t="s">
        <v>418</v>
      </c>
      <c r="L48" s="1" t="s">
        <v>418</v>
      </c>
      <c r="M48" s="1" t="s">
        <v>245</v>
      </c>
      <c r="N48" s="1" t="s">
        <v>245</v>
      </c>
      <c r="O48" s="1" t="s">
        <v>246</v>
      </c>
      <c r="P48" s="1" t="s">
        <v>247</v>
      </c>
      <c r="Q48" s="1" t="s">
        <v>419</v>
      </c>
      <c r="R48" s="1" t="s">
        <v>249</v>
      </c>
      <c r="S48" s="1" t="s">
        <v>250</v>
      </c>
      <c r="T48" s="1" t="s">
        <v>251</v>
      </c>
    </row>
    <row r="49" s="1" customFormat="1" spans="1:20">
      <c r="A49" s="3">
        <v>14754431553</v>
      </c>
      <c r="B49" s="1" t="s">
        <v>404</v>
      </c>
      <c r="C49" s="1" t="s">
        <v>420</v>
      </c>
      <c r="D49" s="1" t="s">
        <v>421</v>
      </c>
      <c r="E49" s="1" t="s">
        <v>110</v>
      </c>
      <c r="F49" s="1" t="s">
        <v>238</v>
      </c>
      <c r="G49" s="1" t="s">
        <v>241</v>
      </c>
      <c r="H49" s="1" t="s">
        <v>242</v>
      </c>
      <c r="I49" s="1" t="s">
        <v>246</v>
      </c>
      <c r="J49" s="1" t="s">
        <v>244</v>
      </c>
      <c r="K49" s="1" t="s">
        <v>246</v>
      </c>
      <c r="L49" s="1" t="s">
        <v>246</v>
      </c>
      <c r="M49" s="1" t="s">
        <v>245</v>
      </c>
      <c r="N49" s="1" t="s">
        <v>245</v>
      </c>
      <c r="O49" s="1" t="s">
        <v>246</v>
      </c>
      <c r="P49" s="1" t="s">
        <v>247</v>
      </c>
      <c r="Q49" s="1" t="s">
        <v>422</v>
      </c>
      <c r="R49" s="1" t="s">
        <v>249</v>
      </c>
      <c r="S49" s="1" t="s">
        <v>250</v>
      </c>
      <c r="T49" s="1" t="s">
        <v>251</v>
      </c>
    </row>
    <row r="50" s="1" customFormat="1" spans="1:20">
      <c r="A50" s="3">
        <v>14754217897</v>
      </c>
      <c r="B50" s="1" t="s">
        <v>404</v>
      </c>
      <c r="C50" s="1" t="s">
        <v>423</v>
      </c>
      <c r="D50" s="1" t="s">
        <v>424</v>
      </c>
      <c r="E50" s="1" t="s">
        <v>107</v>
      </c>
      <c r="F50" s="1" t="s">
        <v>404</v>
      </c>
      <c r="G50" s="1" t="s">
        <v>241</v>
      </c>
      <c r="H50" s="1" t="s">
        <v>242</v>
      </c>
      <c r="I50" s="1" t="s">
        <v>425</v>
      </c>
      <c r="J50" s="1" t="s">
        <v>244</v>
      </c>
      <c r="K50" s="1" t="s">
        <v>425</v>
      </c>
      <c r="L50" s="1" t="s">
        <v>425</v>
      </c>
      <c r="M50" s="1" t="s">
        <v>245</v>
      </c>
      <c r="N50" s="1" t="s">
        <v>245</v>
      </c>
      <c r="O50" s="1" t="s">
        <v>246</v>
      </c>
      <c r="P50" s="1" t="s">
        <v>247</v>
      </c>
      <c r="Q50" s="1" t="s">
        <v>426</v>
      </c>
      <c r="R50" s="1" t="s">
        <v>249</v>
      </c>
      <c r="S50" s="1" t="s">
        <v>250</v>
      </c>
      <c r="T50" s="1" t="s">
        <v>251</v>
      </c>
    </row>
    <row r="51" s="1" customFormat="1" spans="1:20">
      <c r="A51" s="3">
        <v>14754163084</v>
      </c>
      <c r="B51" s="1" t="s">
        <v>404</v>
      </c>
      <c r="C51" s="1" t="s">
        <v>427</v>
      </c>
      <c r="D51" s="1" t="s">
        <v>428</v>
      </c>
      <c r="E51" s="1" t="s">
        <v>105</v>
      </c>
      <c r="F51" s="1" t="s">
        <v>404</v>
      </c>
      <c r="G51" s="1" t="s">
        <v>241</v>
      </c>
      <c r="H51" s="1" t="s">
        <v>242</v>
      </c>
      <c r="I51" s="1" t="s">
        <v>429</v>
      </c>
      <c r="J51" s="1" t="s">
        <v>244</v>
      </c>
      <c r="K51" s="1" t="s">
        <v>429</v>
      </c>
      <c r="L51" s="1" t="s">
        <v>429</v>
      </c>
      <c r="M51" s="1" t="s">
        <v>245</v>
      </c>
      <c r="N51" s="1" t="s">
        <v>245</v>
      </c>
      <c r="O51" s="1" t="s">
        <v>246</v>
      </c>
      <c r="P51" s="1" t="s">
        <v>247</v>
      </c>
      <c r="Q51" s="1" t="s">
        <v>430</v>
      </c>
      <c r="R51" s="1" t="s">
        <v>249</v>
      </c>
      <c r="S51" s="1" t="s">
        <v>250</v>
      </c>
      <c r="T51" s="1" t="s">
        <v>251</v>
      </c>
    </row>
    <row r="52" s="1" customFormat="1" spans="1:20">
      <c r="A52" s="3">
        <v>14754099443</v>
      </c>
      <c r="B52" s="1" t="s">
        <v>404</v>
      </c>
      <c r="C52" s="1" t="s">
        <v>431</v>
      </c>
      <c r="D52" s="1" t="s">
        <v>432</v>
      </c>
      <c r="E52" s="1" t="s">
        <v>103</v>
      </c>
      <c r="F52" s="1" t="s">
        <v>238</v>
      </c>
      <c r="G52" s="1" t="s">
        <v>241</v>
      </c>
      <c r="H52" s="1" t="s">
        <v>242</v>
      </c>
      <c r="I52" s="1" t="s">
        <v>433</v>
      </c>
      <c r="J52" s="1" t="s">
        <v>244</v>
      </c>
      <c r="K52" s="1" t="s">
        <v>433</v>
      </c>
      <c r="L52" s="1" t="s">
        <v>433</v>
      </c>
      <c r="M52" s="1" t="s">
        <v>245</v>
      </c>
      <c r="N52" s="1" t="s">
        <v>245</v>
      </c>
      <c r="O52" s="1" t="s">
        <v>246</v>
      </c>
      <c r="P52" s="1" t="s">
        <v>247</v>
      </c>
      <c r="Q52" s="1" t="s">
        <v>434</v>
      </c>
      <c r="R52" s="1" t="s">
        <v>249</v>
      </c>
      <c r="S52" s="1" t="s">
        <v>250</v>
      </c>
      <c r="T52" s="1" t="s">
        <v>251</v>
      </c>
    </row>
    <row r="53" s="1" customFormat="1" spans="1:20">
      <c r="A53" s="3">
        <v>14753466961</v>
      </c>
      <c r="B53" s="1" t="s">
        <v>404</v>
      </c>
      <c r="C53" s="1" t="s">
        <v>435</v>
      </c>
      <c r="D53" s="1" t="s">
        <v>436</v>
      </c>
      <c r="E53" s="1" t="s">
        <v>100</v>
      </c>
      <c r="F53" s="1" t="s">
        <v>238</v>
      </c>
      <c r="G53" s="1" t="s">
        <v>241</v>
      </c>
      <c r="H53" s="1" t="s">
        <v>242</v>
      </c>
      <c r="I53" s="1" t="s">
        <v>246</v>
      </c>
      <c r="J53" s="1" t="s">
        <v>244</v>
      </c>
      <c r="K53" s="1" t="s">
        <v>246</v>
      </c>
      <c r="L53" s="1" t="s">
        <v>246</v>
      </c>
      <c r="M53" s="1" t="s">
        <v>245</v>
      </c>
      <c r="N53" s="1" t="s">
        <v>245</v>
      </c>
      <c r="O53" s="1" t="s">
        <v>246</v>
      </c>
      <c r="P53" s="1" t="s">
        <v>247</v>
      </c>
      <c r="Q53" s="1" t="s">
        <v>437</v>
      </c>
      <c r="R53" s="1" t="s">
        <v>249</v>
      </c>
      <c r="S53" s="1" t="s">
        <v>250</v>
      </c>
      <c r="T53" s="1" t="s">
        <v>251</v>
      </c>
    </row>
    <row r="54" s="1" customFormat="1" spans="1:20">
      <c r="A54" s="3">
        <v>14752754956</v>
      </c>
      <c r="B54" s="1" t="s">
        <v>404</v>
      </c>
      <c r="C54" s="1" t="s">
        <v>438</v>
      </c>
      <c r="D54" s="1" t="s">
        <v>439</v>
      </c>
      <c r="E54" s="1" t="s">
        <v>97</v>
      </c>
      <c r="F54" s="1" t="s">
        <v>238</v>
      </c>
      <c r="G54" s="1" t="s">
        <v>241</v>
      </c>
      <c r="H54" s="1" t="s">
        <v>242</v>
      </c>
      <c r="I54" s="1" t="s">
        <v>440</v>
      </c>
      <c r="J54" s="1" t="s">
        <v>244</v>
      </c>
      <c r="K54" s="1" t="s">
        <v>440</v>
      </c>
      <c r="L54" s="1" t="s">
        <v>440</v>
      </c>
      <c r="M54" s="1" t="s">
        <v>245</v>
      </c>
      <c r="N54" s="1" t="s">
        <v>245</v>
      </c>
      <c r="O54" s="1" t="s">
        <v>246</v>
      </c>
      <c r="P54" s="1" t="s">
        <v>247</v>
      </c>
      <c r="Q54" s="1" t="s">
        <v>441</v>
      </c>
      <c r="R54" s="1" t="s">
        <v>249</v>
      </c>
      <c r="S54" s="1" t="s">
        <v>250</v>
      </c>
      <c r="T54" s="1" t="s">
        <v>251</v>
      </c>
    </row>
    <row r="55" s="1" customFormat="1" spans="1:20">
      <c r="A55" s="3">
        <v>14750237420</v>
      </c>
      <c r="B55" s="1" t="s">
        <v>404</v>
      </c>
      <c r="C55" s="1" t="s">
        <v>442</v>
      </c>
      <c r="D55" s="1" t="s">
        <v>443</v>
      </c>
      <c r="E55" s="1" t="s">
        <v>95</v>
      </c>
      <c r="F55" s="1" t="s">
        <v>238</v>
      </c>
      <c r="G55" s="1" t="s">
        <v>241</v>
      </c>
      <c r="H55" s="1" t="s">
        <v>242</v>
      </c>
      <c r="I55" s="1" t="s">
        <v>444</v>
      </c>
      <c r="J55" s="1" t="s">
        <v>244</v>
      </c>
      <c r="K55" s="1" t="s">
        <v>444</v>
      </c>
      <c r="L55" s="1" t="s">
        <v>444</v>
      </c>
      <c r="M55" s="1" t="s">
        <v>245</v>
      </c>
      <c r="N55" s="1" t="s">
        <v>245</v>
      </c>
      <c r="O55" s="1" t="s">
        <v>246</v>
      </c>
      <c r="P55" s="1" t="s">
        <v>247</v>
      </c>
      <c r="Q55" s="1" t="s">
        <v>445</v>
      </c>
      <c r="R55" s="1" t="s">
        <v>249</v>
      </c>
      <c r="S55" s="1" t="s">
        <v>250</v>
      </c>
      <c r="T55" s="1" t="s">
        <v>251</v>
      </c>
    </row>
    <row r="56" s="1" customFormat="1" spans="1:20">
      <c r="A56" s="3">
        <v>14750021974</v>
      </c>
      <c r="B56" s="1" t="s">
        <v>404</v>
      </c>
      <c r="C56" s="1" t="s">
        <v>446</v>
      </c>
      <c r="D56" s="1" t="s">
        <v>447</v>
      </c>
      <c r="E56" s="1" t="s">
        <v>92</v>
      </c>
      <c r="F56" s="1" t="s">
        <v>404</v>
      </c>
      <c r="G56" s="1" t="s">
        <v>241</v>
      </c>
      <c r="H56" s="1" t="s">
        <v>242</v>
      </c>
      <c r="I56" s="1" t="s">
        <v>448</v>
      </c>
      <c r="J56" s="1" t="s">
        <v>244</v>
      </c>
      <c r="K56" s="1" t="s">
        <v>448</v>
      </c>
      <c r="L56" s="1" t="s">
        <v>448</v>
      </c>
      <c r="M56" s="1" t="s">
        <v>245</v>
      </c>
      <c r="N56" s="1" t="s">
        <v>245</v>
      </c>
      <c r="O56" s="1" t="s">
        <v>246</v>
      </c>
      <c r="P56" s="1" t="s">
        <v>247</v>
      </c>
      <c r="Q56" s="1" t="s">
        <v>449</v>
      </c>
      <c r="R56" s="1" t="s">
        <v>249</v>
      </c>
      <c r="S56" s="1" t="s">
        <v>250</v>
      </c>
      <c r="T56" s="1" t="s">
        <v>251</v>
      </c>
    </row>
    <row r="57" s="1" customFormat="1" spans="1:20">
      <c r="A57" s="3">
        <v>14749509131</v>
      </c>
      <c r="B57" s="1" t="s">
        <v>404</v>
      </c>
      <c r="C57" s="1" t="s">
        <v>450</v>
      </c>
      <c r="D57" s="1" t="s">
        <v>451</v>
      </c>
      <c r="E57" s="1" t="s">
        <v>89</v>
      </c>
      <c r="F57" s="1" t="s">
        <v>238</v>
      </c>
      <c r="G57" s="1" t="s">
        <v>241</v>
      </c>
      <c r="H57" s="1" t="s">
        <v>242</v>
      </c>
      <c r="I57" s="1" t="s">
        <v>269</v>
      </c>
      <c r="J57" s="1" t="s">
        <v>244</v>
      </c>
      <c r="K57" s="1" t="s">
        <v>269</v>
      </c>
      <c r="L57" s="1" t="s">
        <v>269</v>
      </c>
      <c r="M57" s="1" t="s">
        <v>245</v>
      </c>
      <c r="N57" s="1" t="s">
        <v>245</v>
      </c>
      <c r="O57" s="1" t="s">
        <v>246</v>
      </c>
      <c r="P57" s="1" t="s">
        <v>247</v>
      </c>
      <c r="Q57" s="1" t="s">
        <v>452</v>
      </c>
      <c r="R57" s="1" t="s">
        <v>249</v>
      </c>
      <c r="S57" s="1" t="s">
        <v>250</v>
      </c>
      <c r="T57" s="1" t="s">
        <v>251</v>
      </c>
    </row>
    <row r="58" s="1" customFormat="1" spans="1:20">
      <c r="A58" s="3">
        <v>14748784865</v>
      </c>
      <c r="B58" s="1" t="s">
        <v>453</v>
      </c>
      <c r="C58" s="1" t="s">
        <v>454</v>
      </c>
      <c r="D58" s="1" t="s">
        <v>455</v>
      </c>
      <c r="E58" s="1" t="s">
        <v>86</v>
      </c>
      <c r="F58" s="1" t="s">
        <v>404</v>
      </c>
      <c r="G58" s="1" t="s">
        <v>241</v>
      </c>
      <c r="H58" s="1" t="s">
        <v>242</v>
      </c>
      <c r="I58" s="1" t="s">
        <v>246</v>
      </c>
      <c r="J58" s="1" t="s">
        <v>244</v>
      </c>
      <c r="K58" s="1" t="s">
        <v>246</v>
      </c>
      <c r="L58" s="1" t="s">
        <v>246</v>
      </c>
      <c r="M58" s="1" t="s">
        <v>245</v>
      </c>
      <c r="N58" s="1" t="s">
        <v>245</v>
      </c>
      <c r="O58" s="1" t="s">
        <v>246</v>
      </c>
      <c r="P58" s="1" t="s">
        <v>247</v>
      </c>
      <c r="Q58" s="1" t="s">
        <v>456</v>
      </c>
      <c r="R58" s="1" t="s">
        <v>249</v>
      </c>
      <c r="S58" s="1" t="s">
        <v>250</v>
      </c>
      <c r="T58" s="1" t="s">
        <v>251</v>
      </c>
    </row>
    <row r="59" s="1" customFormat="1" spans="1:20">
      <c r="A59" s="3">
        <v>14748175992</v>
      </c>
      <c r="B59" s="1" t="s">
        <v>453</v>
      </c>
      <c r="C59" s="1" t="s">
        <v>457</v>
      </c>
      <c r="D59" s="1" t="s">
        <v>458</v>
      </c>
      <c r="E59" s="1" t="s">
        <v>83</v>
      </c>
      <c r="F59" s="1" t="s">
        <v>404</v>
      </c>
      <c r="G59" s="1" t="s">
        <v>241</v>
      </c>
      <c r="H59" s="1" t="s">
        <v>242</v>
      </c>
      <c r="I59" s="1" t="s">
        <v>459</v>
      </c>
      <c r="J59" s="1" t="s">
        <v>244</v>
      </c>
      <c r="K59" s="1" t="s">
        <v>459</v>
      </c>
      <c r="L59" s="1" t="s">
        <v>459</v>
      </c>
      <c r="M59" s="1" t="s">
        <v>245</v>
      </c>
      <c r="N59" s="1" t="s">
        <v>245</v>
      </c>
      <c r="O59" s="1" t="s">
        <v>246</v>
      </c>
      <c r="P59" s="1" t="s">
        <v>247</v>
      </c>
      <c r="Q59" s="1" t="s">
        <v>460</v>
      </c>
      <c r="R59" s="1" t="s">
        <v>249</v>
      </c>
      <c r="S59" s="1" t="s">
        <v>250</v>
      </c>
      <c r="T59" s="1" t="s">
        <v>251</v>
      </c>
    </row>
    <row r="60" s="1" customFormat="1" spans="1:20">
      <c r="A60" s="3">
        <v>14746028543</v>
      </c>
      <c r="B60" s="1" t="s">
        <v>453</v>
      </c>
      <c r="C60" s="1" t="s">
        <v>461</v>
      </c>
      <c r="D60" s="1" t="s">
        <v>462</v>
      </c>
      <c r="E60" s="1" t="s">
        <v>82</v>
      </c>
      <c r="F60" s="1" t="s">
        <v>238</v>
      </c>
      <c r="G60" s="1" t="s">
        <v>241</v>
      </c>
      <c r="H60" s="1" t="s">
        <v>242</v>
      </c>
      <c r="I60" s="1" t="s">
        <v>463</v>
      </c>
      <c r="J60" s="1" t="s">
        <v>244</v>
      </c>
      <c r="K60" s="1" t="s">
        <v>463</v>
      </c>
      <c r="L60" s="1" t="s">
        <v>463</v>
      </c>
      <c r="M60" s="1" t="s">
        <v>245</v>
      </c>
      <c r="N60" s="1" t="s">
        <v>245</v>
      </c>
      <c r="O60" s="1" t="s">
        <v>246</v>
      </c>
      <c r="P60" s="1" t="s">
        <v>247</v>
      </c>
      <c r="Q60" s="1" t="s">
        <v>464</v>
      </c>
      <c r="R60" s="1" t="s">
        <v>249</v>
      </c>
      <c r="S60" s="1" t="s">
        <v>250</v>
      </c>
      <c r="T60" s="1" t="s">
        <v>251</v>
      </c>
    </row>
    <row r="61" s="1" customFormat="1" spans="1:20">
      <c r="A61" s="3">
        <v>14742494591</v>
      </c>
      <c r="B61" s="1" t="s">
        <v>453</v>
      </c>
      <c r="C61" s="1" t="s">
        <v>465</v>
      </c>
      <c r="D61" s="1" t="s">
        <v>458</v>
      </c>
      <c r="E61" s="1" t="s">
        <v>79</v>
      </c>
      <c r="F61" s="1" t="s">
        <v>404</v>
      </c>
      <c r="G61" s="1" t="s">
        <v>241</v>
      </c>
      <c r="H61" s="1" t="s">
        <v>242</v>
      </c>
      <c r="I61" s="1" t="s">
        <v>459</v>
      </c>
      <c r="J61" s="1" t="s">
        <v>244</v>
      </c>
      <c r="K61" s="1" t="s">
        <v>459</v>
      </c>
      <c r="L61" s="1" t="s">
        <v>459</v>
      </c>
      <c r="M61" s="1" t="s">
        <v>245</v>
      </c>
      <c r="N61" s="1" t="s">
        <v>245</v>
      </c>
      <c r="O61" s="1" t="s">
        <v>246</v>
      </c>
      <c r="P61" s="1" t="s">
        <v>247</v>
      </c>
      <c r="Q61" s="1" t="s">
        <v>466</v>
      </c>
      <c r="R61" s="1" t="s">
        <v>249</v>
      </c>
      <c r="S61" s="1" t="s">
        <v>250</v>
      </c>
      <c r="T61" s="1" t="s">
        <v>251</v>
      </c>
    </row>
    <row r="62" s="1" customFormat="1" spans="1:20">
      <c r="A62" s="3">
        <v>14741959045</v>
      </c>
      <c r="B62" s="1" t="s">
        <v>453</v>
      </c>
      <c r="C62" s="1" t="s">
        <v>467</v>
      </c>
      <c r="D62" s="1" t="s">
        <v>468</v>
      </c>
      <c r="E62" s="1" t="s">
        <v>76</v>
      </c>
      <c r="F62" s="1" t="s">
        <v>238</v>
      </c>
      <c r="G62" s="1" t="s">
        <v>241</v>
      </c>
      <c r="H62" s="1" t="s">
        <v>242</v>
      </c>
      <c r="I62" s="1" t="s">
        <v>469</v>
      </c>
      <c r="J62" s="1" t="s">
        <v>244</v>
      </c>
      <c r="K62" s="1" t="s">
        <v>469</v>
      </c>
      <c r="L62" s="1" t="s">
        <v>469</v>
      </c>
      <c r="M62" s="1" t="s">
        <v>245</v>
      </c>
      <c r="N62" s="1" t="s">
        <v>245</v>
      </c>
      <c r="O62" s="1" t="s">
        <v>246</v>
      </c>
      <c r="P62" s="1" t="s">
        <v>247</v>
      </c>
      <c r="Q62" s="1" t="s">
        <v>470</v>
      </c>
      <c r="R62" s="1" t="s">
        <v>249</v>
      </c>
      <c r="S62" s="1" t="s">
        <v>250</v>
      </c>
      <c r="T62" s="1" t="s">
        <v>251</v>
      </c>
    </row>
    <row r="63" s="1" customFormat="1" spans="1:20">
      <c r="A63" s="3">
        <v>14741871522</v>
      </c>
      <c r="B63" s="1" t="s">
        <v>453</v>
      </c>
      <c r="C63" s="1" t="s">
        <v>471</v>
      </c>
      <c r="D63" s="1" t="s">
        <v>327</v>
      </c>
      <c r="E63" s="1" t="s">
        <v>75</v>
      </c>
      <c r="F63" s="1" t="s">
        <v>238</v>
      </c>
      <c r="G63" s="1" t="s">
        <v>241</v>
      </c>
      <c r="H63" s="1" t="s">
        <v>242</v>
      </c>
      <c r="I63" s="1" t="s">
        <v>472</v>
      </c>
      <c r="J63" s="1" t="s">
        <v>244</v>
      </c>
      <c r="K63" s="1" t="s">
        <v>472</v>
      </c>
      <c r="L63" s="1" t="s">
        <v>472</v>
      </c>
      <c r="M63" s="1" t="s">
        <v>245</v>
      </c>
      <c r="N63" s="1" t="s">
        <v>245</v>
      </c>
      <c r="O63" s="1" t="s">
        <v>246</v>
      </c>
      <c r="P63" s="1" t="s">
        <v>247</v>
      </c>
      <c r="Q63" s="1" t="s">
        <v>473</v>
      </c>
      <c r="R63" s="1" t="s">
        <v>249</v>
      </c>
      <c r="S63" s="1" t="s">
        <v>250</v>
      </c>
      <c r="T63" s="1" t="s">
        <v>251</v>
      </c>
    </row>
    <row r="64" s="1" customFormat="1" spans="1:20">
      <c r="A64" s="3">
        <v>14738813479</v>
      </c>
      <c r="B64" s="1" t="s">
        <v>453</v>
      </c>
      <c r="C64" s="1" t="s">
        <v>474</v>
      </c>
      <c r="D64" s="1" t="s">
        <v>468</v>
      </c>
      <c r="E64" s="1" t="s">
        <v>72</v>
      </c>
      <c r="F64" s="1" t="s">
        <v>238</v>
      </c>
      <c r="G64" s="1" t="s">
        <v>241</v>
      </c>
      <c r="H64" s="1" t="s">
        <v>242</v>
      </c>
      <c r="I64" s="1" t="s">
        <v>469</v>
      </c>
      <c r="J64" s="1" t="s">
        <v>244</v>
      </c>
      <c r="K64" s="1" t="s">
        <v>469</v>
      </c>
      <c r="L64" s="1" t="s">
        <v>469</v>
      </c>
      <c r="M64" s="1" t="s">
        <v>245</v>
      </c>
      <c r="N64" s="1" t="s">
        <v>245</v>
      </c>
      <c r="O64" s="1" t="s">
        <v>246</v>
      </c>
      <c r="P64" s="1" t="s">
        <v>247</v>
      </c>
      <c r="Q64" s="1" t="s">
        <v>475</v>
      </c>
      <c r="R64" s="1" t="s">
        <v>249</v>
      </c>
      <c r="S64" s="1" t="s">
        <v>250</v>
      </c>
      <c r="T64" s="1" t="s">
        <v>251</v>
      </c>
    </row>
    <row r="65" s="1" customFormat="1" spans="1:20">
      <c r="A65" s="3">
        <v>14734634422</v>
      </c>
      <c r="B65" s="1" t="s">
        <v>476</v>
      </c>
      <c r="C65" s="1" t="s">
        <v>477</v>
      </c>
      <c r="D65" s="1" t="s">
        <v>478</v>
      </c>
      <c r="E65" s="1" t="s">
        <v>69</v>
      </c>
      <c r="F65" s="1" t="s">
        <v>238</v>
      </c>
      <c r="G65" s="1" t="s">
        <v>241</v>
      </c>
      <c r="H65" s="1" t="s">
        <v>242</v>
      </c>
      <c r="I65" s="1" t="s">
        <v>479</v>
      </c>
      <c r="J65" s="1" t="s">
        <v>244</v>
      </c>
      <c r="K65" s="1" t="s">
        <v>479</v>
      </c>
      <c r="L65" s="1" t="s">
        <v>479</v>
      </c>
      <c r="M65" s="1" t="s">
        <v>245</v>
      </c>
      <c r="N65" s="1" t="s">
        <v>245</v>
      </c>
      <c r="O65" s="1" t="s">
        <v>246</v>
      </c>
      <c r="P65" s="1" t="s">
        <v>247</v>
      </c>
      <c r="Q65" s="1" t="s">
        <v>480</v>
      </c>
      <c r="R65" s="1" t="s">
        <v>249</v>
      </c>
      <c r="S65" s="1" t="s">
        <v>250</v>
      </c>
      <c r="T65" s="1" t="s">
        <v>251</v>
      </c>
    </row>
    <row r="66" s="1" customFormat="1" spans="1:20">
      <c r="A66" s="3">
        <v>14733743214</v>
      </c>
      <c r="B66" s="1" t="s">
        <v>476</v>
      </c>
      <c r="C66" s="1" t="s">
        <v>481</v>
      </c>
      <c r="D66" s="1" t="s">
        <v>482</v>
      </c>
      <c r="E66" s="1" t="s">
        <v>66</v>
      </c>
      <c r="F66" s="1" t="s">
        <v>404</v>
      </c>
      <c r="G66" s="1" t="s">
        <v>241</v>
      </c>
      <c r="H66" s="1" t="s">
        <v>242</v>
      </c>
      <c r="I66" s="1" t="s">
        <v>483</v>
      </c>
      <c r="J66" s="1" t="s">
        <v>244</v>
      </c>
      <c r="K66" s="1" t="s">
        <v>483</v>
      </c>
      <c r="L66" s="1" t="s">
        <v>483</v>
      </c>
      <c r="M66" s="1" t="s">
        <v>245</v>
      </c>
      <c r="N66" s="1" t="s">
        <v>245</v>
      </c>
      <c r="O66" s="1" t="s">
        <v>246</v>
      </c>
      <c r="P66" s="1" t="s">
        <v>247</v>
      </c>
      <c r="Q66" s="1" t="s">
        <v>484</v>
      </c>
      <c r="R66" s="1" t="s">
        <v>249</v>
      </c>
      <c r="S66" s="1" t="s">
        <v>250</v>
      </c>
      <c r="T66" s="1" t="s">
        <v>251</v>
      </c>
    </row>
    <row r="67" s="1" customFormat="1" spans="1:20">
      <c r="A67" s="3">
        <v>14732813850</v>
      </c>
      <c r="B67" s="1" t="s">
        <v>476</v>
      </c>
      <c r="C67" s="1" t="s">
        <v>485</v>
      </c>
      <c r="D67" s="1" t="s">
        <v>486</v>
      </c>
      <c r="E67" s="1" t="s">
        <v>63</v>
      </c>
      <c r="F67" s="1" t="s">
        <v>476</v>
      </c>
      <c r="G67" s="1" t="s">
        <v>241</v>
      </c>
      <c r="H67" s="1" t="s">
        <v>242</v>
      </c>
      <c r="I67" s="1" t="s">
        <v>487</v>
      </c>
      <c r="J67" s="1" t="s">
        <v>244</v>
      </c>
      <c r="K67" s="1" t="s">
        <v>487</v>
      </c>
      <c r="L67" s="1" t="s">
        <v>487</v>
      </c>
      <c r="M67" s="1" t="s">
        <v>245</v>
      </c>
      <c r="N67" s="1" t="s">
        <v>245</v>
      </c>
      <c r="O67" s="1" t="s">
        <v>246</v>
      </c>
      <c r="P67" s="1" t="s">
        <v>247</v>
      </c>
      <c r="Q67" s="1" t="s">
        <v>488</v>
      </c>
      <c r="R67" s="1" t="s">
        <v>249</v>
      </c>
      <c r="S67" s="1" t="s">
        <v>250</v>
      </c>
      <c r="T67" s="1" t="s">
        <v>251</v>
      </c>
    </row>
    <row r="68" s="1" customFormat="1" spans="1:20">
      <c r="A68" s="3">
        <v>14729018431</v>
      </c>
      <c r="B68" s="1" t="s">
        <v>476</v>
      </c>
      <c r="C68" s="1" t="s">
        <v>489</v>
      </c>
      <c r="D68" s="1" t="s">
        <v>486</v>
      </c>
      <c r="E68" s="1" t="s">
        <v>61</v>
      </c>
      <c r="F68" s="1" t="s">
        <v>238</v>
      </c>
      <c r="G68" s="1" t="s">
        <v>241</v>
      </c>
      <c r="H68" s="1" t="s">
        <v>242</v>
      </c>
      <c r="I68" s="1" t="s">
        <v>490</v>
      </c>
      <c r="J68" s="1" t="s">
        <v>244</v>
      </c>
      <c r="K68" s="1" t="s">
        <v>490</v>
      </c>
      <c r="L68" s="1" t="s">
        <v>490</v>
      </c>
      <c r="M68" s="1" t="s">
        <v>245</v>
      </c>
      <c r="N68" s="1" t="s">
        <v>245</v>
      </c>
      <c r="O68" s="1" t="s">
        <v>246</v>
      </c>
      <c r="P68" s="1" t="s">
        <v>247</v>
      </c>
      <c r="Q68" s="1" t="s">
        <v>491</v>
      </c>
      <c r="R68" s="1" t="s">
        <v>249</v>
      </c>
      <c r="S68" s="1" t="s">
        <v>250</v>
      </c>
      <c r="T68" s="1" t="s">
        <v>251</v>
      </c>
    </row>
    <row r="69" s="1" customFormat="1" spans="1:20">
      <c r="A69" s="3">
        <v>14725224002</v>
      </c>
      <c r="B69" s="1" t="s">
        <v>492</v>
      </c>
      <c r="C69" s="1" t="s">
        <v>493</v>
      </c>
      <c r="D69" s="1" t="s">
        <v>387</v>
      </c>
      <c r="E69" s="1" t="s">
        <v>58</v>
      </c>
      <c r="F69" s="1" t="s">
        <v>238</v>
      </c>
      <c r="G69" s="1" t="s">
        <v>241</v>
      </c>
      <c r="H69" s="1" t="s">
        <v>242</v>
      </c>
      <c r="I69" s="1" t="s">
        <v>324</v>
      </c>
      <c r="J69" s="1" t="s">
        <v>244</v>
      </c>
      <c r="K69" s="1" t="s">
        <v>324</v>
      </c>
      <c r="L69" s="1" t="s">
        <v>324</v>
      </c>
      <c r="M69" s="1" t="s">
        <v>245</v>
      </c>
      <c r="N69" s="1" t="s">
        <v>245</v>
      </c>
      <c r="O69" s="1" t="s">
        <v>246</v>
      </c>
      <c r="P69" s="1" t="s">
        <v>247</v>
      </c>
      <c r="Q69" s="1" t="s">
        <v>494</v>
      </c>
      <c r="R69" s="1" t="s">
        <v>249</v>
      </c>
      <c r="S69" s="1" t="s">
        <v>250</v>
      </c>
      <c r="T69" s="1" t="s">
        <v>251</v>
      </c>
    </row>
    <row r="70" s="1" customFormat="1" spans="1:20">
      <c r="A70" s="3">
        <v>14724973745</v>
      </c>
      <c r="B70" s="1" t="s">
        <v>492</v>
      </c>
      <c r="C70" s="1" t="s">
        <v>495</v>
      </c>
      <c r="D70" s="1" t="s">
        <v>496</v>
      </c>
      <c r="E70" s="1" t="s">
        <v>55</v>
      </c>
      <c r="F70" s="1" t="s">
        <v>476</v>
      </c>
      <c r="G70" s="1" t="s">
        <v>241</v>
      </c>
      <c r="H70" s="1" t="s">
        <v>242</v>
      </c>
      <c r="I70" s="1" t="s">
        <v>497</v>
      </c>
      <c r="J70" s="1" t="s">
        <v>244</v>
      </c>
      <c r="K70" s="1" t="s">
        <v>497</v>
      </c>
      <c r="L70" s="1" t="s">
        <v>497</v>
      </c>
      <c r="M70" s="1" t="s">
        <v>245</v>
      </c>
      <c r="N70" s="1" t="s">
        <v>245</v>
      </c>
      <c r="O70" s="1" t="s">
        <v>246</v>
      </c>
      <c r="P70" s="1" t="s">
        <v>247</v>
      </c>
      <c r="Q70" s="1" t="s">
        <v>498</v>
      </c>
      <c r="R70" s="1" t="s">
        <v>249</v>
      </c>
      <c r="S70" s="1" t="s">
        <v>250</v>
      </c>
      <c r="T70" s="1" t="s">
        <v>251</v>
      </c>
    </row>
    <row r="71" s="1" customFormat="1" spans="1:20">
      <c r="A71" s="3">
        <v>14716180286</v>
      </c>
      <c r="B71" s="1" t="s">
        <v>499</v>
      </c>
      <c r="C71" s="1" t="s">
        <v>500</v>
      </c>
      <c r="D71" s="1" t="s">
        <v>501</v>
      </c>
      <c r="E71" s="1" t="s">
        <v>52</v>
      </c>
      <c r="F71" s="1" t="s">
        <v>238</v>
      </c>
      <c r="G71" s="1" t="s">
        <v>241</v>
      </c>
      <c r="H71" s="1" t="s">
        <v>242</v>
      </c>
      <c r="I71" s="1" t="s">
        <v>246</v>
      </c>
      <c r="J71" s="1" t="s">
        <v>244</v>
      </c>
      <c r="K71" s="1" t="s">
        <v>246</v>
      </c>
      <c r="L71" s="1" t="s">
        <v>246</v>
      </c>
      <c r="M71" s="1" t="s">
        <v>245</v>
      </c>
      <c r="N71" s="1" t="s">
        <v>245</v>
      </c>
      <c r="O71" s="1" t="s">
        <v>246</v>
      </c>
      <c r="P71" s="1" t="s">
        <v>247</v>
      </c>
      <c r="Q71" s="1" t="s">
        <v>502</v>
      </c>
      <c r="R71" s="1" t="s">
        <v>249</v>
      </c>
      <c r="S71" s="1" t="s">
        <v>250</v>
      </c>
      <c r="T71" s="1" t="s">
        <v>251</v>
      </c>
    </row>
    <row r="72" s="1" customFormat="1" spans="1:20">
      <c r="A72" s="3">
        <v>14706943744</v>
      </c>
      <c r="B72" s="1" t="s">
        <v>503</v>
      </c>
      <c r="C72" s="1" t="s">
        <v>504</v>
      </c>
      <c r="D72" s="1" t="s">
        <v>505</v>
      </c>
      <c r="E72" s="1" t="s">
        <v>49</v>
      </c>
      <c r="F72" s="1" t="s">
        <v>492</v>
      </c>
      <c r="G72" s="1" t="s">
        <v>241</v>
      </c>
      <c r="H72" s="1" t="s">
        <v>242</v>
      </c>
      <c r="I72" s="1" t="s">
        <v>506</v>
      </c>
      <c r="J72" s="1" t="s">
        <v>244</v>
      </c>
      <c r="K72" s="1" t="s">
        <v>506</v>
      </c>
      <c r="L72" s="1" t="s">
        <v>506</v>
      </c>
      <c r="M72" s="1" t="s">
        <v>245</v>
      </c>
      <c r="N72" s="1" t="s">
        <v>245</v>
      </c>
      <c r="O72" s="1" t="s">
        <v>246</v>
      </c>
      <c r="P72" s="1" t="s">
        <v>247</v>
      </c>
      <c r="Q72" s="1" t="s">
        <v>507</v>
      </c>
      <c r="R72" s="1" t="s">
        <v>249</v>
      </c>
      <c r="S72" s="1" t="s">
        <v>250</v>
      </c>
      <c r="T72" s="1" t="s">
        <v>251</v>
      </c>
    </row>
    <row r="73" s="1" customFormat="1" spans="1:20">
      <c r="A73" s="3">
        <v>14692301706</v>
      </c>
      <c r="B73" s="1" t="s">
        <v>508</v>
      </c>
      <c r="C73" s="1" t="s">
        <v>509</v>
      </c>
      <c r="D73" s="1" t="s">
        <v>510</v>
      </c>
      <c r="E73" s="1" t="s">
        <v>46</v>
      </c>
      <c r="F73" s="1" t="s">
        <v>404</v>
      </c>
      <c r="G73" s="1" t="s">
        <v>241</v>
      </c>
      <c r="H73" s="1" t="s">
        <v>242</v>
      </c>
      <c r="I73" s="1" t="s">
        <v>511</v>
      </c>
      <c r="J73" s="1" t="s">
        <v>244</v>
      </c>
      <c r="K73" s="1" t="s">
        <v>511</v>
      </c>
      <c r="L73" s="1" t="s">
        <v>511</v>
      </c>
      <c r="M73" s="1" t="s">
        <v>245</v>
      </c>
      <c r="N73" s="1" t="s">
        <v>245</v>
      </c>
      <c r="O73" s="1" t="s">
        <v>246</v>
      </c>
      <c r="P73" s="1" t="s">
        <v>247</v>
      </c>
      <c r="Q73" s="1" t="s">
        <v>512</v>
      </c>
      <c r="R73" s="1" t="s">
        <v>249</v>
      </c>
      <c r="S73" s="1" t="s">
        <v>250</v>
      </c>
      <c r="T73" s="1" t="s">
        <v>251</v>
      </c>
    </row>
    <row r="74" s="1" customFormat="1" spans="1:20">
      <c r="A74" s="3">
        <v>14688194413</v>
      </c>
      <c r="B74" s="1" t="s">
        <v>513</v>
      </c>
      <c r="C74" s="1" t="s">
        <v>514</v>
      </c>
      <c r="D74" s="1" t="s">
        <v>510</v>
      </c>
      <c r="E74" s="1" t="s">
        <v>45</v>
      </c>
      <c r="F74" s="1" t="s">
        <v>404</v>
      </c>
      <c r="G74" s="1" t="s">
        <v>241</v>
      </c>
      <c r="H74" s="1" t="s">
        <v>242</v>
      </c>
      <c r="I74" s="1" t="s">
        <v>515</v>
      </c>
      <c r="J74" s="1" t="s">
        <v>244</v>
      </c>
      <c r="K74" s="1" t="s">
        <v>515</v>
      </c>
      <c r="L74" s="1" t="s">
        <v>515</v>
      </c>
      <c r="M74" s="1" t="s">
        <v>245</v>
      </c>
      <c r="N74" s="1" t="s">
        <v>245</v>
      </c>
      <c r="O74" s="1" t="s">
        <v>246</v>
      </c>
      <c r="P74" s="1" t="s">
        <v>247</v>
      </c>
      <c r="Q74" s="1" t="s">
        <v>516</v>
      </c>
      <c r="R74" s="1" t="s">
        <v>249</v>
      </c>
      <c r="S74" s="1" t="s">
        <v>250</v>
      </c>
      <c r="T74" s="1" t="s">
        <v>251</v>
      </c>
    </row>
    <row r="75" s="1" customFormat="1" spans="1:20">
      <c r="A75" s="3">
        <v>14675507093</v>
      </c>
      <c r="B75" s="1" t="s">
        <v>517</v>
      </c>
      <c r="C75" s="1" t="s">
        <v>518</v>
      </c>
      <c r="D75" s="1" t="s">
        <v>519</v>
      </c>
      <c r="E75" s="1" t="s">
        <v>41</v>
      </c>
      <c r="F75" s="1" t="s">
        <v>404</v>
      </c>
      <c r="G75" s="1" t="s">
        <v>241</v>
      </c>
      <c r="H75" s="1" t="s">
        <v>242</v>
      </c>
      <c r="I75" s="1" t="s">
        <v>246</v>
      </c>
      <c r="J75" s="1" t="s">
        <v>244</v>
      </c>
      <c r="K75" s="1" t="s">
        <v>246</v>
      </c>
      <c r="L75" s="1" t="s">
        <v>246</v>
      </c>
      <c r="M75" s="1" t="s">
        <v>245</v>
      </c>
      <c r="N75" s="1" t="s">
        <v>245</v>
      </c>
      <c r="O75" s="1" t="s">
        <v>246</v>
      </c>
      <c r="P75" s="1" t="s">
        <v>247</v>
      </c>
      <c r="Q75" s="1" t="s">
        <v>520</v>
      </c>
      <c r="R75" s="1" t="s">
        <v>249</v>
      </c>
      <c r="S75" s="1" t="s">
        <v>250</v>
      </c>
      <c r="T75" s="1" t="s">
        <v>251</v>
      </c>
    </row>
    <row r="76" s="1" customFormat="1" spans="1:20">
      <c r="A76" s="3">
        <v>14674564814</v>
      </c>
      <c r="B76" s="1" t="s">
        <v>517</v>
      </c>
      <c r="C76" s="1" t="s">
        <v>521</v>
      </c>
      <c r="D76" s="1" t="s">
        <v>522</v>
      </c>
      <c r="E76" s="1" t="s">
        <v>38</v>
      </c>
      <c r="F76" s="1" t="s">
        <v>404</v>
      </c>
      <c r="G76" s="1" t="s">
        <v>241</v>
      </c>
      <c r="H76" s="1" t="s">
        <v>242</v>
      </c>
      <c r="I76" s="1" t="s">
        <v>523</v>
      </c>
      <c r="J76" s="1" t="s">
        <v>244</v>
      </c>
      <c r="K76" s="1" t="s">
        <v>523</v>
      </c>
      <c r="L76" s="1" t="s">
        <v>523</v>
      </c>
      <c r="M76" s="1" t="s">
        <v>245</v>
      </c>
      <c r="N76" s="1" t="s">
        <v>245</v>
      </c>
      <c r="O76" s="1" t="s">
        <v>246</v>
      </c>
      <c r="P76" s="1" t="s">
        <v>247</v>
      </c>
      <c r="Q76" s="1" t="s">
        <v>524</v>
      </c>
      <c r="R76" s="1" t="s">
        <v>249</v>
      </c>
      <c r="S76" s="1" t="s">
        <v>250</v>
      </c>
      <c r="T76" s="1" t="s">
        <v>251</v>
      </c>
    </row>
    <row r="77" s="1" customFormat="1" spans="1:20">
      <c r="A77" s="3">
        <v>14642764953</v>
      </c>
      <c r="B77" s="1" t="s">
        <v>525</v>
      </c>
      <c r="C77" s="1" t="s">
        <v>526</v>
      </c>
      <c r="D77" s="1" t="s">
        <v>527</v>
      </c>
      <c r="E77" s="1" t="s">
        <v>35</v>
      </c>
      <c r="F77" s="1" t="s">
        <v>453</v>
      </c>
      <c r="G77" s="1" t="s">
        <v>241</v>
      </c>
      <c r="H77" s="1" t="s">
        <v>242</v>
      </c>
      <c r="I77" s="1" t="s">
        <v>528</v>
      </c>
      <c r="J77" s="1" t="s">
        <v>244</v>
      </c>
      <c r="K77" s="1" t="s">
        <v>528</v>
      </c>
      <c r="L77" s="1" t="s">
        <v>528</v>
      </c>
      <c r="M77" s="1" t="s">
        <v>245</v>
      </c>
      <c r="N77" s="1" t="s">
        <v>245</v>
      </c>
      <c r="O77" s="1" t="s">
        <v>246</v>
      </c>
      <c r="P77" s="1" t="s">
        <v>247</v>
      </c>
      <c r="Q77" s="1" t="s">
        <v>529</v>
      </c>
      <c r="R77" s="1" t="s">
        <v>249</v>
      </c>
      <c r="S77" s="1" t="s">
        <v>250</v>
      </c>
      <c r="T77" s="1" t="s">
        <v>251</v>
      </c>
    </row>
    <row r="78" s="1" customFormat="1" spans="1:20">
      <c r="A78" s="3">
        <v>14616634182</v>
      </c>
      <c r="B78" s="1" t="s">
        <v>530</v>
      </c>
      <c r="C78" s="1" t="s">
        <v>531</v>
      </c>
      <c r="D78" s="1" t="s">
        <v>532</v>
      </c>
      <c r="E78" s="1" t="s">
        <v>29</v>
      </c>
      <c r="F78" s="1" t="s">
        <v>238</v>
      </c>
      <c r="G78" s="1" t="s">
        <v>241</v>
      </c>
      <c r="H78" s="1" t="s">
        <v>242</v>
      </c>
      <c r="I78" s="1" t="s">
        <v>533</v>
      </c>
      <c r="J78" s="1" t="s">
        <v>244</v>
      </c>
      <c r="K78" s="1" t="s">
        <v>533</v>
      </c>
      <c r="L78" s="1" t="s">
        <v>533</v>
      </c>
      <c r="M78" s="1" t="s">
        <v>245</v>
      </c>
      <c r="N78" s="1" t="s">
        <v>245</v>
      </c>
      <c r="O78" s="1" t="s">
        <v>246</v>
      </c>
      <c r="P78" s="1" t="s">
        <v>247</v>
      </c>
      <c r="Q78" s="1" t="s">
        <v>534</v>
      </c>
      <c r="R78" s="1" t="s">
        <v>249</v>
      </c>
      <c r="S78" s="1" t="s">
        <v>250</v>
      </c>
      <c r="T78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2021-04-17T01:32:17Z</dcterms:created>
  <dcterms:modified xsi:type="dcterms:W3CDTF">2021-04-17T02:07:15Z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308A855F012C49B490863966278924A7</vt:lpwstr>
  </property>
  <property fmtid="{D5CDD505-2E9C-101B-9397-08002B2CF9AE}" pid="3" name="KSOProductBuildVer">
    <vt:lpwstr>2052-11.1.0.10463</vt:lpwstr>
  </property>
</Properties>
</file>