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<sst xmlns="http://schemas.openxmlformats.org/spreadsheetml/2006/main" count="807" uniqueCount="225">
  <si>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</si>
  <si>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</si>
  <si>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</si>
  <si>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</si>
  <si>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</si>
  <si>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</si>
  <si>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</si>
  <si>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</si>
  <si>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</si>
  <si>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</si>
  <si>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</si>
  <si>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</si>
  <si>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</si>
  <si>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</si>
  <si>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</si>
  <si>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</si>
  <si>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</si>
  <si>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</si>
  <si>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</si>
  <si>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</si>
  <si>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</si>
  <si>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</si>
  <si>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</si>
  <si>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</si>
  <si>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</si>
  <si>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</si>
  <si>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[广州]7天连锁酒店(广州北京路地铁站店)(69308762)</t>
  </si>
  <si>
    <t>自主大床房&lt;内宾&gt;&lt;双人入住&gt;&lt;预付&gt;&lt;无早&gt;</t>
  </si>
  <si>
    <t>CNY</t>
  </si>
  <si>
    <t>林翊</t>
  </si>
  <si>
    <t>CA363210418CNY</t>
  </si>
  <si>
    <t>未提现</t>
  </si>
  <si>
    <t>携程开票</t>
  </si>
  <si>
    <t>[盐城]7天连锁酒店(盐城迎宾大道工学院店)(70183608)</t>
  </si>
  <si>
    <t>房伟煜</t>
  </si>
  <si>
    <t>[深圳]7天连锁酒店(深圳水贝珠宝城洪湖地铁站店)(67321571)</t>
  </si>
  <si>
    <t>杨菲菲</t>
  </si>
  <si>
    <t>[上海]汉庭酒店(上海外滩江西中路店)(67323074)</t>
  </si>
  <si>
    <t>高级大床房&lt;内宾&gt;&lt;双人入住&gt;&lt;预付&gt;&lt;双早&gt;</t>
  </si>
  <si>
    <t>许强</t>
  </si>
  <si>
    <t>[上海]上海新黄浦酒店公寓(17096337)</t>
  </si>
  <si>
    <t>精选二房一厅&lt;内宾&gt;&lt;双人入住&gt;&lt;预付&gt;&lt;无早&gt;</t>
  </si>
  <si>
    <t>戚雯雯</t>
  </si>
  <si>
    <t>取消</t>
  </si>
  <si>
    <t>[赣州]7天连锁酒店(赣州南门口店)(69318891)</t>
  </si>
  <si>
    <t>李艳</t>
  </si>
  <si>
    <t>[拉萨]7天优品酒店(拉萨大昭寺店)(70182907)</t>
  </si>
  <si>
    <t>优品三人房&lt;内宾&gt;&lt;双人入住&gt;&lt;预付&gt;&lt;无早&gt;</t>
  </si>
  <si>
    <t>陈伟</t>
  </si>
  <si>
    <t>[北京]IU酒店(北京西客站六里桥东地铁站店)(67318659)</t>
  </si>
  <si>
    <t>小U超级双床房&lt;内宾&gt;&lt;双人入住&gt;&lt;预付&gt;&lt;无早&gt;</t>
  </si>
  <si>
    <t>李乐</t>
  </si>
  <si>
    <t>[长春]7天连锁酒店(长春重庆路活力城店)(67322030)</t>
  </si>
  <si>
    <t>管成骏</t>
  </si>
  <si>
    <t>[北京]7天连锁酒店(北京西客站马连道店)(67322805)</t>
  </si>
  <si>
    <t>精选大床房&lt;内宾&gt;&lt;双人入住&gt;&lt;预付&gt;&lt;无早&gt;</t>
  </si>
  <si>
    <t>谢艳春</t>
  </si>
  <si>
    <t>[深圳]7天连锁酒店(深圳龙华店)(67321572)</t>
  </si>
  <si>
    <t>自主双床房&lt;内宾&gt;&lt;双人入住&gt;&lt;预付&gt;&lt;无早&gt;</t>
  </si>
  <si>
    <t>郑界明</t>
  </si>
  <si>
    <t>[南宁]7天连锁酒店(南宁七星路店)(69318963)</t>
  </si>
  <si>
    <t>卢沙沙</t>
  </si>
  <si>
    <t>[成都]7天连锁酒店(成都川师大成龙校区总部经济港店)(67322067)</t>
  </si>
  <si>
    <t>杨磊</t>
  </si>
  <si>
    <t>[深圳]7天连锁酒店(深圳坪山店)(69317325)</t>
  </si>
  <si>
    <t>林家奇</t>
  </si>
  <si>
    <t>[上海]锦江之星(上海陆家嘴店)(67323515)</t>
  </si>
  <si>
    <t>标准间A&lt;内宾&gt;&lt;双人入住&gt;&lt;预付&gt;&lt;无早&gt;</t>
  </si>
  <si>
    <t>胡春雨</t>
  </si>
  <si>
    <t>[苏州]苏州温德姆花园酒店(69275508)</t>
  </si>
  <si>
    <t>豪华大床房&lt;内宾&gt;&lt;双人入住&gt;&lt;预付&gt;&lt;无早&gt;</t>
  </si>
  <si>
    <t>甘世康</t>
  </si>
  <si>
    <t>CA363210419CNY</t>
  </si>
  <si>
    <t>[淮安]淮安金陵国际酒店(70183241)</t>
  </si>
  <si>
    <t>高级双床房&lt;内宾&gt;&lt;双人入住&gt;&lt;预付&gt;&lt;双早&gt;</t>
  </si>
  <si>
    <t>吴丽萍,杨飞雷</t>
  </si>
  <si>
    <t>[广州]广州伊士丹顿酒店(69306111)</t>
  </si>
  <si>
    <t>普通大床房&lt;内宾&gt;&lt;双人入住&gt;&lt;预付&gt;&lt;双早&gt;</t>
  </si>
  <si>
    <t>林泽阳</t>
  </si>
  <si>
    <t>[上海]上海松江开元名都大酒店(24869387)</t>
  </si>
  <si>
    <t>郑一新</t>
  </si>
  <si>
    <t>[天津]宜必思天津开发区泰达酒店(70183986)</t>
  </si>
  <si>
    <t>商务双床房&lt;内宾&gt;&lt;双人入住&gt;&lt;预付&gt;&lt;无早&gt;</t>
  </si>
  <si>
    <t>李燕</t>
  </si>
  <si>
    <t>邱福玲</t>
  </si>
  <si>
    <t>[崇州]麗枫酒店(崇州万达广场店)(69313228)</t>
  </si>
  <si>
    <t>王莉粞</t>
  </si>
  <si>
    <t>蒋燕</t>
  </si>
  <si>
    <t>[武汉]麗枫酒店(武汉徐东店)(67325033)</t>
  </si>
  <si>
    <t>王先勇</t>
  </si>
  <si>
    <t>[成都]7天优品酒店(成都科华中路川大南门店)(67323889)</t>
  </si>
  <si>
    <t>优品大床房&lt;内宾&gt;&lt;双人入住&gt;&lt;预付&gt;&lt;无早&gt;</t>
  </si>
  <si>
    <t>李文</t>
  </si>
  <si>
    <t>，</t>
  </si>
  <si>
    <t>14778968518免费取消多收241元</t>
  </si>
  <si>
    <t>A210419092944481</t>
  </si>
  <si>
    <t>A210419093217228</t>
  </si>
  <si>
    <t>总计：7672元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</si>
  <si>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</si>
  <si>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</si>
  <si>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</si>
  <si>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</si>
  <si>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</si>
  <si>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</si>
  <si>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</si>
  <si>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</si>
  <si>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</si>
  <si>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</si>
  <si>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</si>
  <si>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</si>
  <si>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</si>
  <si>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</si>
  <si>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</si>
  <si>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</si>
  <si>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</si>
  <si>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2021-04-03</t>
  </si>
  <si>
    <t>2047568</t>
  </si>
  <si>
    <t>麗枫酒店(武汉徐东店)</t>
  </si>
  <si>
    <t>2021-04-04</t>
  </si>
  <si>
    <t>退房日周结</t>
  </si>
  <si>
    <t>322.00</t>
  </si>
  <si>
    <t>RMB</t>
  </si>
  <si>
    <t>0</t>
  </si>
  <si>
    <t>0.00</t>
  </si>
  <si>
    <t>携程国内直连(DD)</t>
  </si>
  <si>
    <t>2021-04-03 18:08:03</t>
  </si>
  <si>
    <t>否</t>
  </si>
  <si>
    <t>汇智国际旅游发展有限公司</t>
  </si>
  <si>
    <t>直连</t>
  </si>
  <si>
    <t>2047556</t>
  </si>
  <si>
    <t>麗枫酒店（崇州万达广场店）</t>
  </si>
  <si>
    <t>379.00</t>
  </si>
  <si>
    <t>2021-04-03 18:01:55</t>
  </si>
  <si>
    <t>2047554</t>
  </si>
  <si>
    <t>2021-04-03 18:00:06</t>
  </si>
  <si>
    <t>2047397</t>
  </si>
  <si>
    <t>广州伊士丹顿酒店</t>
  </si>
  <si>
    <t>580.00</t>
  </si>
  <si>
    <t>2021-04-03 17:00:57</t>
  </si>
  <si>
    <t>2047335</t>
  </si>
  <si>
    <t>宜必思天津开发区泰达酒店</t>
  </si>
  <si>
    <t>2021-04-03 16:36:56</t>
  </si>
  <si>
    <t>2046223</t>
  </si>
  <si>
    <t>上海新黄浦酒店公寓</t>
  </si>
  <si>
    <t>674.00</t>
  </si>
  <si>
    <t>2021-04-03 07:22:13</t>
  </si>
  <si>
    <t>2021-04-02</t>
  </si>
  <si>
    <t>2045991</t>
  </si>
  <si>
    <t>锦江之星(上海陆家嘴店)</t>
  </si>
  <si>
    <t>208.00</t>
  </si>
  <si>
    <t>2021-04-02 22:55:03</t>
  </si>
  <si>
    <t>2045983</t>
  </si>
  <si>
    <t>7天连锁酒店（深圳坪山店）</t>
  </si>
  <si>
    <t>126.00</t>
  </si>
  <si>
    <t>2021-04-02 22:51:43</t>
  </si>
  <si>
    <t>2045866</t>
  </si>
  <si>
    <t>7天连锁酒店(成都川师大成龙校区总部经济港店)</t>
  </si>
  <si>
    <t>195.00</t>
  </si>
  <si>
    <t>2021-04-02 22:10:33</t>
  </si>
  <si>
    <t>2045662</t>
  </si>
  <si>
    <t>7天连锁酒店（南宁七星路店）</t>
  </si>
  <si>
    <t>117.00</t>
  </si>
  <si>
    <t>2021-04-02 21:02:48</t>
  </si>
  <si>
    <t>2045621</t>
  </si>
  <si>
    <t>7天连锁酒店(深圳龙华店)</t>
  </si>
  <si>
    <t>158.00</t>
  </si>
  <si>
    <t>2021-04-02 20:49:07</t>
  </si>
  <si>
    <t>2044970</t>
  </si>
  <si>
    <t>7天连锁酒店(北京西客站马连道店)</t>
  </si>
  <si>
    <t>241.00</t>
  </si>
  <si>
    <t>-241</t>
  </si>
  <si>
    <t>2021-04-02 15:00:35</t>
  </si>
  <si>
    <t>2044927</t>
  </si>
  <si>
    <t>7天连锁酒店(长春重庆路活力城店)</t>
  </si>
  <si>
    <t>130.00</t>
  </si>
  <si>
    <t>2021-04-02 14:31:06</t>
  </si>
  <si>
    <t>2044611</t>
  </si>
  <si>
    <t>IU酒店(北京西客站六里桥东地铁站店)</t>
  </si>
  <si>
    <t>312.00</t>
  </si>
  <si>
    <t>2021-04-02 10:47:10</t>
  </si>
  <si>
    <t>2044481</t>
  </si>
  <si>
    <t>7天优品酒店(拉萨大昭寺店)</t>
  </si>
  <si>
    <t>219.00</t>
  </si>
  <si>
    <t>2021-04-02 05:53:51</t>
  </si>
  <si>
    <t>2021-04-01</t>
  </si>
  <si>
    <t>2044195</t>
  </si>
  <si>
    <t>上海松江开元名都大酒店</t>
  </si>
  <si>
    <t>626.00</t>
  </si>
  <si>
    <t>2021-04-01 20:50:25</t>
  </si>
  <si>
    <t>2044139</t>
  </si>
  <si>
    <t>7天连锁酒店（赣州南门口店）</t>
  </si>
  <si>
    <t>115.00</t>
  </si>
  <si>
    <t>2021-04-01 20:33:08</t>
  </si>
  <si>
    <t>2043492</t>
  </si>
  <si>
    <t>1381.00</t>
  </si>
  <si>
    <t>2021-04-01 12:02:04</t>
  </si>
  <si>
    <t>2043323</t>
  </si>
  <si>
    <t>汉庭酒店(上海外滩江西中路店)</t>
  </si>
  <si>
    <t>2021-04-01 09:14:48</t>
  </si>
  <si>
    <t>2021-03-31</t>
  </si>
  <si>
    <t>2042745</t>
  </si>
  <si>
    <t>7天连锁酒店(深圳水贝珠宝城洪湖地铁站店)</t>
  </si>
  <si>
    <t>124.00</t>
  </si>
  <si>
    <t>2021-03-31 19:09:18</t>
  </si>
  <si>
    <t>2042576</t>
  </si>
  <si>
    <t>2021-03-31 16:36:02</t>
  </si>
  <si>
    <t>2021-03-30</t>
  </si>
  <si>
    <t>2041693</t>
  </si>
  <si>
    <t>7天连锁酒店（盐城迎宾大道工学院店）</t>
  </si>
  <si>
    <t>153.00</t>
  </si>
  <si>
    <t>2021-03-30 22:28:57</t>
  </si>
  <si>
    <t>2041279</t>
  </si>
  <si>
    <t>7天连锁酒店（广州北京路地铁站店）</t>
  </si>
  <si>
    <t>185.00</t>
  </si>
  <si>
    <t>2021-03-30 19:47:24</t>
  </si>
  <si>
    <t>2021-03-29</t>
  </si>
  <si>
    <t>2039870</t>
  </si>
  <si>
    <t>淮安金陵国际酒店</t>
  </si>
  <si>
    <t>912.00</t>
  </si>
  <si>
    <t>2021-03-29 20:18:34</t>
  </si>
  <si>
    <t>2021-03-20</t>
  </si>
  <si>
    <t>2027604</t>
  </si>
  <si>
    <t>苏州温德姆花园酒店</t>
  </si>
  <si>
    <t>448.00</t>
  </si>
  <si>
    <t>2021-03-20 22:24:54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</si>
</sst>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14745968587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44288</v>
      </c>
      <c r="G2" s="5">
        <v>44289</v>
      </c>
      <c r="H2" s="4">
        <v>1</v>
      </c>
      <c r="I2" s="4">
        <v>1</v>
      </c>
      <c r="J2" s="4">
        <v>1</v>
      </c>
      <c r="K2" s="4" t="s">
        <v>28</v>
      </c>
      <c r="L2" s="4">
        <v>185</v>
      </c>
      <c r="M2" s="4">
        <v>185</v>
      </c>
      <c r="N2" s="4" t="s">
        <v>29</v>
      </c>
      <c r="O2" s="4" t="s">
        <v>30</v>
      </c>
      <c r="P2" s="4" t="s">
        <v>31</v>
      </c>
      <c r="Q2" s="4">
        <v>0</v>
      </c>
      <c r="R2" s="6">
        <v>44285</v>
      </c>
      <c r="S2" s="5">
        <v>44304</v>
      </c>
      <c r="T2" s="4" t="s">
        <v>32</v>
      </c>
      <c r="U2" s="4">
        <v>185</v>
      </c>
      <c r="V2" s="4">
        <v>0</v>
      </c>
      <c r="W2" s="4">
        <v>0</v>
      </c>
      <c r="X2" s="4">
        <v>2041279</v>
      </c>
    </row>
    <row r="3" s="4" customFormat="1" spans="1:23">
      <c r="A3" s="4">
        <v>14748641196</v>
      </c>
      <c r="B3" s="4" t="s">
        <v>24</v>
      </c>
      <c r="C3" s="4" t="s">
        <v>25</v>
      </c>
      <c r="D3" s="4" t="s">
        <v>33</v>
      </c>
      <c r="E3" s="4" t="s">
        <v>27</v>
      </c>
      <c r="F3" s="5">
        <v>44288</v>
      </c>
      <c r="G3" s="5">
        <v>44289</v>
      </c>
      <c r="H3" s="4">
        <v>1</v>
      </c>
      <c r="I3" s="4">
        <v>1</v>
      </c>
      <c r="J3" s="4">
        <v>1</v>
      </c>
      <c r="K3" s="4" t="s">
        <v>28</v>
      </c>
      <c r="L3" s="4">
        <v>153</v>
      </c>
      <c r="M3" s="4">
        <v>153</v>
      </c>
      <c r="N3" s="4" t="s">
        <v>34</v>
      </c>
      <c r="O3" s="4" t="s">
        <v>30</v>
      </c>
      <c r="P3" s="4" t="s">
        <v>31</v>
      </c>
      <c r="Q3" s="4">
        <v>0</v>
      </c>
      <c r="R3" s="6">
        <v>44285</v>
      </c>
      <c r="S3" s="5">
        <v>44304</v>
      </c>
      <c r="T3" s="4" t="s">
        <v>32</v>
      </c>
      <c r="U3" s="4">
        <v>153</v>
      </c>
      <c r="V3" s="4">
        <v>0</v>
      </c>
      <c r="W3" s="4">
        <v>0</v>
      </c>
    </row>
    <row r="4" s="4" customFormat="1" spans="1:24">
      <c r="A4" s="4">
        <v>14757719650</v>
      </c>
      <c r="B4" s="4" t="s">
        <v>24</v>
      </c>
      <c r="C4" s="4" t="s">
        <v>25</v>
      </c>
      <c r="D4" s="4" t="s">
        <v>35</v>
      </c>
      <c r="E4" s="4" t="s">
        <v>27</v>
      </c>
      <c r="F4" s="5">
        <v>44288</v>
      </c>
      <c r="G4" s="5">
        <v>44289</v>
      </c>
      <c r="H4" s="4">
        <v>1</v>
      </c>
      <c r="I4" s="4">
        <v>1</v>
      </c>
      <c r="J4" s="4">
        <v>1</v>
      </c>
      <c r="K4" s="4" t="s">
        <v>28</v>
      </c>
      <c r="L4" s="4">
        <v>124</v>
      </c>
      <c r="M4" s="4">
        <v>124</v>
      </c>
      <c r="N4" s="4" t="s">
        <v>36</v>
      </c>
      <c r="O4" s="4" t="s">
        <v>30</v>
      </c>
      <c r="P4" s="4" t="s">
        <v>31</v>
      </c>
      <c r="Q4" s="4">
        <v>0</v>
      </c>
      <c r="R4" s="6">
        <v>44286</v>
      </c>
      <c r="S4" s="5">
        <v>44304</v>
      </c>
      <c r="T4" s="4" t="s">
        <v>32</v>
      </c>
      <c r="U4" s="4">
        <v>124</v>
      </c>
      <c r="V4" s="4">
        <v>0</v>
      </c>
      <c r="W4" s="4">
        <v>0</v>
      </c>
      <c r="X4" s="4">
        <v>2042745</v>
      </c>
    </row>
    <row r="5" s="4" customFormat="1" spans="1:24">
      <c r="A5" s="4">
        <v>14760653368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44287</v>
      </c>
      <c r="G5" s="5">
        <v>44289</v>
      </c>
      <c r="H5" s="4">
        <v>1</v>
      </c>
      <c r="I5" s="4">
        <v>2</v>
      </c>
      <c r="J5" s="4">
        <v>2</v>
      </c>
      <c r="K5" s="4" t="s">
        <v>28</v>
      </c>
      <c r="L5" s="4">
        <v>858</v>
      </c>
      <c r="M5" s="4">
        <v>858</v>
      </c>
      <c r="N5" s="4" t="s">
        <v>39</v>
      </c>
      <c r="O5" s="4" t="s">
        <v>30</v>
      </c>
      <c r="P5" s="4" t="s">
        <v>31</v>
      </c>
      <c r="Q5" s="4">
        <v>0</v>
      </c>
      <c r="R5" s="6">
        <v>44287</v>
      </c>
      <c r="S5" s="5">
        <v>44304</v>
      </c>
      <c r="T5" s="4" t="s">
        <v>32</v>
      </c>
      <c r="U5" s="4">
        <v>858</v>
      </c>
      <c r="V5" s="4">
        <v>0</v>
      </c>
      <c r="W5" s="4">
        <v>0</v>
      </c>
      <c r="X5" s="4">
        <v>2043323</v>
      </c>
    </row>
    <row r="6" s="4" customFormat="1" spans="1:24">
      <c r="A6" s="4">
        <v>14761390177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44287</v>
      </c>
      <c r="G6" s="5">
        <v>44289</v>
      </c>
      <c r="H6" s="4">
        <v>1</v>
      </c>
      <c r="I6" s="4">
        <v>2</v>
      </c>
      <c r="J6" s="4">
        <v>2</v>
      </c>
      <c r="K6" s="4" t="s">
        <v>28</v>
      </c>
      <c r="L6" s="4">
        <v>1381</v>
      </c>
      <c r="M6" s="4">
        <v>1381</v>
      </c>
      <c r="N6" s="4" t="s">
        <v>42</v>
      </c>
      <c r="O6" s="4" t="s">
        <v>30</v>
      </c>
      <c r="P6" s="4" t="s">
        <v>31</v>
      </c>
      <c r="Q6" s="4">
        <v>0</v>
      </c>
      <c r="R6" s="6">
        <v>44287</v>
      </c>
      <c r="S6" s="5">
        <v>44304</v>
      </c>
      <c r="T6" s="4" t="s">
        <v>32</v>
      </c>
      <c r="U6" s="4">
        <v>1381</v>
      </c>
      <c r="V6" s="4">
        <v>0</v>
      </c>
      <c r="W6" s="4">
        <v>0</v>
      </c>
      <c r="X6" s="4">
        <v>2043492</v>
      </c>
    </row>
    <row r="7" s="4" customFormat="1" spans="1:24">
      <c r="A7" s="4">
        <v>14760653368</v>
      </c>
      <c r="B7" s="4" t="s">
        <v>24</v>
      </c>
      <c r="C7" s="4" t="s">
        <v>43</v>
      </c>
      <c r="D7" s="4" t="s">
        <v>37</v>
      </c>
      <c r="E7" s="4" t="s">
        <v>38</v>
      </c>
      <c r="F7" s="5">
        <v>44287</v>
      </c>
      <c r="G7" s="5">
        <v>44289</v>
      </c>
      <c r="H7" s="4">
        <v>1</v>
      </c>
      <c r="I7" s="4">
        <v>2</v>
      </c>
      <c r="J7" s="4">
        <v>2</v>
      </c>
      <c r="K7" s="4" t="s">
        <v>28</v>
      </c>
      <c r="L7" s="4">
        <v>-858</v>
      </c>
      <c r="M7" s="4">
        <v>-858</v>
      </c>
      <c r="N7" s="4" t="s">
        <v>39</v>
      </c>
      <c r="O7" s="4" t="s">
        <v>30</v>
      </c>
      <c r="P7" s="4" t="s">
        <v>31</v>
      </c>
      <c r="Q7" s="4">
        <v>0</v>
      </c>
      <c r="R7" s="6">
        <v>44287</v>
      </c>
      <c r="S7" s="5">
        <v>44304</v>
      </c>
      <c r="T7" s="4" t="s">
        <v>32</v>
      </c>
      <c r="U7" s="4">
        <v>-858</v>
      </c>
      <c r="V7" s="4">
        <v>0</v>
      </c>
      <c r="W7" s="4">
        <v>0</v>
      </c>
      <c r="X7" s="4">
        <v>2043323</v>
      </c>
    </row>
    <row r="8" s="4" customFormat="1" spans="1:24">
      <c r="A8" s="4">
        <v>14767157855</v>
      </c>
      <c r="B8" s="4" t="s">
        <v>24</v>
      </c>
      <c r="C8" s="4" t="s">
        <v>25</v>
      </c>
      <c r="D8" s="4" t="s">
        <v>44</v>
      </c>
      <c r="E8" s="4" t="s">
        <v>27</v>
      </c>
      <c r="F8" s="5">
        <v>44288</v>
      </c>
      <c r="G8" s="5">
        <v>44289</v>
      </c>
      <c r="H8" s="4">
        <v>1</v>
      </c>
      <c r="I8" s="4">
        <v>1</v>
      </c>
      <c r="J8" s="4">
        <v>1</v>
      </c>
      <c r="K8" s="4" t="s">
        <v>28</v>
      </c>
      <c r="L8" s="4">
        <v>115</v>
      </c>
      <c r="M8" s="4">
        <v>115</v>
      </c>
      <c r="N8" s="4" t="s">
        <v>45</v>
      </c>
      <c r="O8" s="4" t="s">
        <v>30</v>
      </c>
      <c r="P8" s="4" t="s">
        <v>31</v>
      </c>
      <c r="Q8" s="4">
        <v>0</v>
      </c>
      <c r="R8" s="6">
        <v>44287</v>
      </c>
      <c r="S8" s="5">
        <v>44304</v>
      </c>
      <c r="T8" s="4" t="s">
        <v>32</v>
      </c>
      <c r="U8" s="4">
        <v>115</v>
      </c>
      <c r="V8" s="4">
        <v>0</v>
      </c>
      <c r="W8" s="4">
        <v>0</v>
      </c>
      <c r="X8" s="4">
        <v>2044139</v>
      </c>
    </row>
    <row r="9" s="4" customFormat="1" spans="1:24">
      <c r="A9" s="4">
        <v>14772688066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44288</v>
      </c>
      <c r="G9" s="5">
        <v>44289</v>
      </c>
      <c r="H9" s="4">
        <v>1</v>
      </c>
      <c r="I9" s="4">
        <v>1</v>
      </c>
      <c r="J9" s="4">
        <v>1</v>
      </c>
      <c r="K9" s="4" t="s">
        <v>28</v>
      </c>
      <c r="L9" s="4">
        <v>219</v>
      </c>
      <c r="M9" s="4">
        <v>219</v>
      </c>
      <c r="N9" s="4" t="s">
        <v>48</v>
      </c>
      <c r="O9" s="4" t="s">
        <v>30</v>
      </c>
      <c r="P9" s="4" t="s">
        <v>31</v>
      </c>
      <c r="Q9" s="4">
        <v>0</v>
      </c>
      <c r="R9" s="6">
        <v>44288</v>
      </c>
      <c r="S9" s="5">
        <v>44304</v>
      </c>
      <c r="T9" s="4" t="s">
        <v>32</v>
      </c>
      <c r="U9" s="4">
        <v>219</v>
      </c>
      <c r="V9" s="4">
        <v>0</v>
      </c>
      <c r="W9" s="4">
        <v>0</v>
      </c>
      <c r="X9" s="4">
        <v>2044481</v>
      </c>
    </row>
    <row r="10" s="4" customFormat="1" spans="1:24">
      <c r="A10" s="4">
        <v>14773407075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44288</v>
      </c>
      <c r="G10" s="5">
        <v>44289</v>
      </c>
      <c r="H10" s="4">
        <v>1</v>
      </c>
      <c r="I10" s="4">
        <v>1</v>
      </c>
      <c r="J10" s="4">
        <v>1</v>
      </c>
      <c r="K10" s="4" t="s">
        <v>28</v>
      </c>
      <c r="L10" s="4">
        <v>312</v>
      </c>
      <c r="M10" s="4">
        <v>312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44288</v>
      </c>
      <c r="S10" s="5">
        <v>44304</v>
      </c>
      <c r="T10" s="4" t="s">
        <v>32</v>
      </c>
      <c r="U10" s="4">
        <v>312</v>
      </c>
      <c r="V10" s="4">
        <v>0</v>
      </c>
      <c r="W10" s="4">
        <v>0</v>
      </c>
      <c r="X10" s="4">
        <v>2044611</v>
      </c>
    </row>
    <row r="11" s="4" customFormat="1" spans="1:24">
      <c r="A11" s="4">
        <v>14774603208</v>
      </c>
      <c r="B11" s="4" t="s">
        <v>24</v>
      </c>
      <c r="C11" s="4" t="s">
        <v>25</v>
      </c>
      <c r="D11" s="4" t="s">
        <v>52</v>
      </c>
      <c r="E11" s="4" t="s">
        <v>27</v>
      </c>
      <c r="F11" s="5">
        <v>44288</v>
      </c>
      <c r="G11" s="5">
        <v>44289</v>
      </c>
      <c r="H11" s="4">
        <v>1</v>
      </c>
      <c r="I11" s="4">
        <v>1</v>
      </c>
      <c r="J11" s="4">
        <v>1</v>
      </c>
      <c r="K11" s="4" t="s">
        <v>28</v>
      </c>
      <c r="L11" s="4">
        <v>130</v>
      </c>
      <c r="M11" s="4">
        <v>130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44288</v>
      </c>
      <c r="S11" s="5">
        <v>44304</v>
      </c>
      <c r="T11" s="4" t="s">
        <v>32</v>
      </c>
      <c r="U11" s="4">
        <v>130</v>
      </c>
      <c r="V11" s="4">
        <v>0</v>
      </c>
      <c r="W11" s="4">
        <v>0</v>
      </c>
      <c r="X11" s="4">
        <v>2044927</v>
      </c>
    </row>
    <row r="12" s="4" customFormat="1" spans="1:24">
      <c r="A12" s="4">
        <v>14773407075</v>
      </c>
      <c r="B12" s="4" t="s">
        <v>24</v>
      </c>
      <c r="C12" s="4" t="s">
        <v>43</v>
      </c>
      <c r="D12" s="4" t="s">
        <v>49</v>
      </c>
      <c r="E12" s="4" t="s">
        <v>50</v>
      </c>
      <c r="F12" s="5">
        <v>44288</v>
      </c>
      <c r="G12" s="5">
        <v>44289</v>
      </c>
      <c r="H12" s="4">
        <v>1</v>
      </c>
      <c r="I12" s="4">
        <v>1</v>
      </c>
      <c r="J12" s="4">
        <v>1</v>
      </c>
      <c r="K12" s="4" t="s">
        <v>28</v>
      </c>
      <c r="L12" s="4">
        <v>-312</v>
      </c>
      <c r="M12" s="4">
        <v>-312</v>
      </c>
      <c r="N12" s="4" t="s">
        <v>51</v>
      </c>
      <c r="O12" s="4" t="s">
        <v>30</v>
      </c>
      <c r="P12" s="4" t="s">
        <v>31</v>
      </c>
      <c r="Q12" s="4">
        <v>0</v>
      </c>
      <c r="R12" s="6">
        <v>44288</v>
      </c>
      <c r="S12" s="5">
        <v>44304</v>
      </c>
      <c r="T12" s="4" t="s">
        <v>32</v>
      </c>
      <c r="U12" s="4">
        <v>-312</v>
      </c>
      <c r="V12" s="4">
        <v>0</v>
      </c>
      <c r="W12" s="4">
        <v>0</v>
      </c>
      <c r="X12" s="4">
        <v>2044611</v>
      </c>
    </row>
    <row r="13" s="4" customFormat="1" spans="1:24">
      <c r="A13" s="4">
        <v>14778968518</v>
      </c>
      <c r="B13" s="4" t="s">
        <v>24</v>
      </c>
      <c r="C13" s="4" t="s">
        <v>25</v>
      </c>
      <c r="D13" s="4" t="s">
        <v>54</v>
      </c>
      <c r="E13" s="4" t="s">
        <v>55</v>
      </c>
      <c r="F13" s="5">
        <v>44288</v>
      </c>
      <c r="G13" s="5">
        <v>44289</v>
      </c>
      <c r="H13" s="4">
        <v>1</v>
      </c>
      <c r="I13" s="4">
        <v>1</v>
      </c>
      <c r="J13" s="4">
        <v>1</v>
      </c>
      <c r="K13" s="4" t="s">
        <v>28</v>
      </c>
      <c r="L13" s="4">
        <v>241</v>
      </c>
      <c r="M13" s="4">
        <v>241</v>
      </c>
      <c r="N13" s="4" t="s">
        <v>56</v>
      </c>
      <c r="O13" s="4" t="s">
        <v>30</v>
      </c>
      <c r="P13" s="4" t="s">
        <v>31</v>
      </c>
      <c r="Q13" s="4">
        <v>0</v>
      </c>
      <c r="R13" s="6">
        <v>44288</v>
      </c>
      <c r="S13" s="5">
        <v>44304</v>
      </c>
      <c r="T13" s="4" t="s">
        <v>32</v>
      </c>
      <c r="U13" s="4">
        <v>241</v>
      </c>
      <c r="V13" s="4">
        <v>0</v>
      </c>
      <c r="W13" s="4">
        <v>0</v>
      </c>
      <c r="X13" s="4">
        <v>2044970</v>
      </c>
    </row>
    <row r="14" s="4" customFormat="1" spans="1:23">
      <c r="A14" s="4">
        <v>14781607564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44288</v>
      </c>
      <c r="G14" s="5">
        <v>44289</v>
      </c>
      <c r="H14" s="4">
        <v>1</v>
      </c>
      <c r="I14" s="4">
        <v>1</v>
      </c>
      <c r="J14" s="4">
        <v>1</v>
      </c>
      <c r="K14" s="4" t="s">
        <v>28</v>
      </c>
      <c r="L14" s="4">
        <v>158</v>
      </c>
      <c r="M14" s="4">
        <v>158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44288</v>
      </c>
      <c r="S14" s="5">
        <v>44304</v>
      </c>
      <c r="T14" s="4" t="s">
        <v>32</v>
      </c>
      <c r="U14" s="4">
        <v>158</v>
      </c>
      <c r="V14" s="4">
        <v>0</v>
      </c>
      <c r="W14" s="4">
        <v>0</v>
      </c>
    </row>
    <row r="15" s="4" customFormat="1" spans="1:23">
      <c r="A15" s="4">
        <v>14781701827</v>
      </c>
      <c r="B15" s="4" t="s">
        <v>24</v>
      </c>
      <c r="C15" s="4" t="s">
        <v>25</v>
      </c>
      <c r="D15" s="4" t="s">
        <v>60</v>
      </c>
      <c r="E15" s="4" t="s">
        <v>27</v>
      </c>
      <c r="F15" s="5">
        <v>44288</v>
      </c>
      <c r="G15" s="5">
        <v>44289</v>
      </c>
      <c r="H15" s="4">
        <v>1</v>
      </c>
      <c r="I15" s="4">
        <v>1</v>
      </c>
      <c r="J15" s="4">
        <v>1</v>
      </c>
      <c r="K15" s="4" t="s">
        <v>28</v>
      </c>
      <c r="L15" s="4">
        <v>117</v>
      </c>
      <c r="M15" s="4">
        <v>117</v>
      </c>
      <c r="N15" s="4" t="s">
        <v>61</v>
      </c>
      <c r="O15" s="4" t="s">
        <v>30</v>
      </c>
      <c r="P15" s="4" t="s">
        <v>31</v>
      </c>
      <c r="Q15" s="4">
        <v>0</v>
      </c>
      <c r="R15" s="6">
        <v>44288</v>
      </c>
      <c r="S15" s="5">
        <v>44304</v>
      </c>
      <c r="T15" s="4" t="s">
        <v>32</v>
      </c>
      <c r="U15" s="4">
        <v>117</v>
      </c>
      <c r="V15" s="4">
        <v>0</v>
      </c>
      <c r="W15" s="4">
        <v>0</v>
      </c>
    </row>
    <row r="16" s="4" customFormat="1" spans="1:24">
      <c r="A16" s="4">
        <v>14782180523</v>
      </c>
      <c r="B16" s="4" t="s">
        <v>24</v>
      </c>
      <c r="C16" s="4" t="s">
        <v>25</v>
      </c>
      <c r="D16" s="4" t="s">
        <v>62</v>
      </c>
      <c r="E16" s="4" t="s">
        <v>58</v>
      </c>
      <c r="F16" s="5">
        <v>44288</v>
      </c>
      <c r="G16" s="5">
        <v>44289</v>
      </c>
      <c r="H16" s="4">
        <v>1</v>
      </c>
      <c r="I16" s="4">
        <v>1</v>
      </c>
      <c r="J16" s="4">
        <v>1</v>
      </c>
      <c r="K16" s="4" t="s">
        <v>28</v>
      </c>
      <c r="L16" s="4">
        <v>195</v>
      </c>
      <c r="M16" s="4">
        <v>195</v>
      </c>
      <c r="N16" s="4" t="s">
        <v>63</v>
      </c>
      <c r="O16" s="4" t="s">
        <v>30</v>
      </c>
      <c r="P16" s="4" t="s">
        <v>31</v>
      </c>
      <c r="Q16" s="4">
        <v>0</v>
      </c>
      <c r="R16" s="6">
        <v>44288</v>
      </c>
      <c r="S16" s="5">
        <v>44304</v>
      </c>
      <c r="T16" s="4" t="s">
        <v>32</v>
      </c>
      <c r="U16" s="4">
        <v>195</v>
      </c>
      <c r="V16" s="4">
        <v>0</v>
      </c>
      <c r="W16" s="4">
        <v>0</v>
      </c>
      <c r="X16" s="4">
        <v>2045866</v>
      </c>
    </row>
    <row r="17" s="4" customFormat="1" spans="1:24">
      <c r="A17" s="4">
        <v>14787129996</v>
      </c>
      <c r="B17" s="4" t="s">
        <v>24</v>
      </c>
      <c r="C17" s="4" t="s">
        <v>25</v>
      </c>
      <c r="D17" s="4" t="s">
        <v>64</v>
      </c>
      <c r="E17" s="4" t="s">
        <v>27</v>
      </c>
      <c r="F17" s="5">
        <v>44288</v>
      </c>
      <c r="G17" s="5">
        <v>44289</v>
      </c>
      <c r="H17" s="4">
        <v>1</v>
      </c>
      <c r="I17" s="4">
        <v>1</v>
      </c>
      <c r="J17" s="4">
        <v>1</v>
      </c>
      <c r="K17" s="4" t="s">
        <v>28</v>
      </c>
      <c r="L17" s="4">
        <v>126</v>
      </c>
      <c r="M17" s="4">
        <v>126</v>
      </c>
      <c r="N17" s="4" t="s">
        <v>65</v>
      </c>
      <c r="O17" s="4" t="s">
        <v>30</v>
      </c>
      <c r="P17" s="4" t="s">
        <v>31</v>
      </c>
      <c r="Q17" s="4">
        <v>0</v>
      </c>
      <c r="R17" s="6">
        <v>44288</v>
      </c>
      <c r="S17" s="5">
        <v>44304</v>
      </c>
      <c r="T17" s="4" t="s">
        <v>32</v>
      </c>
      <c r="U17" s="4">
        <v>126</v>
      </c>
      <c r="V17" s="4">
        <v>0</v>
      </c>
      <c r="W17" s="4">
        <v>0</v>
      </c>
      <c r="X17" s="4">
        <v>2045983</v>
      </c>
    </row>
    <row r="18" s="4" customFormat="1" spans="1:23">
      <c r="A18" s="4">
        <v>14787184110</v>
      </c>
      <c r="B18" s="4" t="s">
        <v>24</v>
      </c>
      <c r="C18" s="4" t="s">
        <v>25</v>
      </c>
      <c r="D18" s="4" t="s">
        <v>66</v>
      </c>
      <c r="E18" s="4" t="s">
        <v>67</v>
      </c>
      <c r="F18" s="5">
        <v>44288</v>
      </c>
      <c r="G18" s="5">
        <v>44289</v>
      </c>
      <c r="H18" s="4">
        <v>1</v>
      </c>
      <c r="I18" s="4">
        <v>1</v>
      </c>
      <c r="J18" s="4">
        <v>1</v>
      </c>
      <c r="K18" s="4" t="s">
        <v>28</v>
      </c>
      <c r="L18" s="4">
        <v>208</v>
      </c>
      <c r="M18" s="4">
        <v>208</v>
      </c>
      <c r="N18" s="4" t="s">
        <v>68</v>
      </c>
      <c r="O18" s="4" t="s">
        <v>30</v>
      </c>
      <c r="P18" s="4" t="s">
        <v>31</v>
      </c>
      <c r="Q18" s="4">
        <v>0</v>
      </c>
      <c r="R18" s="6">
        <v>44288</v>
      </c>
      <c r="S18" s="5">
        <v>44304</v>
      </c>
      <c r="T18" s="4" t="s">
        <v>32</v>
      </c>
      <c r="U18" s="4">
        <v>208</v>
      </c>
      <c r="V18" s="4">
        <v>0</v>
      </c>
      <c r="W18" s="4">
        <v>0</v>
      </c>
    </row>
    <row r="19" s="4" customFormat="1" spans="1:23">
      <c r="A19" s="4">
        <v>14656477353</v>
      </c>
      <c r="B19" s="4" t="s">
        <v>24</v>
      </c>
      <c r="C19" s="4" t="s">
        <v>25</v>
      </c>
      <c r="D19" s="4" t="s">
        <v>69</v>
      </c>
      <c r="E19" s="4" t="s">
        <v>70</v>
      </c>
      <c r="F19" s="5">
        <v>44289</v>
      </c>
      <c r="G19" s="5">
        <v>44290</v>
      </c>
      <c r="H19" s="4">
        <v>1</v>
      </c>
      <c r="I19" s="4">
        <v>1</v>
      </c>
      <c r="J19" s="4">
        <v>1</v>
      </c>
      <c r="K19" s="4" t="s">
        <v>28</v>
      </c>
      <c r="L19" s="4">
        <v>448</v>
      </c>
      <c r="M19" s="4">
        <v>448</v>
      </c>
      <c r="N19" s="4" t="s">
        <v>71</v>
      </c>
      <c r="O19" s="4" t="s">
        <v>72</v>
      </c>
      <c r="P19" s="4" t="s">
        <v>31</v>
      </c>
      <c r="Q19" s="4">
        <v>0</v>
      </c>
      <c r="R19" s="6">
        <v>44275</v>
      </c>
      <c r="S19" s="5">
        <v>44305</v>
      </c>
      <c r="T19" s="4" t="s">
        <v>32</v>
      </c>
      <c r="U19" s="4">
        <v>448</v>
      </c>
      <c r="V19" s="4">
        <v>0</v>
      </c>
      <c r="W19" s="4">
        <v>0</v>
      </c>
    </row>
    <row r="20" s="4" customFormat="1" spans="1:24">
      <c r="A20" s="4">
        <v>14734185808</v>
      </c>
      <c r="B20" s="4" t="s">
        <v>24</v>
      </c>
      <c r="C20" s="4" t="s">
        <v>25</v>
      </c>
      <c r="D20" s="4" t="s">
        <v>73</v>
      </c>
      <c r="E20" s="4" t="s">
        <v>74</v>
      </c>
      <c r="F20" s="5">
        <v>44289</v>
      </c>
      <c r="G20" s="5">
        <v>44290</v>
      </c>
      <c r="H20" s="4">
        <v>2</v>
      </c>
      <c r="I20" s="4">
        <v>1</v>
      </c>
      <c r="J20" s="4">
        <v>2</v>
      </c>
      <c r="K20" s="4" t="s">
        <v>28</v>
      </c>
      <c r="L20" s="4">
        <v>912</v>
      </c>
      <c r="M20" s="4">
        <v>912</v>
      </c>
      <c r="N20" s="4" t="s">
        <v>75</v>
      </c>
      <c r="O20" s="4" t="s">
        <v>72</v>
      </c>
      <c r="P20" s="4" t="s">
        <v>31</v>
      </c>
      <c r="Q20" s="4">
        <v>0</v>
      </c>
      <c r="R20" s="6">
        <v>44284</v>
      </c>
      <c r="S20" s="5">
        <v>44305</v>
      </c>
      <c r="T20" s="4" t="s">
        <v>32</v>
      </c>
      <c r="U20" s="4">
        <v>912</v>
      </c>
      <c r="V20" s="4">
        <v>0</v>
      </c>
      <c r="W20" s="4">
        <v>0</v>
      </c>
      <c r="X20" s="4">
        <v>2039870</v>
      </c>
    </row>
    <row r="21" s="4" customFormat="1" spans="1:24">
      <c r="A21" s="4">
        <v>14754556799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44289</v>
      </c>
      <c r="G21" s="5">
        <v>44290</v>
      </c>
      <c r="H21" s="4">
        <v>1</v>
      </c>
      <c r="I21" s="4">
        <v>1</v>
      </c>
      <c r="J21" s="4">
        <v>1</v>
      </c>
      <c r="K21" s="4" t="s">
        <v>28</v>
      </c>
      <c r="L21" s="4">
        <v>626</v>
      </c>
      <c r="M21" s="4">
        <v>626</v>
      </c>
      <c r="N21" s="4" t="s">
        <v>78</v>
      </c>
      <c r="O21" s="4" t="s">
        <v>72</v>
      </c>
      <c r="P21" s="4" t="s">
        <v>31</v>
      </c>
      <c r="Q21" s="4">
        <v>0</v>
      </c>
      <c r="R21" s="6">
        <v>44286</v>
      </c>
      <c r="S21" s="5">
        <v>44305</v>
      </c>
      <c r="T21" s="4" t="s">
        <v>32</v>
      </c>
      <c r="U21" s="4">
        <v>626</v>
      </c>
      <c r="V21" s="4">
        <v>0</v>
      </c>
      <c r="W21" s="4">
        <v>0</v>
      </c>
      <c r="X21" s="4">
        <v>2042576</v>
      </c>
    </row>
    <row r="22" s="4" customFormat="1" spans="1:24">
      <c r="A22" s="4">
        <v>14754556799</v>
      </c>
      <c r="B22" s="4" t="s">
        <v>24</v>
      </c>
      <c r="C22" s="4" t="s">
        <v>43</v>
      </c>
      <c r="D22" s="4" t="s">
        <v>76</v>
      </c>
      <c r="E22" s="4" t="s">
        <v>77</v>
      </c>
      <c r="F22" s="5">
        <v>44289</v>
      </c>
      <c r="G22" s="5">
        <v>44290</v>
      </c>
      <c r="H22" s="4">
        <v>1</v>
      </c>
      <c r="I22" s="4">
        <v>1</v>
      </c>
      <c r="J22" s="4">
        <v>1</v>
      </c>
      <c r="K22" s="4" t="s">
        <v>28</v>
      </c>
      <c r="L22" s="4">
        <v>-626</v>
      </c>
      <c r="M22" s="4">
        <v>-626</v>
      </c>
      <c r="N22" s="4" t="s">
        <v>78</v>
      </c>
      <c r="O22" s="4" t="s">
        <v>72</v>
      </c>
      <c r="P22" s="4" t="s">
        <v>31</v>
      </c>
      <c r="Q22" s="4">
        <v>0</v>
      </c>
      <c r="R22" s="6">
        <v>44286</v>
      </c>
      <c r="S22" s="5">
        <v>44305</v>
      </c>
      <c r="T22" s="4" t="s">
        <v>32</v>
      </c>
      <c r="U22" s="4">
        <v>-626</v>
      </c>
      <c r="V22" s="4">
        <v>0</v>
      </c>
      <c r="W22" s="4">
        <v>0</v>
      </c>
      <c r="X22" s="4">
        <v>2042576</v>
      </c>
    </row>
    <row r="23" s="4" customFormat="1" spans="1:24">
      <c r="A23" s="4">
        <v>14767358804</v>
      </c>
      <c r="B23" s="4" t="s">
        <v>24</v>
      </c>
      <c r="C23" s="4" t="s">
        <v>25</v>
      </c>
      <c r="D23" s="4" t="s">
        <v>79</v>
      </c>
      <c r="E23" s="4" t="s">
        <v>74</v>
      </c>
      <c r="F23" s="5">
        <v>44289</v>
      </c>
      <c r="G23" s="5">
        <v>44290</v>
      </c>
      <c r="H23" s="4">
        <v>1</v>
      </c>
      <c r="I23" s="4">
        <v>1</v>
      </c>
      <c r="J23" s="4">
        <v>1</v>
      </c>
      <c r="K23" s="4" t="s">
        <v>28</v>
      </c>
      <c r="L23" s="4">
        <v>626</v>
      </c>
      <c r="M23" s="4">
        <v>626</v>
      </c>
      <c r="N23" s="4" t="s">
        <v>80</v>
      </c>
      <c r="O23" s="4" t="s">
        <v>72</v>
      </c>
      <c r="P23" s="4" t="s">
        <v>31</v>
      </c>
      <c r="Q23" s="4">
        <v>0</v>
      </c>
      <c r="R23" s="6">
        <v>44287</v>
      </c>
      <c r="S23" s="5">
        <v>44305</v>
      </c>
      <c r="T23" s="4" t="s">
        <v>32</v>
      </c>
      <c r="U23" s="4">
        <v>626</v>
      </c>
      <c r="V23" s="4">
        <v>0</v>
      </c>
      <c r="W23" s="4">
        <v>0</v>
      </c>
      <c r="X23" s="4">
        <v>2044195</v>
      </c>
    </row>
    <row r="24" s="4" customFormat="1" spans="1:24">
      <c r="A24" s="4">
        <v>14788611823</v>
      </c>
      <c r="B24" s="4" t="s">
        <v>24</v>
      </c>
      <c r="C24" s="4" t="s">
        <v>25</v>
      </c>
      <c r="D24" s="4" t="s">
        <v>40</v>
      </c>
      <c r="E24" s="4" t="s">
        <v>41</v>
      </c>
      <c r="F24" s="5">
        <v>44289</v>
      </c>
      <c r="G24" s="5">
        <v>44290</v>
      </c>
      <c r="H24" s="4">
        <v>1</v>
      </c>
      <c r="I24" s="4">
        <v>1</v>
      </c>
      <c r="J24" s="4">
        <v>1</v>
      </c>
      <c r="K24" s="4" t="s">
        <v>28</v>
      </c>
      <c r="L24" s="4">
        <v>674</v>
      </c>
      <c r="M24" s="4">
        <v>674</v>
      </c>
      <c r="N24" s="4" t="s">
        <v>42</v>
      </c>
      <c r="O24" s="4" t="s">
        <v>72</v>
      </c>
      <c r="P24" s="4" t="s">
        <v>31</v>
      </c>
      <c r="Q24" s="4">
        <v>0</v>
      </c>
      <c r="R24" s="6">
        <v>44289</v>
      </c>
      <c r="S24" s="5">
        <v>44305</v>
      </c>
      <c r="T24" s="4" t="s">
        <v>32</v>
      </c>
      <c r="U24" s="4">
        <v>674</v>
      </c>
      <c r="V24" s="4">
        <v>0</v>
      </c>
      <c r="W24" s="4">
        <v>0</v>
      </c>
      <c r="X24" s="4">
        <v>2046223</v>
      </c>
    </row>
    <row r="25" s="4" customFormat="1" spans="1:24">
      <c r="A25" s="4">
        <v>14796583769</v>
      </c>
      <c r="B25" s="4" t="s">
        <v>24</v>
      </c>
      <c r="C25" s="4" t="s">
        <v>25</v>
      </c>
      <c r="D25" s="4" t="s">
        <v>81</v>
      </c>
      <c r="E25" s="4" t="s">
        <v>82</v>
      </c>
      <c r="F25" s="5">
        <v>44289</v>
      </c>
      <c r="G25" s="5">
        <v>44290</v>
      </c>
      <c r="H25" s="4">
        <v>1</v>
      </c>
      <c r="I25" s="4">
        <v>1</v>
      </c>
      <c r="J25" s="4">
        <v>1</v>
      </c>
      <c r="K25" s="4" t="s">
        <v>28</v>
      </c>
      <c r="L25" s="4">
        <v>269</v>
      </c>
      <c r="M25" s="4">
        <v>269</v>
      </c>
      <c r="N25" s="4" t="s">
        <v>83</v>
      </c>
      <c r="O25" s="4" t="s">
        <v>72</v>
      </c>
      <c r="P25" s="4" t="s">
        <v>31</v>
      </c>
      <c r="Q25" s="4">
        <v>0</v>
      </c>
      <c r="R25" s="6">
        <v>44289</v>
      </c>
      <c r="S25" s="5">
        <v>44305</v>
      </c>
      <c r="T25" s="4" t="s">
        <v>32</v>
      </c>
      <c r="U25" s="4">
        <v>269</v>
      </c>
      <c r="V25" s="4">
        <v>0</v>
      </c>
      <c r="W25" s="4">
        <v>0</v>
      </c>
      <c r="X25" s="4">
        <v>2047335</v>
      </c>
    </row>
    <row r="26" s="4" customFormat="1" spans="1:24">
      <c r="A26" s="4">
        <v>14796810914</v>
      </c>
      <c r="B26" s="4" t="s">
        <v>24</v>
      </c>
      <c r="C26" s="4" t="s">
        <v>25</v>
      </c>
      <c r="D26" s="4" t="s">
        <v>76</v>
      </c>
      <c r="E26" s="4" t="s">
        <v>74</v>
      </c>
      <c r="F26" s="5">
        <v>44289</v>
      </c>
      <c r="G26" s="5">
        <v>44290</v>
      </c>
      <c r="H26" s="4">
        <v>1</v>
      </c>
      <c r="I26" s="4">
        <v>1</v>
      </c>
      <c r="J26" s="4">
        <v>1</v>
      </c>
      <c r="K26" s="4" t="s">
        <v>28</v>
      </c>
      <c r="L26" s="4">
        <v>580</v>
      </c>
      <c r="M26" s="4">
        <v>580</v>
      </c>
      <c r="N26" s="4" t="s">
        <v>84</v>
      </c>
      <c r="O26" s="4" t="s">
        <v>72</v>
      </c>
      <c r="P26" s="4" t="s">
        <v>31</v>
      </c>
      <c r="Q26" s="4">
        <v>0</v>
      </c>
      <c r="R26" s="6">
        <v>44289</v>
      </c>
      <c r="S26" s="5">
        <v>44305</v>
      </c>
      <c r="T26" s="4" t="s">
        <v>32</v>
      </c>
      <c r="U26" s="4">
        <v>580</v>
      </c>
      <c r="V26" s="4">
        <v>0</v>
      </c>
      <c r="W26" s="4">
        <v>0</v>
      </c>
      <c r="X26" s="4">
        <v>2047397</v>
      </c>
    </row>
    <row r="27" s="4" customFormat="1" spans="1:24">
      <c r="A27" s="4">
        <v>14796583769</v>
      </c>
      <c r="B27" s="4" t="s">
        <v>24</v>
      </c>
      <c r="C27" s="4" t="s">
        <v>43</v>
      </c>
      <c r="D27" s="4" t="s">
        <v>81</v>
      </c>
      <c r="E27" s="4" t="s">
        <v>82</v>
      </c>
      <c r="F27" s="5">
        <v>44289</v>
      </c>
      <c r="G27" s="5">
        <v>44290</v>
      </c>
      <c r="H27" s="4">
        <v>1</v>
      </c>
      <c r="I27" s="4">
        <v>1</v>
      </c>
      <c r="J27" s="4">
        <v>1</v>
      </c>
      <c r="K27" s="4" t="s">
        <v>28</v>
      </c>
      <c r="L27" s="4">
        <v>-269</v>
      </c>
      <c r="M27" s="4">
        <v>-269</v>
      </c>
      <c r="N27" s="4" t="s">
        <v>83</v>
      </c>
      <c r="O27" s="4" t="s">
        <v>72</v>
      </c>
      <c r="P27" s="4" t="s">
        <v>31</v>
      </c>
      <c r="Q27" s="4">
        <v>0</v>
      </c>
      <c r="R27" s="6">
        <v>44289</v>
      </c>
      <c r="S27" s="5">
        <v>44305</v>
      </c>
      <c r="T27" s="4" t="s">
        <v>32</v>
      </c>
      <c r="U27" s="4">
        <v>-269</v>
      </c>
      <c r="V27" s="4">
        <v>0</v>
      </c>
      <c r="W27" s="4">
        <v>0</v>
      </c>
      <c r="X27" s="4">
        <v>2047335</v>
      </c>
    </row>
    <row r="28" s="4" customFormat="1" spans="1:23">
      <c r="A28" s="4">
        <v>14797241256</v>
      </c>
      <c r="B28" s="4" t="s">
        <v>24</v>
      </c>
      <c r="C28" s="4" t="s">
        <v>25</v>
      </c>
      <c r="D28" s="4" t="s">
        <v>85</v>
      </c>
      <c r="E28" s="4" t="s">
        <v>70</v>
      </c>
      <c r="F28" s="5">
        <v>44289</v>
      </c>
      <c r="G28" s="5">
        <v>44290</v>
      </c>
      <c r="H28" s="4">
        <v>1</v>
      </c>
      <c r="I28" s="4">
        <v>1</v>
      </c>
      <c r="J28" s="4">
        <v>1</v>
      </c>
      <c r="K28" s="4" t="s">
        <v>28</v>
      </c>
      <c r="L28" s="4">
        <v>379</v>
      </c>
      <c r="M28" s="4">
        <v>379</v>
      </c>
      <c r="N28" s="4" t="s">
        <v>86</v>
      </c>
      <c r="O28" s="4" t="s">
        <v>72</v>
      </c>
      <c r="P28" s="4" t="s">
        <v>31</v>
      </c>
      <c r="Q28" s="4">
        <v>0</v>
      </c>
      <c r="R28" s="6">
        <v>44289</v>
      </c>
      <c r="S28" s="5">
        <v>44305</v>
      </c>
      <c r="T28" s="4" t="s">
        <v>32</v>
      </c>
      <c r="U28" s="4">
        <v>379</v>
      </c>
      <c r="V28" s="4">
        <v>0</v>
      </c>
      <c r="W28" s="4">
        <v>0</v>
      </c>
    </row>
    <row r="29" s="4" customFormat="1" spans="1:24">
      <c r="A29" s="4">
        <v>14797248881</v>
      </c>
      <c r="B29" s="4" t="s">
        <v>24</v>
      </c>
      <c r="C29" s="4" t="s">
        <v>25</v>
      </c>
      <c r="D29" s="4" t="s">
        <v>85</v>
      </c>
      <c r="E29" s="4" t="s">
        <v>70</v>
      </c>
      <c r="F29" s="5">
        <v>44289</v>
      </c>
      <c r="G29" s="5">
        <v>44290</v>
      </c>
      <c r="H29" s="4">
        <v>1</v>
      </c>
      <c r="I29" s="4">
        <v>1</v>
      </c>
      <c r="J29" s="4">
        <v>1</v>
      </c>
      <c r="K29" s="4" t="s">
        <v>28</v>
      </c>
      <c r="L29" s="4">
        <v>379</v>
      </c>
      <c r="M29" s="4">
        <v>379</v>
      </c>
      <c r="N29" s="4" t="s">
        <v>87</v>
      </c>
      <c r="O29" s="4" t="s">
        <v>72</v>
      </c>
      <c r="P29" s="4" t="s">
        <v>31</v>
      </c>
      <c r="Q29" s="4">
        <v>0</v>
      </c>
      <c r="R29" s="6">
        <v>44289</v>
      </c>
      <c r="S29" s="5">
        <v>44305</v>
      </c>
      <c r="T29" s="4" t="s">
        <v>32</v>
      </c>
      <c r="U29" s="4">
        <v>379</v>
      </c>
      <c r="V29" s="4">
        <v>0</v>
      </c>
      <c r="W29" s="4">
        <v>0</v>
      </c>
      <c r="X29" s="4">
        <v>2047556</v>
      </c>
    </row>
    <row r="30" s="4" customFormat="1" spans="1:24">
      <c r="A30" s="4">
        <v>14797284759</v>
      </c>
      <c r="B30" s="4" t="s">
        <v>24</v>
      </c>
      <c r="C30" s="4" t="s">
        <v>25</v>
      </c>
      <c r="D30" s="4" t="s">
        <v>88</v>
      </c>
      <c r="E30" s="4" t="s">
        <v>70</v>
      </c>
      <c r="F30" s="5">
        <v>44289</v>
      </c>
      <c r="G30" s="5">
        <v>44290</v>
      </c>
      <c r="H30" s="4">
        <v>1</v>
      </c>
      <c r="I30" s="4">
        <v>1</v>
      </c>
      <c r="J30" s="4">
        <v>1</v>
      </c>
      <c r="K30" s="4" t="s">
        <v>28</v>
      </c>
      <c r="L30" s="4">
        <v>322</v>
      </c>
      <c r="M30" s="4">
        <v>322</v>
      </c>
      <c r="N30" s="4" t="s">
        <v>89</v>
      </c>
      <c r="O30" s="4" t="s">
        <v>72</v>
      </c>
      <c r="P30" s="4" t="s">
        <v>31</v>
      </c>
      <c r="Q30" s="4">
        <v>0</v>
      </c>
      <c r="R30" s="6">
        <v>44289</v>
      </c>
      <c r="S30" s="5">
        <v>44305</v>
      </c>
      <c r="T30" s="4" t="s">
        <v>32</v>
      </c>
      <c r="U30" s="4">
        <v>322</v>
      </c>
      <c r="V30" s="4">
        <v>0</v>
      </c>
      <c r="W30" s="4">
        <v>0</v>
      </c>
      <c r="X30" s="4">
        <v>2047568</v>
      </c>
    </row>
    <row r="31" s="4" customFormat="1" spans="1:24">
      <c r="A31" s="4">
        <v>14797513863</v>
      </c>
      <c r="B31" s="4" t="s">
        <v>24</v>
      </c>
      <c r="C31" s="4" t="s">
        <v>25</v>
      </c>
      <c r="D31" s="4" t="s">
        <v>90</v>
      </c>
      <c r="E31" s="4" t="s">
        <v>91</v>
      </c>
      <c r="F31" s="5">
        <v>44289</v>
      </c>
      <c r="G31" s="5">
        <v>44290</v>
      </c>
      <c r="H31" s="4">
        <v>1</v>
      </c>
      <c r="I31" s="4">
        <v>1</v>
      </c>
      <c r="J31" s="4">
        <v>1</v>
      </c>
      <c r="K31" s="4" t="s">
        <v>28</v>
      </c>
      <c r="L31" s="4">
        <v>139</v>
      </c>
      <c r="M31" s="4">
        <v>139</v>
      </c>
      <c r="N31" s="4" t="s">
        <v>92</v>
      </c>
      <c r="O31" s="4" t="s">
        <v>72</v>
      </c>
      <c r="P31" s="4" t="s">
        <v>31</v>
      </c>
      <c r="Q31" s="4">
        <v>0</v>
      </c>
      <c r="R31" s="6">
        <v>44289</v>
      </c>
      <c r="S31" s="5">
        <v>44305</v>
      </c>
      <c r="T31" s="4" t="s">
        <v>32</v>
      </c>
      <c r="U31" s="4">
        <v>139</v>
      </c>
      <c r="V31" s="4">
        <v>0</v>
      </c>
      <c r="W31" s="4">
        <v>0</v>
      </c>
      <c r="X31" s="4">
        <v>2047627</v>
      </c>
    </row>
    <row r="32" s="4" customFormat="1" spans="1:24">
      <c r="A32" s="4">
        <v>14797513863</v>
      </c>
      <c r="B32" s="4" t="s">
        <v>24</v>
      </c>
      <c r="C32" s="4" t="s">
        <v>43</v>
      </c>
      <c r="D32" s="4" t="s">
        <v>90</v>
      </c>
      <c r="E32" s="4" t="s">
        <v>91</v>
      </c>
      <c r="F32" s="5">
        <v>44289</v>
      </c>
      <c r="G32" s="5">
        <v>44290</v>
      </c>
      <c r="H32" s="4">
        <v>1</v>
      </c>
      <c r="I32" s="4">
        <v>1</v>
      </c>
      <c r="J32" s="4">
        <v>1</v>
      </c>
      <c r="K32" s="4" t="s">
        <v>28</v>
      </c>
      <c r="L32" s="4">
        <v>-139</v>
      </c>
      <c r="M32" s="4">
        <v>-139</v>
      </c>
      <c r="N32" s="4" t="s">
        <v>92</v>
      </c>
      <c r="O32" s="4" t="s">
        <v>72</v>
      </c>
      <c r="P32" s="4" t="s">
        <v>31</v>
      </c>
      <c r="Q32" s="4">
        <v>0</v>
      </c>
      <c r="R32" s="6">
        <v>44289</v>
      </c>
      <c r="S32" s="5">
        <v>44305</v>
      </c>
      <c r="T32" s="4" t="s">
        <v>32</v>
      </c>
      <c r="U32" s="4">
        <v>-139</v>
      </c>
      <c r="V32" s="4">
        <v>0</v>
      </c>
      <c r="W32" s="4">
        <v>0</v>
      </c>
      <c r="X32" s="4">
        <v>2047627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F34" sqref="F34"/>
    </sheetView>
  </sheetViews>
  <sheetFormatPr defaultColWidth="9" defaultRowHeight="13.5"/>
  <cols>
    <col min="1" max="1" width="14.3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4">
        <v>14745968587</v>
      </c>
      <c r="B2" s="5">
        <v>44288</v>
      </c>
      <c r="C2" s="5">
        <v>44289</v>
      </c>
      <c r="D2" s="4">
        <v>185</v>
      </c>
      <c r="E2" s="4" t="str">
        <f>VLOOKUP(A2,HOP!A:L,12,0)</f>
        <v>185.00</v>
      </c>
      <c r="F2" s="4" t="str">
        <f>VLOOKUP(A2,HOP!A:C,3,0)</f>
        <v>2041279</v>
      </c>
      <c r="G2" s="4">
        <f>D2-E2</f>
        <v>0</v>
      </c>
      <c r="H2" s="4" t="str">
        <f>$H$1&amp;F2</f>
        <v>，2041279</v>
      </c>
      <c r="I2" s="4" t="str">
        <f>VLOOKUP(A2,HOP!A:T,20,0)</f>
        <v>直连</v>
      </c>
    </row>
    <row r="3" s="4" customFormat="1" spans="1:9">
      <c r="A3" s="4">
        <v>14748641196</v>
      </c>
      <c r="B3" s="5">
        <v>44288</v>
      </c>
      <c r="C3" s="5">
        <v>44289</v>
      </c>
      <c r="D3" s="4">
        <v>153</v>
      </c>
      <c r="E3" s="4" t="str">
        <f>VLOOKUP(A3,HOP!A:L,12,0)</f>
        <v>153.00</v>
      </c>
      <c r="F3" s="4" t="str">
        <f>VLOOKUP(A3,HOP!A:C,3,0)</f>
        <v>2041693</v>
      </c>
      <c r="G3" s="4">
        <f>D3-E3</f>
        <v>0</v>
      </c>
      <c r="H3" s="4" t="str">
        <f>$H$1&amp;F3</f>
        <v>，2041693</v>
      </c>
      <c r="I3" s="4" t="str">
        <f>VLOOKUP(A3,HOP!A:T,20,0)</f>
        <v>直连</v>
      </c>
    </row>
    <row r="4" s="4" customFormat="1" spans="1:9">
      <c r="A4" s="4">
        <v>14757719650</v>
      </c>
      <c r="B4" s="5">
        <v>44288</v>
      </c>
      <c r="C4" s="5">
        <v>44289</v>
      </c>
      <c r="D4" s="4">
        <v>124</v>
      </c>
      <c r="E4" s="4" t="str">
        <f>VLOOKUP(A4,HOP!A:L,12,0)</f>
        <v>124.00</v>
      </c>
      <c r="F4" s="4" t="str">
        <f>VLOOKUP(A4,HOP!A:C,3,0)</f>
        <v>2042745</v>
      </c>
      <c r="G4" s="4">
        <f>D4-E4</f>
        <v>0</v>
      </c>
      <c r="H4" s="4" t="str">
        <f>$H$1&amp;F4</f>
        <v>，2042745</v>
      </c>
      <c r="I4" s="4" t="str">
        <f>VLOOKUP(A4,HOP!A:T,20,0)</f>
        <v>直连</v>
      </c>
    </row>
    <row r="5" s="4" customFormat="1" hidden="1" spans="1:9">
      <c r="A5" s="4">
        <v>14760653368</v>
      </c>
      <c r="B5" s="5">
        <v>44287</v>
      </c>
      <c r="C5" s="5">
        <v>44289</v>
      </c>
      <c r="D5" s="4">
        <v>0</v>
      </c>
      <c r="E5" s="4" t="str">
        <f>VLOOKUP(A5,HOP!A:L,12,0)</f>
        <v>0.00</v>
      </c>
      <c r="F5" s="4" t="str">
        <f>VLOOKUP(A5,HOP!A:C,3,0)</f>
        <v>2043323</v>
      </c>
      <c r="G5" s="4">
        <f>D5-E5</f>
        <v>0</v>
      </c>
      <c r="H5" s="4" t="str">
        <f>$H$1&amp;F5</f>
        <v>，2043323</v>
      </c>
      <c r="I5" s="4" t="str">
        <f>VLOOKUP(A5,HOP!A:T,20,0)</f>
        <v>直连</v>
      </c>
    </row>
    <row r="6" s="4" customFormat="1" spans="1:9">
      <c r="A6" s="4">
        <v>14761390177</v>
      </c>
      <c r="B6" s="5">
        <v>44287</v>
      </c>
      <c r="C6" s="5">
        <v>44289</v>
      </c>
      <c r="D6" s="4">
        <v>1381</v>
      </c>
      <c r="E6" s="4" t="str">
        <f>VLOOKUP(A6,HOP!A:L,12,0)</f>
        <v>1381.00</v>
      </c>
      <c r="F6" s="4" t="str">
        <f>VLOOKUP(A6,HOP!A:C,3,0)</f>
        <v>2043492</v>
      </c>
      <c r="G6" s="4">
        <f>D6-E6</f>
        <v>0</v>
      </c>
      <c r="H6" s="4" t="str">
        <f>$H$1&amp;F6</f>
        <v>，2043492</v>
      </c>
      <c r="I6" s="4" t="str">
        <f>VLOOKUP(A6,HOP!A:T,20,0)</f>
        <v>直连</v>
      </c>
    </row>
    <row r="7" s="4" customFormat="1" spans="1:9">
      <c r="A7" s="4">
        <v>14767157855</v>
      </c>
      <c r="B7" s="5">
        <v>44288</v>
      </c>
      <c r="C7" s="5">
        <v>44289</v>
      </c>
      <c r="D7" s="4">
        <v>115</v>
      </c>
      <c r="E7" s="4" t="str">
        <f>VLOOKUP(A7,HOP!A:L,12,0)</f>
        <v>115.00</v>
      </c>
      <c r="F7" s="4" t="str">
        <f>VLOOKUP(A7,HOP!A:C,3,0)</f>
        <v>2044139</v>
      </c>
      <c r="G7" s="4">
        <f>D7-E7</f>
        <v>0</v>
      </c>
      <c r="H7" s="4" t="str">
        <f>$H$1&amp;F7</f>
        <v>，2044139</v>
      </c>
      <c r="I7" s="4" t="str">
        <f>VLOOKUP(A7,HOP!A:T,20,0)</f>
        <v>直连</v>
      </c>
    </row>
    <row r="8" s="4" customFormat="1" spans="1:9">
      <c r="A8" s="4">
        <v>14772688066</v>
      </c>
      <c r="B8" s="5">
        <v>44288</v>
      </c>
      <c r="C8" s="5">
        <v>44289</v>
      </c>
      <c r="D8" s="4">
        <v>219</v>
      </c>
      <c r="E8" s="4" t="str">
        <f>VLOOKUP(A8,HOP!A:L,12,0)</f>
        <v>219.00</v>
      </c>
      <c r="F8" s="4" t="str">
        <f>VLOOKUP(A8,HOP!A:C,3,0)</f>
        <v>2044481</v>
      </c>
      <c r="G8" s="4">
        <f>D8-E8</f>
        <v>0</v>
      </c>
      <c r="H8" s="4" t="str">
        <f>$H$1&amp;F8</f>
        <v>，2044481</v>
      </c>
      <c r="I8" s="4" t="str">
        <f>VLOOKUP(A8,HOP!A:T,20,0)</f>
        <v>直连</v>
      </c>
    </row>
    <row r="9" s="4" customFormat="1" hidden="1" spans="1:9">
      <c r="A9" s="4">
        <v>14773407075</v>
      </c>
      <c r="B9" s="5">
        <v>44288</v>
      </c>
      <c r="C9" s="5">
        <v>44289</v>
      </c>
      <c r="D9" s="4">
        <v>0</v>
      </c>
      <c r="E9" s="4" t="str">
        <f>VLOOKUP(A9,HOP!A:L,12,0)</f>
        <v>312.00</v>
      </c>
      <c r="F9" s="4" t="str">
        <f>VLOOKUP(A9,HOP!A:C,3,0)</f>
        <v>2044611</v>
      </c>
      <c r="G9" s="4">
        <f>D9-E9</f>
        <v>-312</v>
      </c>
      <c r="H9" s="4" t="str">
        <f>$H$1&amp;F9</f>
        <v>，2044611</v>
      </c>
      <c r="I9" s="4" t="str">
        <f>VLOOKUP(A9,HOP!A:T,20,0)</f>
        <v>直连</v>
      </c>
    </row>
    <row r="10" s="4" customFormat="1" spans="1:9">
      <c r="A10" s="4">
        <v>14774603208</v>
      </c>
      <c r="B10" s="5">
        <v>44288</v>
      </c>
      <c r="C10" s="5">
        <v>44289</v>
      </c>
      <c r="D10" s="4">
        <v>130</v>
      </c>
      <c r="E10" s="4" t="str">
        <f>VLOOKUP(A10,HOP!A:L,12,0)</f>
        <v>130.00</v>
      </c>
      <c r="F10" s="4" t="str">
        <f>VLOOKUP(A10,HOP!A:C,3,0)</f>
        <v>2044927</v>
      </c>
      <c r="G10" s="4">
        <f>D10-E10</f>
        <v>0</v>
      </c>
      <c r="H10" s="4" t="str">
        <f>$H$1&amp;F10</f>
        <v>，2044927</v>
      </c>
      <c r="I10" s="4" t="str">
        <f>VLOOKUP(A10,HOP!A:T,20,0)</f>
        <v>直连</v>
      </c>
    </row>
    <row r="11" s="4" customFormat="1" spans="1:10">
      <c r="A11" s="4">
        <v>14778968518</v>
      </c>
      <c r="B11" s="5">
        <v>44288</v>
      </c>
      <c r="C11" s="5">
        <v>44289</v>
      </c>
      <c r="D11" s="4">
        <v>241</v>
      </c>
      <c r="E11" s="4" t="str">
        <f>VLOOKUP(A11,HOP!A:L,12,0)</f>
        <v>0.00</v>
      </c>
      <c r="F11" s="4" t="str">
        <f>VLOOKUP(A11,HOP!A:C,3,0)</f>
        <v>2044970</v>
      </c>
      <c r="G11" s="4">
        <f>D11-E11</f>
        <v>241</v>
      </c>
      <c r="H11" s="4" t="str">
        <f>$H$1&amp;F11</f>
        <v>，2044970</v>
      </c>
      <c r="I11" s="4" t="str">
        <f>VLOOKUP(A11,HOP!A:T,20,0)</f>
        <v>直连</v>
      </c>
      <c r="J11" s="4" t="s">
        <v>94</v>
      </c>
    </row>
    <row r="12" s="4" customFormat="1" spans="1:9">
      <c r="A12" s="4">
        <v>14781607564</v>
      </c>
      <c r="B12" s="5">
        <v>44288</v>
      </c>
      <c r="C12" s="5">
        <v>44289</v>
      </c>
      <c r="D12" s="4">
        <v>158</v>
      </c>
      <c r="E12" s="4" t="str">
        <f>VLOOKUP(A12,HOP!A:L,12,0)</f>
        <v>158.00</v>
      </c>
      <c r="F12" s="4" t="str">
        <f>VLOOKUP(A12,HOP!A:C,3,0)</f>
        <v>2045621</v>
      </c>
      <c r="G12" s="4">
        <f>D12-E12</f>
        <v>0</v>
      </c>
      <c r="H12" s="4" t="str">
        <f>$H$1&amp;F12</f>
        <v>，2045621</v>
      </c>
      <c r="I12" s="4" t="str">
        <f>VLOOKUP(A12,HOP!A:T,20,0)</f>
        <v>直连</v>
      </c>
    </row>
    <row r="13" s="4" customFormat="1" spans="1:9">
      <c r="A13" s="4">
        <v>14781701827</v>
      </c>
      <c r="B13" s="5">
        <v>44288</v>
      </c>
      <c r="C13" s="5">
        <v>44289</v>
      </c>
      <c r="D13" s="4">
        <v>117</v>
      </c>
      <c r="E13" s="4" t="str">
        <f>VLOOKUP(A13,HOP!A:L,12,0)</f>
        <v>117.00</v>
      </c>
      <c r="F13" s="4" t="str">
        <f>VLOOKUP(A13,HOP!A:C,3,0)</f>
        <v>2045662</v>
      </c>
      <c r="G13" s="4">
        <f>D13-E13</f>
        <v>0</v>
      </c>
      <c r="H13" s="4" t="str">
        <f>$H$1&amp;F13</f>
        <v>，2045662</v>
      </c>
      <c r="I13" s="4" t="str">
        <f>VLOOKUP(A13,HOP!A:T,20,0)</f>
        <v>直连</v>
      </c>
    </row>
    <row r="14" s="4" customFormat="1" spans="1:9">
      <c r="A14" s="4">
        <v>14782180523</v>
      </c>
      <c r="B14" s="5">
        <v>44288</v>
      </c>
      <c r="C14" s="5">
        <v>44289</v>
      </c>
      <c r="D14" s="4">
        <v>195</v>
      </c>
      <c r="E14" s="4" t="str">
        <f>VLOOKUP(A14,HOP!A:L,12,0)</f>
        <v>195.00</v>
      </c>
      <c r="F14" s="4" t="str">
        <f>VLOOKUP(A14,HOP!A:C,3,0)</f>
        <v>2045866</v>
      </c>
      <c r="G14" s="4">
        <f>D14-E14</f>
        <v>0</v>
      </c>
      <c r="H14" s="4" t="str">
        <f>$H$1&amp;F14</f>
        <v>，2045866</v>
      </c>
      <c r="I14" s="4" t="str">
        <f>VLOOKUP(A14,HOP!A:T,20,0)</f>
        <v>直连</v>
      </c>
    </row>
    <row r="15" s="4" customFormat="1" spans="1:9">
      <c r="A15" s="4">
        <v>14787129996</v>
      </c>
      <c r="B15" s="5">
        <v>44288</v>
      </c>
      <c r="C15" s="5">
        <v>44289</v>
      </c>
      <c r="D15" s="4">
        <v>126</v>
      </c>
      <c r="E15" s="4" t="str">
        <f>VLOOKUP(A15,HOP!A:L,12,0)</f>
        <v>126.00</v>
      </c>
      <c r="F15" s="4" t="str">
        <f>VLOOKUP(A15,HOP!A:C,3,0)</f>
        <v>2045983</v>
      </c>
      <c r="G15" s="4">
        <f>D15-E15</f>
        <v>0</v>
      </c>
      <c r="H15" s="4" t="str">
        <f>$H$1&amp;F15</f>
        <v>，2045983</v>
      </c>
      <c r="I15" s="4" t="str">
        <f>VLOOKUP(A15,HOP!A:T,20,0)</f>
        <v>直连</v>
      </c>
    </row>
    <row r="16" s="4" customFormat="1" spans="1:9">
      <c r="A16" s="4">
        <v>14787184110</v>
      </c>
      <c r="B16" s="5">
        <v>44288</v>
      </c>
      <c r="C16" s="5">
        <v>44289</v>
      </c>
      <c r="D16" s="4">
        <v>208</v>
      </c>
      <c r="E16" s="4" t="str">
        <f>VLOOKUP(A16,HOP!A:L,12,0)</f>
        <v>208.00</v>
      </c>
      <c r="F16" s="4" t="str">
        <f>VLOOKUP(A16,HOP!A:C,3,0)</f>
        <v>2045991</v>
      </c>
      <c r="G16" s="4">
        <f>D16-E16</f>
        <v>0</v>
      </c>
      <c r="H16" s="4" t="str">
        <f>$H$1&amp;F16</f>
        <v>，2045991</v>
      </c>
      <c r="I16" s="4" t="str">
        <f>VLOOKUP(A16,HOP!A:T,20,0)</f>
        <v>直连</v>
      </c>
    </row>
    <row r="17" s="4" customFormat="1" spans="1:9">
      <c r="A17" s="4">
        <v>14656477353</v>
      </c>
      <c r="B17" s="5">
        <v>44289</v>
      </c>
      <c r="C17" s="5">
        <v>44290</v>
      </c>
      <c r="D17" s="4">
        <v>448</v>
      </c>
      <c r="E17" s="4" t="str">
        <f>VLOOKUP(A17,HOP!A:L,12,0)</f>
        <v>448.00</v>
      </c>
      <c r="F17" s="4" t="str">
        <f>VLOOKUP(A17,HOP!A:C,3,0)</f>
        <v>2027604</v>
      </c>
      <c r="G17" s="4">
        <f>D17-E17</f>
        <v>0</v>
      </c>
      <c r="H17" s="4" t="str">
        <f>$H$1&amp;F17</f>
        <v>，2027604</v>
      </c>
      <c r="I17" s="4" t="str">
        <f>VLOOKUP(A17,HOP!A:T,20,0)</f>
        <v>直连</v>
      </c>
    </row>
    <row r="18" s="4" customFormat="1" spans="1:9">
      <c r="A18" s="4">
        <v>14734185808</v>
      </c>
      <c r="B18" s="5">
        <v>44289</v>
      </c>
      <c r="C18" s="5">
        <v>44290</v>
      </c>
      <c r="D18" s="4">
        <v>912</v>
      </c>
      <c r="E18" s="4" t="str">
        <f>VLOOKUP(A18,HOP!A:L,12,0)</f>
        <v>912.00</v>
      </c>
      <c r="F18" s="4" t="str">
        <f>VLOOKUP(A18,HOP!A:C,3,0)</f>
        <v>2039870</v>
      </c>
      <c r="G18" s="4">
        <f>D18-E18</f>
        <v>0</v>
      </c>
      <c r="H18" s="4" t="str">
        <f>$H$1&amp;F18</f>
        <v>，2039870</v>
      </c>
      <c r="I18" s="4" t="str">
        <f>VLOOKUP(A18,HOP!A:T,20,0)</f>
        <v>直连</v>
      </c>
    </row>
    <row r="19" s="4" customFormat="1" hidden="1" spans="1:9">
      <c r="A19" s="4">
        <v>14754556799</v>
      </c>
      <c r="B19" s="5">
        <v>44289</v>
      </c>
      <c r="C19" s="5">
        <v>44290</v>
      </c>
      <c r="D19" s="4">
        <v>0</v>
      </c>
      <c r="E19" s="4" t="str">
        <f>VLOOKUP(A19,HOP!A:L,12,0)</f>
        <v>0.00</v>
      </c>
      <c r="F19" s="4" t="str">
        <f>VLOOKUP(A19,HOP!A:C,3,0)</f>
        <v>2042576</v>
      </c>
      <c r="G19" s="4">
        <f>D19-E19</f>
        <v>0</v>
      </c>
      <c r="H19" s="4" t="str">
        <f>$H$1&amp;F19</f>
        <v>，2042576</v>
      </c>
      <c r="I19" s="4" t="str">
        <f>VLOOKUP(A19,HOP!A:T,20,0)</f>
        <v>直连</v>
      </c>
    </row>
    <row r="20" s="4" customFormat="1" spans="1:9">
      <c r="A20" s="4">
        <v>14767358804</v>
      </c>
      <c r="B20" s="5">
        <v>44289</v>
      </c>
      <c r="C20" s="5">
        <v>44290</v>
      </c>
      <c r="D20" s="4">
        <v>626</v>
      </c>
      <c r="E20" s="4" t="str">
        <f>VLOOKUP(A20,HOP!A:L,12,0)</f>
        <v>626.00</v>
      </c>
      <c r="F20" s="4" t="str">
        <f>VLOOKUP(A20,HOP!A:C,3,0)</f>
        <v>2044195</v>
      </c>
      <c r="G20" s="4">
        <f>D20-E20</f>
        <v>0</v>
      </c>
      <c r="H20" s="4" t="str">
        <f>$H$1&amp;F20</f>
        <v>，2044195</v>
      </c>
      <c r="I20" s="4" t="str">
        <f>VLOOKUP(A20,HOP!A:T,20,0)</f>
        <v>直连</v>
      </c>
    </row>
    <row r="21" s="4" customFormat="1" spans="1:9">
      <c r="A21" s="4">
        <v>14788611823</v>
      </c>
      <c r="B21" s="5">
        <v>44289</v>
      </c>
      <c r="C21" s="5">
        <v>44290</v>
      </c>
      <c r="D21" s="4">
        <v>674</v>
      </c>
      <c r="E21" s="4" t="str">
        <f>VLOOKUP(A21,HOP!A:L,12,0)</f>
        <v>674.00</v>
      </c>
      <c r="F21" s="4" t="str">
        <f>VLOOKUP(A21,HOP!A:C,3,0)</f>
        <v>2046223</v>
      </c>
      <c r="G21" s="4">
        <f>D21-E21</f>
        <v>0</v>
      </c>
      <c r="H21" s="4" t="str">
        <f>$H$1&amp;F21</f>
        <v>，2046223</v>
      </c>
      <c r="I21" s="4" t="str">
        <f>VLOOKUP(A21,HOP!A:T,20,0)</f>
        <v>直连</v>
      </c>
    </row>
    <row r="22" s="4" customFormat="1" hidden="1" spans="1:9">
      <c r="A22" s="4">
        <v>14796583769</v>
      </c>
      <c r="B22" s="5">
        <v>44289</v>
      </c>
      <c r="C22" s="5">
        <v>44290</v>
      </c>
      <c r="D22" s="4">
        <v>0</v>
      </c>
      <c r="E22" s="4" t="str">
        <f>VLOOKUP(A22,HOP!A:L,12,0)</f>
        <v>0.00</v>
      </c>
      <c r="F22" s="4" t="str">
        <f>VLOOKUP(A22,HOP!A:C,3,0)</f>
        <v>2047335</v>
      </c>
      <c r="G22" s="4">
        <f>D22-E22</f>
        <v>0</v>
      </c>
      <c r="H22" s="4" t="str">
        <f>$H$1&amp;F22</f>
        <v>，2047335</v>
      </c>
      <c r="I22" s="4" t="str">
        <f>VLOOKUP(A22,HOP!A:T,20,0)</f>
        <v>直连</v>
      </c>
    </row>
    <row r="23" s="4" customFormat="1" spans="1:9">
      <c r="A23" s="4">
        <v>14796810914</v>
      </c>
      <c r="B23" s="5">
        <v>44289</v>
      </c>
      <c r="C23" s="5">
        <v>44290</v>
      </c>
      <c r="D23" s="4">
        <v>580</v>
      </c>
      <c r="E23" s="4" t="str">
        <f>VLOOKUP(A23,HOP!A:L,12,0)</f>
        <v>580.00</v>
      </c>
      <c r="F23" s="4" t="str">
        <f>VLOOKUP(A23,HOP!A:C,3,0)</f>
        <v>2047397</v>
      </c>
      <c r="G23" s="4">
        <f>D23-E23</f>
        <v>0</v>
      </c>
      <c r="H23" s="4" t="str">
        <f>$H$1&amp;F23</f>
        <v>，2047397</v>
      </c>
      <c r="I23" s="4" t="str">
        <f>VLOOKUP(A23,HOP!A:T,20,0)</f>
        <v>直连</v>
      </c>
    </row>
    <row r="24" s="4" customFormat="1" spans="1:9">
      <c r="A24" s="4">
        <v>14797241256</v>
      </c>
      <c r="B24" s="5">
        <v>44289</v>
      </c>
      <c r="C24" s="5">
        <v>44290</v>
      </c>
      <c r="D24" s="4">
        <v>379</v>
      </c>
      <c r="E24" s="4" t="str">
        <f>VLOOKUP(A24,HOP!A:L,12,0)</f>
        <v>379.00</v>
      </c>
      <c r="F24" s="4" t="str">
        <f>VLOOKUP(A24,HOP!A:C,3,0)</f>
        <v>2047554</v>
      </c>
      <c r="G24" s="4">
        <f>D24-E24</f>
        <v>0</v>
      </c>
      <c r="H24" s="4" t="str">
        <f>$H$1&amp;F24</f>
        <v>，2047554</v>
      </c>
      <c r="I24" s="4" t="str">
        <f>VLOOKUP(A24,HOP!A:T,20,0)</f>
        <v>直连</v>
      </c>
    </row>
    <row r="25" s="4" customFormat="1" spans="1:9">
      <c r="A25" s="4">
        <v>14797248881</v>
      </c>
      <c r="B25" s="5">
        <v>44289</v>
      </c>
      <c r="C25" s="5">
        <v>44290</v>
      </c>
      <c r="D25" s="4">
        <v>379</v>
      </c>
      <c r="E25" s="4" t="str">
        <f>VLOOKUP(A25,HOP!A:L,12,0)</f>
        <v>379.00</v>
      </c>
      <c r="F25" s="4" t="str">
        <f>VLOOKUP(A25,HOP!A:C,3,0)</f>
        <v>2047556</v>
      </c>
      <c r="G25" s="4">
        <f>D25-E25</f>
        <v>0</v>
      </c>
      <c r="H25" s="4" t="str">
        <f>$H$1&amp;F25</f>
        <v>，2047556</v>
      </c>
      <c r="I25" s="4" t="str">
        <f>VLOOKUP(A25,HOP!A:T,20,0)</f>
        <v>直连</v>
      </c>
    </row>
    <row r="26" s="4" customFormat="1" spans="1:9">
      <c r="A26" s="4">
        <v>14797284759</v>
      </c>
      <c r="B26" s="5">
        <v>44289</v>
      </c>
      <c r="C26" s="5">
        <v>44290</v>
      </c>
      <c r="D26" s="4">
        <v>322</v>
      </c>
      <c r="E26" s="4" t="str">
        <f>VLOOKUP(A26,HOP!A:L,12,0)</f>
        <v>322.00</v>
      </c>
      <c r="F26" s="4" t="str">
        <f>VLOOKUP(A26,HOP!A:C,3,0)</f>
        <v>2047568</v>
      </c>
      <c r="G26" s="4">
        <f>D26-E26</f>
        <v>0</v>
      </c>
      <c r="H26" s="4" t="str">
        <f>$H$1&amp;F26</f>
        <v>，2047568</v>
      </c>
      <c r="I26" s="4" t="str">
        <f>VLOOKUP(A26,HOP!A:T,20,0)</f>
        <v>直连</v>
      </c>
    </row>
    <row r="27" s="4" customFormat="1" hidden="1" spans="1:9">
      <c r="A27" s="4">
        <v>14797513863</v>
      </c>
      <c r="B27" s="5">
        <v>44289</v>
      </c>
      <c r="C27" s="5">
        <v>44290</v>
      </c>
      <c r="D27" s="4">
        <v>0</v>
      </c>
      <c r="E27" s="4" t="e">
        <f>VLOOKUP(A27,HOP!A:L,12,0)</f>
        <v>#N/A</v>
      </c>
      <c r="F27" s="4">
        <v>2047627</v>
      </c>
      <c r="G27" s="4" t="e">
        <f>D27-E27</f>
        <v>#N/A</v>
      </c>
      <c r="H27" s="4" t="str">
        <f>$H$1&amp;F27</f>
        <v>，2047627</v>
      </c>
      <c r="I27" s="4" t="e">
        <f>VLOOKUP(A27,HOP!A:T,20,0)</f>
        <v>#N/A</v>
      </c>
    </row>
    <row r="29" spans="4:4">
      <c r="D29" s="4">
        <f>SUM(D2:D28)</f>
        <v>7672</v>
      </c>
    </row>
    <row r="32" spans="1:1">
      <c r="A32" s="4" t="s">
        <v>95</v>
      </c>
    </row>
    <row r="33" spans="1:1">
      <c r="A33" s="4" t="s">
        <v>96</v>
      </c>
    </row>
    <row r="34" spans="1:1">
      <c r="A34" s="4" t="s">
        <v>97</v>
      </c>
    </row>
  </sheetData>
  <autoFilter ref="A1:XFD29">
    <filterColumn colId="3">
      <filters blank="1">
        <filter val="912"/>
        <filter val="153"/>
        <filter val="115"/>
        <filter val="195"/>
        <filter val="117"/>
        <filter val="158"/>
        <filter val="219"/>
        <filter val="322"/>
        <filter val="124"/>
        <filter val="126"/>
        <filter val="626"/>
        <filter val="130"/>
        <filter val="7672"/>
        <filter val="674"/>
        <filter val="379"/>
        <filter val="580"/>
        <filter val="241"/>
        <filter val="1381"/>
        <filter val="185"/>
        <filter val="208"/>
        <filter val="4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G33" sqref="G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</row>
    <row r="2" s="1" customFormat="1" spans="1:20">
      <c r="A2" s="3">
        <v>14797284759</v>
      </c>
      <c r="B2" s="1" t="s">
        <v>115</v>
      </c>
      <c r="C2" s="1" t="s">
        <v>116</v>
      </c>
      <c r="D2" s="1" t="s">
        <v>117</v>
      </c>
      <c r="E2" s="1" t="s">
        <v>89</v>
      </c>
      <c r="F2" s="1" t="s">
        <v>115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</row>
    <row r="3" s="1" customFormat="1" spans="1:20">
      <c r="A3" s="3">
        <v>14797248881</v>
      </c>
      <c r="B3" s="1" t="s">
        <v>115</v>
      </c>
      <c r="C3" s="1" t="s">
        <v>129</v>
      </c>
      <c r="D3" s="1" t="s">
        <v>130</v>
      </c>
      <c r="E3" s="1" t="s">
        <v>87</v>
      </c>
      <c r="F3" s="1" t="s">
        <v>115</v>
      </c>
      <c r="G3" s="1" t="s">
        <v>118</v>
      </c>
      <c r="H3" s="1" t="s">
        <v>119</v>
      </c>
      <c r="I3" s="1" t="s">
        <v>131</v>
      </c>
      <c r="J3" s="1" t="s">
        <v>121</v>
      </c>
      <c r="K3" s="1" t="s">
        <v>131</v>
      </c>
      <c r="L3" s="1" t="s">
        <v>131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132</v>
      </c>
      <c r="R3" s="1" t="s">
        <v>126</v>
      </c>
      <c r="S3" s="1" t="s">
        <v>127</v>
      </c>
      <c r="T3" s="1" t="s">
        <v>128</v>
      </c>
    </row>
    <row r="4" s="1" customFormat="1" spans="1:20">
      <c r="A4" s="3">
        <v>14797241256</v>
      </c>
      <c r="B4" s="1" t="s">
        <v>115</v>
      </c>
      <c r="C4" s="1" t="s">
        <v>133</v>
      </c>
      <c r="D4" s="1" t="s">
        <v>130</v>
      </c>
      <c r="E4" s="1" t="s">
        <v>86</v>
      </c>
      <c r="F4" s="1" t="s">
        <v>115</v>
      </c>
      <c r="G4" s="1" t="s">
        <v>118</v>
      </c>
      <c r="H4" s="1" t="s">
        <v>119</v>
      </c>
      <c r="I4" s="1" t="s">
        <v>131</v>
      </c>
      <c r="J4" s="1" t="s">
        <v>121</v>
      </c>
      <c r="K4" s="1" t="s">
        <v>131</v>
      </c>
      <c r="L4" s="1" t="s">
        <v>131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134</v>
      </c>
      <c r="R4" s="1" t="s">
        <v>126</v>
      </c>
      <c r="S4" s="1" t="s">
        <v>127</v>
      </c>
      <c r="T4" s="1" t="s">
        <v>128</v>
      </c>
    </row>
    <row r="5" s="1" customFormat="1" spans="1:20">
      <c r="A5" s="3">
        <v>14796810914</v>
      </c>
      <c r="B5" s="1" t="s">
        <v>115</v>
      </c>
      <c r="C5" s="1" t="s">
        <v>135</v>
      </c>
      <c r="D5" s="1" t="s">
        <v>136</v>
      </c>
      <c r="E5" s="1" t="s">
        <v>84</v>
      </c>
      <c r="F5" s="1" t="s">
        <v>115</v>
      </c>
      <c r="G5" s="1" t="s">
        <v>118</v>
      </c>
      <c r="H5" s="1" t="s">
        <v>119</v>
      </c>
      <c r="I5" s="1" t="s">
        <v>137</v>
      </c>
      <c r="J5" s="1" t="s">
        <v>121</v>
      </c>
      <c r="K5" s="1" t="s">
        <v>137</v>
      </c>
      <c r="L5" s="1" t="s">
        <v>137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138</v>
      </c>
      <c r="R5" s="1" t="s">
        <v>126</v>
      </c>
      <c r="S5" s="1" t="s">
        <v>127</v>
      </c>
      <c r="T5" s="1" t="s">
        <v>128</v>
      </c>
    </row>
    <row r="6" s="1" customFormat="1" spans="1:20">
      <c r="A6" s="3">
        <v>14796583769</v>
      </c>
      <c r="B6" s="1" t="s">
        <v>115</v>
      </c>
      <c r="C6" s="1" t="s">
        <v>139</v>
      </c>
      <c r="D6" s="1" t="s">
        <v>140</v>
      </c>
      <c r="E6" s="1" t="s">
        <v>83</v>
      </c>
      <c r="F6" s="1" t="s">
        <v>115</v>
      </c>
      <c r="G6" s="1" t="s">
        <v>118</v>
      </c>
      <c r="H6" s="1" t="s">
        <v>119</v>
      </c>
      <c r="I6" s="1" t="s">
        <v>123</v>
      </c>
      <c r="J6" s="1" t="s">
        <v>121</v>
      </c>
      <c r="K6" s="1" t="s">
        <v>123</v>
      </c>
      <c r="L6" s="1" t="s">
        <v>123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141</v>
      </c>
      <c r="R6" s="1" t="s">
        <v>126</v>
      </c>
      <c r="S6" s="1" t="s">
        <v>127</v>
      </c>
      <c r="T6" s="1" t="s">
        <v>128</v>
      </c>
    </row>
    <row r="7" s="1" customFormat="1" spans="1:20">
      <c r="A7" s="3">
        <v>14788611823</v>
      </c>
      <c r="B7" s="1" t="s">
        <v>115</v>
      </c>
      <c r="C7" s="1" t="s">
        <v>142</v>
      </c>
      <c r="D7" s="1" t="s">
        <v>143</v>
      </c>
      <c r="E7" s="1" t="s">
        <v>42</v>
      </c>
      <c r="F7" s="1" t="s">
        <v>115</v>
      </c>
      <c r="G7" s="1" t="s">
        <v>118</v>
      </c>
      <c r="H7" s="1" t="s">
        <v>119</v>
      </c>
      <c r="I7" s="1" t="s">
        <v>144</v>
      </c>
      <c r="J7" s="1" t="s">
        <v>121</v>
      </c>
      <c r="K7" s="1" t="s">
        <v>144</v>
      </c>
      <c r="L7" s="1" t="s">
        <v>144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145</v>
      </c>
      <c r="R7" s="1" t="s">
        <v>126</v>
      </c>
      <c r="S7" s="1" t="s">
        <v>127</v>
      </c>
      <c r="T7" s="1" t="s">
        <v>128</v>
      </c>
    </row>
    <row r="8" s="1" customFormat="1" spans="1:20">
      <c r="A8" s="3">
        <v>14787184110</v>
      </c>
      <c r="B8" s="1" t="s">
        <v>146</v>
      </c>
      <c r="C8" s="1" t="s">
        <v>147</v>
      </c>
      <c r="D8" s="1" t="s">
        <v>148</v>
      </c>
      <c r="E8" s="1" t="s">
        <v>68</v>
      </c>
      <c r="F8" s="1" t="s">
        <v>146</v>
      </c>
      <c r="G8" s="1" t="s">
        <v>115</v>
      </c>
      <c r="H8" s="1" t="s">
        <v>119</v>
      </c>
      <c r="I8" s="1" t="s">
        <v>149</v>
      </c>
      <c r="J8" s="1" t="s">
        <v>121</v>
      </c>
      <c r="K8" s="1" t="s">
        <v>149</v>
      </c>
      <c r="L8" s="1" t="s">
        <v>149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150</v>
      </c>
      <c r="R8" s="1" t="s">
        <v>126</v>
      </c>
      <c r="S8" s="1" t="s">
        <v>127</v>
      </c>
      <c r="T8" s="1" t="s">
        <v>128</v>
      </c>
    </row>
    <row r="9" s="1" customFormat="1" spans="1:20">
      <c r="A9" s="3">
        <v>14787129996</v>
      </c>
      <c r="B9" s="1" t="s">
        <v>146</v>
      </c>
      <c r="C9" s="1" t="s">
        <v>151</v>
      </c>
      <c r="D9" s="1" t="s">
        <v>152</v>
      </c>
      <c r="E9" s="1" t="s">
        <v>65</v>
      </c>
      <c r="F9" s="1" t="s">
        <v>146</v>
      </c>
      <c r="G9" s="1" t="s">
        <v>115</v>
      </c>
      <c r="H9" s="1" t="s">
        <v>119</v>
      </c>
      <c r="I9" s="1" t="s">
        <v>153</v>
      </c>
      <c r="J9" s="1" t="s">
        <v>121</v>
      </c>
      <c r="K9" s="1" t="s">
        <v>153</v>
      </c>
      <c r="L9" s="1" t="s">
        <v>153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154</v>
      </c>
      <c r="R9" s="1" t="s">
        <v>126</v>
      </c>
      <c r="S9" s="1" t="s">
        <v>127</v>
      </c>
      <c r="T9" s="1" t="s">
        <v>128</v>
      </c>
    </row>
    <row r="10" s="1" customFormat="1" spans="1:20">
      <c r="A10" s="3">
        <v>14782180523</v>
      </c>
      <c r="B10" s="1" t="s">
        <v>146</v>
      </c>
      <c r="C10" s="1" t="s">
        <v>155</v>
      </c>
      <c r="D10" s="1" t="s">
        <v>156</v>
      </c>
      <c r="E10" s="1" t="s">
        <v>63</v>
      </c>
      <c r="F10" s="1" t="s">
        <v>146</v>
      </c>
      <c r="G10" s="1" t="s">
        <v>115</v>
      </c>
      <c r="H10" s="1" t="s">
        <v>119</v>
      </c>
      <c r="I10" s="1" t="s">
        <v>157</v>
      </c>
      <c r="J10" s="1" t="s">
        <v>121</v>
      </c>
      <c r="K10" s="1" t="s">
        <v>157</v>
      </c>
      <c r="L10" s="1" t="s">
        <v>157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158</v>
      </c>
      <c r="R10" s="1" t="s">
        <v>126</v>
      </c>
      <c r="S10" s="1" t="s">
        <v>127</v>
      </c>
      <c r="T10" s="1" t="s">
        <v>128</v>
      </c>
    </row>
    <row r="11" s="1" customFormat="1" spans="1:20">
      <c r="A11" s="3">
        <v>14781701827</v>
      </c>
      <c r="B11" s="1" t="s">
        <v>146</v>
      </c>
      <c r="C11" s="1" t="s">
        <v>159</v>
      </c>
      <c r="D11" s="1" t="s">
        <v>160</v>
      </c>
      <c r="E11" s="1" t="s">
        <v>61</v>
      </c>
      <c r="F11" s="1" t="s">
        <v>146</v>
      </c>
      <c r="G11" s="1" t="s">
        <v>115</v>
      </c>
      <c r="H11" s="1" t="s">
        <v>119</v>
      </c>
      <c r="I11" s="1" t="s">
        <v>161</v>
      </c>
      <c r="J11" s="1" t="s">
        <v>121</v>
      </c>
      <c r="K11" s="1" t="s">
        <v>161</v>
      </c>
      <c r="L11" s="1" t="s">
        <v>161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162</v>
      </c>
      <c r="R11" s="1" t="s">
        <v>126</v>
      </c>
      <c r="S11" s="1" t="s">
        <v>127</v>
      </c>
      <c r="T11" s="1" t="s">
        <v>128</v>
      </c>
    </row>
    <row r="12" s="1" customFormat="1" spans="1:20">
      <c r="A12" s="3">
        <v>14781607564</v>
      </c>
      <c r="B12" s="1" t="s">
        <v>146</v>
      </c>
      <c r="C12" s="1" t="s">
        <v>163</v>
      </c>
      <c r="D12" s="1" t="s">
        <v>164</v>
      </c>
      <c r="E12" s="1" t="s">
        <v>59</v>
      </c>
      <c r="F12" s="1" t="s">
        <v>146</v>
      </c>
      <c r="G12" s="1" t="s">
        <v>115</v>
      </c>
      <c r="H12" s="1" t="s">
        <v>119</v>
      </c>
      <c r="I12" s="1" t="s">
        <v>165</v>
      </c>
      <c r="J12" s="1" t="s">
        <v>121</v>
      </c>
      <c r="K12" s="1" t="s">
        <v>165</v>
      </c>
      <c r="L12" s="1" t="s">
        <v>165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166</v>
      </c>
      <c r="R12" s="1" t="s">
        <v>126</v>
      </c>
      <c r="S12" s="1" t="s">
        <v>127</v>
      </c>
      <c r="T12" s="1" t="s">
        <v>128</v>
      </c>
    </row>
    <row r="13" s="1" customFormat="1" spans="1:20">
      <c r="A13" s="3">
        <v>14778968518</v>
      </c>
      <c r="B13" s="1" t="s">
        <v>146</v>
      </c>
      <c r="C13" s="1" t="s">
        <v>167</v>
      </c>
      <c r="D13" s="1" t="s">
        <v>168</v>
      </c>
      <c r="E13" s="1" t="s">
        <v>56</v>
      </c>
      <c r="F13" s="1" t="s">
        <v>146</v>
      </c>
      <c r="G13" s="1" t="s">
        <v>115</v>
      </c>
      <c r="H13" s="1" t="s">
        <v>119</v>
      </c>
      <c r="I13" s="1" t="s">
        <v>169</v>
      </c>
      <c r="J13" s="1" t="s">
        <v>121</v>
      </c>
      <c r="K13" s="1" t="s">
        <v>169</v>
      </c>
      <c r="L13" s="1" t="s">
        <v>123</v>
      </c>
      <c r="M13" s="1" t="s">
        <v>170</v>
      </c>
      <c r="N13" s="1" t="s">
        <v>170</v>
      </c>
      <c r="O13" s="1" t="s">
        <v>123</v>
      </c>
      <c r="P13" s="1" t="s">
        <v>124</v>
      </c>
      <c r="Q13" s="1" t="s">
        <v>171</v>
      </c>
      <c r="R13" s="1" t="s">
        <v>126</v>
      </c>
      <c r="S13" s="1" t="s">
        <v>127</v>
      </c>
      <c r="T13" s="1" t="s">
        <v>128</v>
      </c>
    </row>
    <row r="14" s="1" customFormat="1" spans="1:20">
      <c r="A14" s="3">
        <v>14774603208</v>
      </c>
      <c r="B14" s="1" t="s">
        <v>146</v>
      </c>
      <c r="C14" s="1" t="s">
        <v>172</v>
      </c>
      <c r="D14" s="1" t="s">
        <v>173</v>
      </c>
      <c r="E14" s="1" t="s">
        <v>53</v>
      </c>
      <c r="F14" s="1" t="s">
        <v>146</v>
      </c>
      <c r="G14" s="1" t="s">
        <v>115</v>
      </c>
      <c r="H14" s="1" t="s">
        <v>119</v>
      </c>
      <c r="I14" s="1" t="s">
        <v>174</v>
      </c>
      <c r="J14" s="1" t="s">
        <v>121</v>
      </c>
      <c r="K14" s="1" t="s">
        <v>174</v>
      </c>
      <c r="L14" s="1" t="s">
        <v>174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175</v>
      </c>
      <c r="R14" s="1" t="s">
        <v>126</v>
      </c>
      <c r="S14" s="1" t="s">
        <v>127</v>
      </c>
      <c r="T14" s="1" t="s">
        <v>128</v>
      </c>
    </row>
    <row r="15" s="1" customFormat="1" spans="1:20">
      <c r="A15" s="3">
        <v>14773407075</v>
      </c>
      <c r="B15" s="1" t="s">
        <v>146</v>
      </c>
      <c r="C15" s="1" t="s">
        <v>176</v>
      </c>
      <c r="D15" s="1" t="s">
        <v>177</v>
      </c>
      <c r="E15" s="1" t="s">
        <v>51</v>
      </c>
      <c r="F15" s="1" t="s">
        <v>146</v>
      </c>
      <c r="G15" s="1" t="s">
        <v>115</v>
      </c>
      <c r="H15" s="1" t="s">
        <v>119</v>
      </c>
      <c r="I15" s="1" t="s">
        <v>178</v>
      </c>
      <c r="J15" s="1" t="s">
        <v>121</v>
      </c>
      <c r="K15" s="1" t="s">
        <v>178</v>
      </c>
      <c r="L15" s="1" t="s">
        <v>178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179</v>
      </c>
      <c r="R15" s="1" t="s">
        <v>126</v>
      </c>
      <c r="S15" s="1" t="s">
        <v>127</v>
      </c>
      <c r="T15" s="1" t="s">
        <v>128</v>
      </c>
    </row>
    <row r="16" s="1" customFormat="1" spans="1:20">
      <c r="A16" s="3">
        <v>14772688066</v>
      </c>
      <c r="B16" s="1" t="s">
        <v>146</v>
      </c>
      <c r="C16" s="1" t="s">
        <v>180</v>
      </c>
      <c r="D16" s="1" t="s">
        <v>181</v>
      </c>
      <c r="E16" s="1" t="s">
        <v>48</v>
      </c>
      <c r="F16" s="1" t="s">
        <v>146</v>
      </c>
      <c r="G16" s="1" t="s">
        <v>115</v>
      </c>
      <c r="H16" s="1" t="s">
        <v>119</v>
      </c>
      <c r="I16" s="1" t="s">
        <v>182</v>
      </c>
      <c r="J16" s="1" t="s">
        <v>121</v>
      </c>
      <c r="K16" s="1" t="s">
        <v>182</v>
      </c>
      <c r="L16" s="1" t="s">
        <v>182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183</v>
      </c>
      <c r="R16" s="1" t="s">
        <v>126</v>
      </c>
      <c r="S16" s="1" t="s">
        <v>127</v>
      </c>
      <c r="T16" s="1" t="s">
        <v>128</v>
      </c>
    </row>
    <row r="17" s="1" customFormat="1" spans="1:20">
      <c r="A17" s="3">
        <v>14767358804</v>
      </c>
      <c r="B17" s="1" t="s">
        <v>184</v>
      </c>
      <c r="C17" s="1" t="s">
        <v>185</v>
      </c>
      <c r="D17" s="1" t="s">
        <v>186</v>
      </c>
      <c r="E17" s="1" t="s">
        <v>80</v>
      </c>
      <c r="F17" s="1" t="s">
        <v>115</v>
      </c>
      <c r="G17" s="1" t="s">
        <v>118</v>
      </c>
      <c r="H17" s="1" t="s">
        <v>119</v>
      </c>
      <c r="I17" s="1" t="s">
        <v>187</v>
      </c>
      <c r="J17" s="1" t="s">
        <v>121</v>
      </c>
      <c r="K17" s="1" t="s">
        <v>187</v>
      </c>
      <c r="L17" s="1" t="s">
        <v>187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188</v>
      </c>
      <c r="R17" s="1" t="s">
        <v>126</v>
      </c>
      <c r="S17" s="1" t="s">
        <v>127</v>
      </c>
      <c r="T17" s="1" t="s">
        <v>128</v>
      </c>
    </row>
    <row r="18" s="1" customFormat="1" spans="1:20">
      <c r="A18" s="3">
        <v>14767157855</v>
      </c>
      <c r="B18" s="1" t="s">
        <v>184</v>
      </c>
      <c r="C18" s="1" t="s">
        <v>189</v>
      </c>
      <c r="D18" s="1" t="s">
        <v>190</v>
      </c>
      <c r="E18" s="1" t="s">
        <v>45</v>
      </c>
      <c r="F18" s="1" t="s">
        <v>146</v>
      </c>
      <c r="G18" s="1" t="s">
        <v>115</v>
      </c>
      <c r="H18" s="1" t="s">
        <v>119</v>
      </c>
      <c r="I18" s="1" t="s">
        <v>191</v>
      </c>
      <c r="J18" s="1" t="s">
        <v>121</v>
      </c>
      <c r="K18" s="1" t="s">
        <v>191</v>
      </c>
      <c r="L18" s="1" t="s">
        <v>191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192</v>
      </c>
      <c r="R18" s="1" t="s">
        <v>126</v>
      </c>
      <c r="S18" s="1" t="s">
        <v>127</v>
      </c>
      <c r="T18" s="1" t="s">
        <v>128</v>
      </c>
    </row>
    <row r="19" s="1" customFormat="1" spans="1:20">
      <c r="A19" s="3">
        <v>14761390177</v>
      </c>
      <c r="B19" s="1" t="s">
        <v>184</v>
      </c>
      <c r="C19" s="1" t="s">
        <v>193</v>
      </c>
      <c r="D19" s="1" t="s">
        <v>143</v>
      </c>
      <c r="E19" s="1" t="s">
        <v>42</v>
      </c>
      <c r="F19" s="1" t="s">
        <v>184</v>
      </c>
      <c r="G19" s="1" t="s">
        <v>115</v>
      </c>
      <c r="H19" s="1" t="s">
        <v>119</v>
      </c>
      <c r="I19" s="1" t="s">
        <v>194</v>
      </c>
      <c r="J19" s="1" t="s">
        <v>121</v>
      </c>
      <c r="K19" s="1" t="s">
        <v>194</v>
      </c>
      <c r="L19" s="1" t="s">
        <v>194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195</v>
      </c>
      <c r="R19" s="1" t="s">
        <v>126</v>
      </c>
      <c r="S19" s="1" t="s">
        <v>127</v>
      </c>
      <c r="T19" s="1" t="s">
        <v>128</v>
      </c>
    </row>
    <row r="20" s="1" customFormat="1" spans="1:20">
      <c r="A20" s="3">
        <v>14760653368</v>
      </c>
      <c r="B20" s="1" t="s">
        <v>184</v>
      </c>
      <c r="C20" s="1" t="s">
        <v>196</v>
      </c>
      <c r="D20" s="1" t="s">
        <v>197</v>
      </c>
      <c r="E20" s="1" t="s">
        <v>39</v>
      </c>
      <c r="F20" s="1" t="s">
        <v>184</v>
      </c>
      <c r="G20" s="1" t="s">
        <v>115</v>
      </c>
      <c r="H20" s="1" t="s">
        <v>119</v>
      </c>
      <c r="I20" s="1" t="s">
        <v>123</v>
      </c>
      <c r="J20" s="1" t="s">
        <v>121</v>
      </c>
      <c r="K20" s="1" t="s">
        <v>123</v>
      </c>
      <c r="L20" s="1" t="s">
        <v>123</v>
      </c>
      <c r="M20" s="1" t="s">
        <v>122</v>
      </c>
      <c r="N20" s="1" t="s">
        <v>122</v>
      </c>
      <c r="O20" s="1" t="s">
        <v>123</v>
      </c>
      <c r="P20" s="1" t="s">
        <v>124</v>
      </c>
      <c r="Q20" s="1" t="s">
        <v>198</v>
      </c>
      <c r="R20" s="1" t="s">
        <v>126</v>
      </c>
      <c r="S20" s="1" t="s">
        <v>127</v>
      </c>
      <c r="T20" s="1" t="s">
        <v>128</v>
      </c>
    </row>
    <row r="21" s="1" customFormat="1" spans="1:20">
      <c r="A21" s="3">
        <v>14757719650</v>
      </c>
      <c r="B21" s="1" t="s">
        <v>199</v>
      </c>
      <c r="C21" s="1" t="s">
        <v>200</v>
      </c>
      <c r="D21" s="1" t="s">
        <v>201</v>
      </c>
      <c r="E21" s="1" t="s">
        <v>36</v>
      </c>
      <c r="F21" s="1" t="s">
        <v>146</v>
      </c>
      <c r="G21" s="1" t="s">
        <v>115</v>
      </c>
      <c r="H21" s="1" t="s">
        <v>119</v>
      </c>
      <c r="I21" s="1" t="s">
        <v>202</v>
      </c>
      <c r="J21" s="1" t="s">
        <v>121</v>
      </c>
      <c r="K21" s="1" t="s">
        <v>202</v>
      </c>
      <c r="L21" s="1" t="s">
        <v>202</v>
      </c>
      <c r="M21" s="1" t="s">
        <v>122</v>
      </c>
      <c r="N21" s="1" t="s">
        <v>122</v>
      </c>
      <c r="O21" s="1" t="s">
        <v>123</v>
      </c>
      <c r="P21" s="1" t="s">
        <v>124</v>
      </c>
      <c r="Q21" s="1" t="s">
        <v>203</v>
      </c>
      <c r="R21" s="1" t="s">
        <v>126</v>
      </c>
      <c r="S21" s="1" t="s">
        <v>127</v>
      </c>
      <c r="T21" s="1" t="s">
        <v>128</v>
      </c>
    </row>
    <row r="22" s="1" customFormat="1" spans="1:20">
      <c r="A22" s="3">
        <v>14754556799</v>
      </c>
      <c r="B22" s="1" t="s">
        <v>199</v>
      </c>
      <c r="C22" s="1" t="s">
        <v>204</v>
      </c>
      <c r="D22" s="1" t="s">
        <v>136</v>
      </c>
      <c r="E22" s="1" t="s">
        <v>78</v>
      </c>
      <c r="F22" s="1" t="s">
        <v>115</v>
      </c>
      <c r="G22" s="1" t="s">
        <v>118</v>
      </c>
      <c r="H22" s="1" t="s">
        <v>119</v>
      </c>
      <c r="I22" s="1" t="s">
        <v>123</v>
      </c>
      <c r="J22" s="1" t="s">
        <v>121</v>
      </c>
      <c r="K22" s="1" t="s">
        <v>123</v>
      </c>
      <c r="L22" s="1" t="s">
        <v>123</v>
      </c>
      <c r="M22" s="1" t="s">
        <v>122</v>
      </c>
      <c r="N22" s="1" t="s">
        <v>122</v>
      </c>
      <c r="O22" s="1" t="s">
        <v>123</v>
      </c>
      <c r="P22" s="1" t="s">
        <v>124</v>
      </c>
      <c r="Q22" s="1" t="s">
        <v>205</v>
      </c>
      <c r="R22" s="1" t="s">
        <v>126</v>
      </c>
      <c r="S22" s="1" t="s">
        <v>127</v>
      </c>
      <c r="T22" s="1" t="s">
        <v>128</v>
      </c>
    </row>
    <row r="23" s="1" customFormat="1" spans="1:20">
      <c r="A23" s="3">
        <v>14748641196</v>
      </c>
      <c r="B23" s="1" t="s">
        <v>206</v>
      </c>
      <c r="C23" s="1" t="s">
        <v>207</v>
      </c>
      <c r="D23" s="1" t="s">
        <v>208</v>
      </c>
      <c r="E23" s="1" t="s">
        <v>34</v>
      </c>
      <c r="F23" s="1" t="s">
        <v>146</v>
      </c>
      <c r="G23" s="1" t="s">
        <v>115</v>
      </c>
      <c r="H23" s="1" t="s">
        <v>119</v>
      </c>
      <c r="I23" s="1" t="s">
        <v>209</v>
      </c>
      <c r="J23" s="1" t="s">
        <v>121</v>
      </c>
      <c r="K23" s="1" t="s">
        <v>209</v>
      </c>
      <c r="L23" s="1" t="s">
        <v>209</v>
      </c>
      <c r="M23" s="1" t="s">
        <v>122</v>
      </c>
      <c r="N23" s="1" t="s">
        <v>122</v>
      </c>
      <c r="O23" s="1" t="s">
        <v>123</v>
      </c>
      <c r="P23" s="1" t="s">
        <v>124</v>
      </c>
      <c r="Q23" s="1" t="s">
        <v>210</v>
      </c>
      <c r="R23" s="1" t="s">
        <v>126</v>
      </c>
      <c r="S23" s="1" t="s">
        <v>127</v>
      </c>
      <c r="T23" s="1" t="s">
        <v>128</v>
      </c>
    </row>
    <row r="24" s="1" customFormat="1" spans="1:20">
      <c r="A24" s="3">
        <v>14745968587</v>
      </c>
      <c r="B24" s="1" t="s">
        <v>206</v>
      </c>
      <c r="C24" s="1" t="s">
        <v>211</v>
      </c>
      <c r="D24" s="1" t="s">
        <v>212</v>
      </c>
      <c r="E24" s="1" t="s">
        <v>29</v>
      </c>
      <c r="F24" s="1" t="s">
        <v>146</v>
      </c>
      <c r="G24" s="1" t="s">
        <v>115</v>
      </c>
      <c r="H24" s="1" t="s">
        <v>119</v>
      </c>
      <c r="I24" s="1" t="s">
        <v>213</v>
      </c>
      <c r="J24" s="1" t="s">
        <v>121</v>
      </c>
      <c r="K24" s="1" t="s">
        <v>213</v>
      </c>
      <c r="L24" s="1" t="s">
        <v>213</v>
      </c>
      <c r="M24" s="1" t="s">
        <v>122</v>
      </c>
      <c r="N24" s="1" t="s">
        <v>122</v>
      </c>
      <c r="O24" s="1" t="s">
        <v>123</v>
      </c>
      <c r="P24" s="1" t="s">
        <v>124</v>
      </c>
      <c r="Q24" s="1" t="s">
        <v>214</v>
      </c>
      <c r="R24" s="1" t="s">
        <v>126</v>
      </c>
      <c r="S24" s="1" t="s">
        <v>127</v>
      </c>
      <c r="T24" s="1" t="s">
        <v>128</v>
      </c>
    </row>
    <row r="25" s="1" customFormat="1" spans="1:20">
      <c r="A25" s="3">
        <v>14734185808</v>
      </c>
      <c r="B25" s="1" t="s">
        <v>215</v>
      </c>
      <c r="C25" s="1" t="s">
        <v>216</v>
      </c>
      <c r="D25" s="1" t="s">
        <v>217</v>
      </c>
      <c r="E25" s="1" t="s">
        <v>75</v>
      </c>
      <c r="F25" s="1" t="s">
        <v>115</v>
      </c>
      <c r="G25" s="1" t="s">
        <v>118</v>
      </c>
      <c r="H25" s="1" t="s">
        <v>119</v>
      </c>
      <c r="I25" s="1" t="s">
        <v>218</v>
      </c>
      <c r="J25" s="1" t="s">
        <v>121</v>
      </c>
      <c r="K25" s="1" t="s">
        <v>218</v>
      </c>
      <c r="L25" s="1" t="s">
        <v>218</v>
      </c>
      <c r="M25" s="1" t="s">
        <v>122</v>
      </c>
      <c r="N25" s="1" t="s">
        <v>122</v>
      </c>
      <c r="O25" s="1" t="s">
        <v>123</v>
      </c>
      <c r="P25" s="1" t="s">
        <v>124</v>
      </c>
      <c r="Q25" s="1" t="s">
        <v>219</v>
      </c>
      <c r="R25" s="1" t="s">
        <v>126</v>
      </c>
      <c r="S25" s="1" t="s">
        <v>127</v>
      </c>
      <c r="T25" s="1" t="s">
        <v>128</v>
      </c>
    </row>
    <row r="26" s="1" customFormat="1" spans="1:20">
      <c r="A26" s="3">
        <v>14656477353</v>
      </c>
      <c r="B26" s="1" t="s">
        <v>220</v>
      </c>
      <c r="C26" s="1" t="s">
        <v>221</v>
      </c>
      <c r="D26" s="1" t="s">
        <v>222</v>
      </c>
      <c r="E26" s="1" t="s">
        <v>71</v>
      </c>
      <c r="F26" s="1" t="s">
        <v>115</v>
      </c>
      <c r="G26" s="1" t="s">
        <v>118</v>
      </c>
      <c r="H26" s="1" t="s">
        <v>119</v>
      </c>
      <c r="I26" s="1" t="s">
        <v>223</v>
      </c>
      <c r="J26" s="1" t="s">
        <v>121</v>
      </c>
      <c r="K26" s="1" t="s">
        <v>223</v>
      </c>
      <c r="L26" s="1" t="s">
        <v>223</v>
      </c>
      <c r="M26" s="1" t="s">
        <v>122</v>
      </c>
      <c r="N26" s="1" t="s">
        <v>122</v>
      </c>
      <c r="O26" s="1" t="s">
        <v>123</v>
      </c>
      <c r="P26" s="1" t="s">
        <v>124</v>
      </c>
      <c r="Q26" s="1" t="s">
        <v>224</v>
      </c>
      <c r="R26" s="1" t="s">
        <v>126</v>
      </c>
      <c r="S26" s="1" t="s">
        <v>127</v>
      </c>
      <c r="T26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2021-04-19T01:20:37Z</dcterms:created>
  <dcterms:modified xsi:type="dcterms:W3CDTF">2021-04-19T01:33:04Z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5ED98972A0A840D9A5E716CB2C37F382</vt:lpwstr>
  </property>
  <property fmtid="{D5CDD505-2E9C-101B-9397-08002B2CF9AE}" pid="3" name="KSOProductBuildVer">
    <vt:lpwstr>2052-11.1.0.10463</vt:lpwstr>
  </property>
</Properties>
</file>