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<sst xmlns="http://schemas.openxmlformats.org/spreadsheetml/2006/main" count="163" uniqueCount="88">
  <si>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</si>
  <si>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</si>
  <si>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</si>
  <si>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</si>
  <si>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</si>
  <si>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</si>
  <si>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</si>
  <si>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</si>
  <si>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</si>
  <si>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</si>
  <si>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</si>
  <si>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</si>
  <si>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</si>
  <si>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</si>
  <si>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</si>
  <si>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</si>
  <si>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</si>
  <si>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</si>
  <si>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</si>
  <si>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</si>
  <si>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</si>
  <si>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</si>
  <si>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</si>
  <si>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</si>
  <si>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</si>
  <si>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</si>
  <si>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[南宁]7天连锁酒店(南宁七星路店)(69318963)</t>
  </si>
  <si>
    <t>自主大床房&lt;内宾&gt;&lt;双人入住&gt;&lt;预付&gt;&lt;无早&gt;</t>
  </si>
  <si>
    <t>CNY</t>
  </si>
  <si>
    <t>伍尚敏</t>
  </si>
  <si>
    <t>CA363210422CNY</t>
  </si>
  <si>
    <t>未提现</t>
  </si>
  <si>
    <t>携程开票</t>
  </si>
  <si>
    <t>[杭州]麗枫酒店(杭州萧山国际机场店)(67323121)</t>
  </si>
  <si>
    <t>豪华大床房&lt;内宾&gt;&lt;双人入住&gt;&lt;预付&gt;&lt;无早&gt;</t>
  </si>
  <si>
    <t>宋斌</t>
  </si>
  <si>
    <t>[成都]7天优品酒店(成都郫县犀浦地铁站店)(68299717)</t>
  </si>
  <si>
    <t>优品大床房&lt;内宾&gt;&lt;双人入住&gt;&lt;预付&gt;&lt;无早&gt;</t>
  </si>
  <si>
    <t>潘中君</t>
  </si>
  <si>
    <t>[惠州]惠州翡翠山华美达酒店(9670918)</t>
  </si>
  <si>
    <t>高级湖景双床房&lt;内宾&gt;&lt;双人入住&gt;&lt;预付&gt;&lt;无早&gt;</t>
  </si>
  <si>
    <t>刘波</t>
  </si>
  <si>
    <t>，</t>
  </si>
  <si>
    <t>A210422091134481</t>
  </si>
  <si>
    <t>总计：1032元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</si>
  <si>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</si>
  <si>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</si>
  <si>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</si>
  <si>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</si>
  <si>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</si>
  <si>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</si>
  <si>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</si>
  <si>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</si>
  <si>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</si>
  <si>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</si>
  <si>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</si>
  <si>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</si>
  <si>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</si>
  <si>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</si>
  <si>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</si>
  <si>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</si>
  <si>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</si>
  <si>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2021-04-06</t>
  </si>
  <si>
    <t>2052774</t>
  </si>
  <si>
    <t>7天连锁酒店（南宁七星路店）</t>
  </si>
  <si>
    <t>2021-04-07</t>
  </si>
  <si>
    <t>退房日周结</t>
  </si>
  <si>
    <t>117.00</t>
  </si>
  <si>
    <t>RMB</t>
  </si>
  <si>
    <t>0</t>
  </si>
  <si>
    <t>0.00</t>
  </si>
  <si>
    <t>携程国内直连(DD)</t>
  </si>
  <si>
    <t>2021-04-06 18:22:20</t>
  </si>
  <si>
    <t>否</t>
  </si>
  <si>
    <t>汇智国际旅游发展有限公司</t>
  </si>
  <si>
    <t>直连</t>
  </si>
  <si>
    <t>2052954</t>
  </si>
  <si>
    <t>麗枫酒店(杭州萧山国际机场店)</t>
  </si>
  <si>
    <t>198.00</t>
  </si>
  <si>
    <t>2021-04-06 19:51:14</t>
  </si>
  <si>
    <t>2053139</t>
  </si>
  <si>
    <t>7天优品酒店(成都郫县犀浦地铁站店)</t>
  </si>
  <si>
    <t>130.00</t>
  </si>
  <si>
    <t>2021-04-06 21:17:47</t>
  </si>
  <si>
    <t>2053157</t>
  </si>
  <si>
    <t>惠州翡翠山华美达酒店</t>
  </si>
  <si>
    <t>587.00</t>
  </si>
  <si>
    <t>2021-04-06 21:23:34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</si>
</sst>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4" borderId="8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14831050933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44292</v>
      </c>
      <c r="G2" s="5">
        <v>44293</v>
      </c>
      <c r="H2" s="4">
        <v>1</v>
      </c>
      <c r="I2" s="4">
        <v>1</v>
      </c>
      <c r="J2" s="4">
        <v>1</v>
      </c>
      <c r="K2" s="4" t="s">
        <v>28</v>
      </c>
      <c r="L2" s="4">
        <v>117</v>
      </c>
      <c r="M2" s="4">
        <v>117</v>
      </c>
      <c r="N2" s="4" t="s">
        <v>29</v>
      </c>
      <c r="O2" s="4" t="s">
        <v>30</v>
      </c>
      <c r="P2" s="4" t="s">
        <v>31</v>
      </c>
      <c r="Q2" s="4">
        <v>0</v>
      </c>
      <c r="R2" s="6">
        <v>44292</v>
      </c>
      <c r="S2" s="5">
        <v>44308</v>
      </c>
      <c r="T2" s="4" t="s">
        <v>32</v>
      </c>
      <c r="U2" s="4">
        <v>117</v>
      </c>
      <c r="V2" s="4">
        <v>0</v>
      </c>
      <c r="W2" s="4">
        <v>0</v>
      </c>
      <c r="X2" s="4">
        <v>2052774</v>
      </c>
    </row>
    <row r="3" s="4" customFormat="1" spans="1:24">
      <c r="A3" s="4">
        <v>14831544807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44292</v>
      </c>
      <c r="G3" s="5">
        <v>44293</v>
      </c>
      <c r="H3" s="4">
        <v>1</v>
      </c>
      <c r="I3" s="4">
        <v>1</v>
      </c>
      <c r="J3" s="4">
        <v>1</v>
      </c>
      <c r="K3" s="4" t="s">
        <v>28</v>
      </c>
      <c r="L3" s="4">
        <v>198</v>
      </c>
      <c r="M3" s="4">
        <v>198</v>
      </c>
      <c r="N3" s="4" t="s">
        <v>35</v>
      </c>
      <c r="O3" s="4" t="s">
        <v>30</v>
      </c>
      <c r="P3" s="4" t="s">
        <v>31</v>
      </c>
      <c r="Q3" s="4">
        <v>0</v>
      </c>
      <c r="R3" s="6">
        <v>44292</v>
      </c>
      <c r="S3" s="5">
        <v>44308</v>
      </c>
      <c r="T3" s="4" t="s">
        <v>32</v>
      </c>
      <c r="U3" s="4">
        <v>198</v>
      </c>
      <c r="V3" s="4">
        <v>0</v>
      </c>
      <c r="W3" s="4">
        <v>0</v>
      </c>
      <c r="X3" s="4">
        <v>2052954</v>
      </c>
    </row>
    <row r="4" s="4" customFormat="1" spans="1:24">
      <c r="A4" s="4">
        <v>14832026311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44292</v>
      </c>
      <c r="G4" s="5">
        <v>44293</v>
      </c>
      <c r="H4" s="4">
        <v>1</v>
      </c>
      <c r="I4" s="4">
        <v>1</v>
      </c>
      <c r="J4" s="4">
        <v>1</v>
      </c>
      <c r="K4" s="4" t="s">
        <v>28</v>
      </c>
      <c r="L4" s="4">
        <v>130</v>
      </c>
      <c r="M4" s="4">
        <v>130</v>
      </c>
      <c r="N4" s="4" t="s">
        <v>38</v>
      </c>
      <c r="O4" s="4" t="s">
        <v>30</v>
      </c>
      <c r="P4" s="4" t="s">
        <v>31</v>
      </c>
      <c r="Q4" s="4">
        <v>0</v>
      </c>
      <c r="R4" s="6">
        <v>44292</v>
      </c>
      <c r="S4" s="5">
        <v>44308</v>
      </c>
      <c r="T4" s="4" t="s">
        <v>32</v>
      </c>
      <c r="U4" s="4">
        <v>130</v>
      </c>
      <c r="V4" s="4">
        <v>0</v>
      </c>
      <c r="W4" s="4">
        <v>0</v>
      </c>
      <c r="X4" s="4">
        <v>2053139</v>
      </c>
    </row>
    <row r="5" s="4" customFormat="1" spans="1:23">
      <c r="A5" s="4">
        <v>14832055878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44292</v>
      </c>
      <c r="G5" s="5">
        <v>44293</v>
      </c>
      <c r="H5" s="4">
        <v>1</v>
      </c>
      <c r="I5" s="4">
        <v>1</v>
      </c>
      <c r="J5" s="4">
        <v>1</v>
      </c>
      <c r="K5" s="4" t="s">
        <v>28</v>
      </c>
      <c r="L5" s="4">
        <v>587</v>
      </c>
      <c r="M5" s="4">
        <v>587</v>
      </c>
      <c r="N5" s="4" t="s">
        <v>41</v>
      </c>
      <c r="O5" s="4" t="s">
        <v>30</v>
      </c>
      <c r="P5" s="4" t="s">
        <v>31</v>
      </c>
      <c r="Q5" s="4">
        <v>0</v>
      </c>
      <c r="R5" s="6">
        <v>44292</v>
      </c>
      <c r="S5" s="5">
        <v>44308</v>
      </c>
      <c r="T5" s="4" t="s">
        <v>32</v>
      </c>
      <c r="U5" s="4">
        <v>587</v>
      </c>
      <c r="V5" s="4">
        <v>0</v>
      </c>
      <c r="W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21" sqref="G21"/>
    </sheetView>
  </sheetViews>
  <sheetFormatPr defaultColWidth="9" defaultRowHeight="13.5"/>
  <cols>
    <col min="1" max="1" width="13.6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4">
        <v>14831050933</v>
      </c>
      <c r="B2" s="5">
        <v>44292</v>
      </c>
      <c r="C2" s="5">
        <v>44293</v>
      </c>
      <c r="D2" s="4">
        <v>117</v>
      </c>
      <c r="E2" s="4" t="str">
        <f>VLOOKUP(A2,HOP!A:L,12,0)</f>
        <v>117.00</v>
      </c>
      <c r="F2" s="4" t="str">
        <f>VLOOKUP(A2,HOP!A:C,3,0)</f>
        <v>2052774</v>
      </c>
      <c r="G2" s="4">
        <f>D2-E2</f>
        <v>0</v>
      </c>
      <c r="H2" s="4" t="str">
        <f>$H$1&amp;F2</f>
        <v>，2052774</v>
      </c>
      <c r="I2" s="4" t="str">
        <f>VLOOKUP(A2,HOP!A:T,20,0)</f>
        <v>直连</v>
      </c>
    </row>
    <row r="3" s="4" customFormat="1" spans="1:9">
      <c r="A3" s="4">
        <v>14831544807</v>
      </c>
      <c r="B3" s="5">
        <v>44292</v>
      </c>
      <c r="C3" s="5">
        <v>44293</v>
      </c>
      <c r="D3" s="4">
        <v>198</v>
      </c>
      <c r="E3" s="4" t="str">
        <f>VLOOKUP(A3,HOP!A:L,12,0)</f>
        <v>198.00</v>
      </c>
      <c r="F3" s="4" t="str">
        <f>VLOOKUP(A3,HOP!A:C,3,0)</f>
        <v>2052954</v>
      </c>
      <c r="G3" s="4">
        <f>D3-E3</f>
        <v>0</v>
      </c>
      <c r="H3" s="4" t="str">
        <f>$H$1&amp;F3</f>
        <v>，2052954</v>
      </c>
      <c r="I3" s="4" t="str">
        <f>VLOOKUP(A3,HOP!A:T,20,0)</f>
        <v>直连</v>
      </c>
    </row>
    <row r="4" s="4" customFormat="1" spans="1:9">
      <c r="A4" s="4">
        <v>14832026311</v>
      </c>
      <c r="B4" s="5">
        <v>44292</v>
      </c>
      <c r="C4" s="5">
        <v>44293</v>
      </c>
      <c r="D4" s="4">
        <v>130</v>
      </c>
      <c r="E4" s="4" t="str">
        <f>VLOOKUP(A4,HOP!A:L,12,0)</f>
        <v>130.00</v>
      </c>
      <c r="F4" s="4" t="str">
        <f>VLOOKUP(A4,HOP!A:C,3,0)</f>
        <v>2053139</v>
      </c>
      <c r="G4" s="4">
        <f>D4-E4</f>
        <v>0</v>
      </c>
      <c r="H4" s="4" t="str">
        <f>$H$1&amp;F4</f>
        <v>，2053139</v>
      </c>
      <c r="I4" s="4" t="str">
        <f>VLOOKUP(A4,HOP!A:T,20,0)</f>
        <v>直连</v>
      </c>
    </row>
    <row r="5" s="4" customFormat="1" spans="1:9">
      <c r="A5" s="4">
        <v>14832055878</v>
      </c>
      <c r="B5" s="5">
        <v>44292</v>
      </c>
      <c r="C5" s="5">
        <v>44293</v>
      </c>
      <c r="D5" s="4">
        <v>587</v>
      </c>
      <c r="E5" s="4" t="str">
        <f>VLOOKUP(A5,HOP!A:L,12,0)</f>
        <v>587.00</v>
      </c>
      <c r="F5" s="4" t="str">
        <f>VLOOKUP(A5,HOP!A:C,3,0)</f>
        <v>2053157</v>
      </c>
      <c r="G5" s="4">
        <f>D5-E5</f>
        <v>0</v>
      </c>
      <c r="H5" s="4" t="str">
        <f>$H$1&amp;F5</f>
        <v>，2053157</v>
      </c>
      <c r="I5" s="4" t="str">
        <f>VLOOKUP(A5,HOP!A:T,20,0)</f>
        <v>直连</v>
      </c>
    </row>
    <row r="7" spans="4:4">
      <c r="D7" s="4">
        <f>SUM(D2:D6)</f>
        <v>1032</v>
      </c>
    </row>
    <row r="10" spans="1:1">
      <c r="A10" s="4" t="s">
        <v>43</v>
      </c>
    </row>
    <row r="11" spans="1:1">
      <c r="A11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14831050933</v>
      </c>
      <c r="B2" s="1" t="s">
        <v>62</v>
      </c>
      <c r="C2" s="1" t="s">
        <v>63</v>
      </c>
      <c r="D2" s="1" t="s">
        <v>64</v>
      </c>
      <c r="E2" s="1" t="s">
        <v>29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</row>
    <row r="3" s="1" customFormat="1" spans="1:20">
      <c r="A3" s="3">
        <v>14831544807</v>
      </c>
      <c r="B3" s="1" t="s">
        <v>62</v>
      </c>
      <c r="C3" s="1" t="s">
        <v>76</v>
      </c>
      <c r="D3" s="1" t="s">
        <v>77</v>
      </c>
      <c r="E3" s="1" t="s">
        <v>35</v>
      </c>
      <c r="F3" s="1" t="s">
        <v>62</v>
      </c>
      <c r="G3" s="1" t="s">
        <v>65</v>
      </c>
      <c r="H3" s="1" t="s">
        <v>66</v>
      </c>
      <c r="I3" s="1" t="s">
        <v>78</v>
      </c>
      <c r="J3" s="1" t="s">
        <v>68</v>
      </c>
      <c r="K3" s="1" t="s">
        <v>78</v>
      </c>
      <c r="L3" s="1" t="s">
        <v>78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79</v>
      </c>
      <c r="R3" s="1" t="s">
        <v>73</v>
      </c>
      <c r="S3" s="1" t="s">
        <v>74</v>
      </c>
      <c r="T3" s="1" t="s">
        <v>75</v>
      </c>
    </row>
    <row r="4" s="1" customFormat="1" spans="1:20">
      <c r="A4" s="3">
        <v>14832026311</v>
      </c>
      <c r="B4" s="1" t="s">
        <v>62</v>
      </c>
      <c r="C4" s="1" t="s">
        <v>80</v>
      </c>
      <c r="D4" s="1" t="s">
        <v>81</v>
      </c>
      <c r="E4" s="1" t="s">
        <v>38</v>
      </c>
      <c r="F4" s="1" t="s">
        <v>62</v>
      </c>
      <c r="G4" s="1" t="s">
        <v>65</v>
      </c>
      <c r="H4" s="1" t="s">
        <v>66</v>
      </c>
      <c r="I4" s="1" t="s">
        <v>82</v>
      </c>
      <c r="J4" s="1" t="s">
        <v>68</v>
      </c>
      <c r="K4" s="1" t="s">
        <v>82</v>
      </c>
      <c r="L4" s="1" t="s">
        <v>82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83</v>
      </c>
      <c r="R4" s="1" t="s">
        <v>73</v>
      </c>
      <c r="S4" s="1" t="s">
        <v>74</v>
      </c>
      <c r="T4" s="1" t="s">
        <v>75</v>
      </c>
    </row>
    <row r="5" s="1" customFormat="1" spans="1:20">
      <c r="A5" s="3">
        <v>14832055878</v>
      </c>
      <c r="B5" s="1" t="s">
        <v>62</v>
      </c>
      <c r="C5" s="1" t="s">
        <v>84</v>
      </c>
      <c r="D5" s="1" t="s">
        <v>85</v>
      </c>
      <c r="E5" s="1" t="s">
        <v>41</v>
      </c>
      <c r="F5" s="1" t="s">
        <v>62</v>
      </c>
      <c r="G5" s="1" t="s">
        <v>65</v>
      </c>
      <c r="H5" s="1" t="s">
        <v>66</v>
      </c>
      <c r="I5" s="1" t="s">
        <v>86</v>
      </c>
      <c r="J5" s="1" t="s">
        <v>68</v>
      </c>
      <c r="K5" s="1" t="s">
        <v>86</v>
      </c>
      <c r="L5" s="1" t="s">
        <v>86</v>
      </c>
      <c r="M5" s="1" t="s">
        <v>69</v>
      </c>
      <c r="N5" s="1" t="s">
        <v>69</v>
      </c>
      <c r="O5" s="1" t="s">
        <v>70</v>
      </c>
      <c r="P5" s="1" t="s">
        <v>71</v>
      </c>
      <c r="Q5" s="1" t="s">
        <v>87</v>
      </c>
      <c r="R5" s="1" t="s">
        <v>73</v>
      </c>
      <c r="S5" s="1" t="s">
        <v>74</v>
      </c>
      <c r="T5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2021-04-22T01:07:30Z</dcterms:created>
  <dcterms:modified xsi:type="dcterms:W3CDTF">2021-04-22T01:11:38Z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C7DBFA23368A48DB966F231C76512AF0</vt:lpwstr>
  </property>
  <property fmtid="{D5CDD505-2E9C-101B-9397-08002B2CF9AE}" pid="3" name="KSOProductBuildVer">
    <vt:lpwstr>2052-11.1.0.10463</vt:lpwstr>
  </property>
</Properties>
</file>