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<sst xmlns="http://schemas.openxmlformats.org/spreadsheetml/2006/main" count="1528" uniqueCount="396">
  <si>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</si>
  <si>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</si>
  <si>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</si>
  <si>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</si>
  <si>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</si>
  <si>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</si>
  <si>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</si>
  <si>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</si>
  <si>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</si>
  <si>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</si>
  <si>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</si>
  <si>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</si>
  <si>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</si>
  <si>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</si>
  <si>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</si>
  <si>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</si>
  <si>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</si>
  <si>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</si>
  <si>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</si>
  <si>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</si>
  <si>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</si>
  <si>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</si>
  <si>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</si>
  <si>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</si>
  <si>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</si>
  <si>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</si>
  <si>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[上海]汉庭酒店(上海制造局路店)(66069583)</t>
  </si>
  <si>
    <t>家庭房&lt;内宾&gt;&lt;双人入住&gt;&lt;预付&gt;&lt;无早&gt;</t>
  </si>
  <si>
    <t>CNY</t>
  </si>
  <si>
    <t>姜斌</t>
  </si>
  <si>
    <t>CA11323210422CNY</t>
  </si>
  <si>
    <t>未提现</t>
  </si>
  <si>
    <t>携程开票</t>
  </si>
  <si>
    <t>[上海]锦江之星(上海陆家嘴店)(60984617)</t>
  </si>
  <si>
    <t>标准间A&lt;内宾&gt;&lt;双人入住&gt;&lt;预付&gt;&lt;无早&gt;</t>
  </si>
  <si>
    <t>陈东培</t>
  </si>
  <si>
    <t>[成都]汉庭酒店(成都春熙路地铁站店)(69041886)</t>
  </si>
  <si>
    <t>大床房&lt;内宾&gt;&lt;双人入住&gt;&lt;预付&gt;&lt;无早&gt;</t>
  </si>
  <si>
    <t>张威</t>
  </si>
  <si>
    <t>[成都]德馨客栈(成都骡马市地铁站店)(60984245)</t>
  </si>
  <si>
    <t>经济标准间&lt;内宾&gt;&lt;双人入住&gt;&lt;预付&gt;&lt;无早&gt;</t>
  </si>
  <si>
    <t>张文铣</t>
  </si>
  <si>
    <t>[北京]锦江之星(北京安贞里店)(54927593)</t>
  </si>
  <si>
    <t>标准房&lt;内宾&gt;&lt;双人入住&gt;&lt;预付&gt;&lt;无早&gt;</t>
  </si>
  <si>
    <t>李庆,马骏,和旭峰</t>
  </si>
  <si>
    <t>[北京]格林豪泰酒店(北京方庄店)(69028655)</t>
  </si>
  <si>
    <t>史海星</t>
  </si>
  <si>
    <t>取消</t>
  </si>
  <si>
    <t>[拉萨]7天优品酒店(拉萨大昭寺店)(66009294)</t>
  </si>
  <si>
    <t>优品大床房&lt;内宾&gt;&lt;双人入住&gt;&lt;预付&gt;&lt;无早&gt;</t>
  </si>
  <si>
    <t>郭宝华</t>
  </si>
  <si>
    <t>[上海]全季酒店(上海张江店)(69040231)</t>
  </si>
  <si>
    <t>复式套房&lt;内宾&gt;&lt;双人入住&gt;&lt;预付&gt;&lt;双早&gt;</t>
  </si>
  <si>
    <t>刘涛</t>
  </si>
  <si>
    <t>[苏州]格林豪泰(苏州石湖苏蠡路店)(64185940)</t>
  </si>
  <si>
    <t>1.8米大床房&lt;内宾&gt;&lt;双人入住&gt;&lt;预付&gt;&lt;无早&gt;</t>
  </si>
  <si>
    <t>许海</t>
  </si>
  <si>
    <t>[上海]全季酒店(上海陆家嘴浦东大道店)(64224300)</t>
  </si>
  <si>
    <t>高级双床房&lt;内宾&gt;&lt;双人入住&gt;&lt;预付&gt;&lt;双早&gt;</t>
  </si>
  <si>
    <t>王海英</t>
  </si>
  <si>
    <t>[厦门]锦江之星品尚(厦门国际机场店)(71567301)</t>
  </si>
  <si>
    <t>商务房A&lt;内宾&gt;&lt;双人入住&gt;&lt;预付&gt;&lt;无早&gt;</t>
  </si>
  <si>
    <t>杨利敏</t>
  </si>
  <si>
    <t>[上海]凯里亚德酒店(上海大宁国际广场店)(71013778)</t>
  </si>
  <si>
    <t>荣享大床房&lt;内宾&gt;&lt;双人入住&gt;&lt;预付&gt;&lt;无早&gt;</t>
  </si>
  <si>
    <t>蔡俊峰</t>
  </si>
  <si>
    <t>[南昌]派酒店(南昌滕王阁船山路美食街店)(71635476)</t>
  </si>
  <si>
    <t>精选双床间&lt;内宾&gt;&lt;双人入住&gt;&lt;预付&gt;&lt;无早&gt;</t>
  </si>
  <si>
    <t>杨斯敏</t>
  </si>
  <si>
    <t>[洛阳]7天酒店(洛阳火车站店)(70870068)</t>
  </si>
  <si>
    <t>自主双床房&lt;内宾&gt;&lt;双人入住&gt;&lt;预付&gt;&lt;无早&gt;</t>
  </si>
  <si>
    <t>张从岭</t>
  </si>
  <si>
    <t>[东莞]东莞帝豪花园酒店(60983654)</t>
  </si>
  <si>
    <t>城市景观高级双床房（C座）&lt;内宾&gt;&lt;双人入住&gt;&lt;预付&gt;&lt;无早&gt;</t>
  </si>
  <si>
    <t>王思峰</t>
  </si>
  <si>
    <t>[隆昌]IU酒店(内江隆昌恒信购物中心店)(71584245)</t>
  </si>
  <si>
    <t>小U·舒适双床房&lt;内宾&gt;&lt;双人入住&gt;&lt;预付&gt;&lt;无早&gt;</t>
  </si>
  <si>
    <t>宋翱翔</t>
  </si>
  <si>
    <t>[南昌]格林豪泰酒店(南昌红谷滩新区翠苑路地铁站店)(69142714)</t>
  </si>
  <si>
    <t>马雨霞</t>
  </si>
  <si>
    <t>[滁州]格林豪泰智选酒店(滁州紫金商业城店)(69143352)</t>
  </si>
  <si>
    <t>1.5米大床房&lt;内宾&gt;&lt;双人入住&gt;&lt;预付&gt;&lt;无早&gt;</t>
  </si>
  <si>
    <t>安文发</t>
  </si>
  <si>
    <t>[北京]格林豪泰(北京十里河地铁站店)(69037069)</t>
  </si>
  <si>
    <t>单人房&lt;内宾&gt;&lt;双人入住&gt;&lt;预付&gt;&lt;无早&gt;</t>
  </si>
  <si>
    <t>徐铭启</t>
  </si>
  <si>
    <t>[上海]海友酒店(上海联洋崮山路店)(66079748)</t>
  </si>
  <si>
    <t>单床房&lt;内宾&gt;&lt;双人入住&gt;&lt;预付&gt;&lt;无早&gt;</t>
  </si>
  <si>
    <t>张钧亮</t>
  </si>
  <si>
    <t>[郑州]7天连锁酒店(郑州人民路地铁站大上海城店)(71637105)</t>
  </si>
  <si>
    <t>自主大床房&lt;内宾&gt;&lt;双人入住&gt;&lt;预付&gt;&lt;无早&gt;</t>
  </si>
  <si>
    <t>王澳朋</t>
  </si>
  <si>
    <t>[杭州]汉庭酒店(杭州西湖仁和路店)(69041336)</t>
  </si>
  <si>
    <t>高级特大床房&lt;内宾&gt;&lt;双人入住&gt;&lt;预付&gt;&lt;双早&gt;</t>
  </si>
  <si>
    <t>林忠荣</t>
  </si>
  <si>
    <t>[上海]汉庭酒店(上海人民广场店)(66064515)</t>
  </si>
  <si>
    <t>双床房&lt;内宾&gt;&lt;双人入住&gt;&lt;预付&gt;&lt;双早&gt;</t>
  </si>
  <si>
    <t>林晓坤</t>
  </si>
  <si>
    <t>[成都]7天连锁酒店(成都双流机场珠江路地铁站店)(71450694)</t>
  </si>
  <si>
    <t>精选大床房&lt;内宾&gt;&lt;双人入住&gt;&lt;预付&gt;&lt;无早&gt;</t>
  </si>
  <si>
    <t>毕保生</t>
  </si>
  <si>
    <t>[上海]汉庭酒店(上海虹桥火车站沪青平公路店)(69027944)</t>
  </si>
  <si>
    <t>付会朋</t>
  </si>
  <si>
    <t>[杭州]汉庭酒店(杭州西溪文三西路店)(69027899)</t>
  </si>
  <si>
    <t>佳佳</t>
  </si>
  <si>
    <t>[南宁]7天连锁酒店(南宁麻村地铁站店)(66081141)</t>
  </si>
  <si>
    <t>高级大床房&lt;内宾&gt;&lt;双人入住&gt;&lt;预付&gt;&lt;无早&gt;</t>
  </si>
  <si>
    <t>蓝美娇</t>
  </si>
  <si>
    <t>[巴中]尚客优品酒店(巴中城西市场店)(71988874)</t>
  </si>
  <si>
    <t>优品双床房&lt;内宾&gt;&lt;双人入住&gt;&lt;预付&gt;&lt;无早&gt;</t>
  </si>
  <si>
    <t>张军亭</t>
  </si>
  <si>
    <t>[北京]7天连锁酒店(北京南站永定门外地铁站店)(65976261)</t>
  </si>
  <si>
    <t>田涛</t>
  </si>
  <si>
    <t>[郑州]7天连锁酒店(郑州南阳路店)(66084129)</t>
  </si>
  <si>
    <t>周静</t>
  </si>
  <si>
    <t>[武穴]格林豪泰(武穴新客运中心万达商务店)(71450414)</t>
  </si>
  <si>
    <t>商务大床房&lt;内宾&gt;&lt;双人入住&gt;&lt;预付&gt;&lt;无早&gt;</t>
  </si>
  <si>
    <t>刘诗轶</t>
  </si>
  <si>
    <t>[兰州]7天优品酒店(兰州新区机场店)(71450292)</t>
  </si>
  <si>
    <t>熊扬浩</t>
  </si>
  <si>
    <t>[成都]7天连锁酒店(成都华阳缤纷广场店)(66066176)</t>
  </si>
  <si>
    <t>牟小琴</t>
  </si>
  <si>
    <t>[徐州]麗枫酒店(徐州人民广场店)(71009752)</t>
  </si>
  <si>
    <t>豪华双床房&lt;内宾&gt;&lt;双人入住&gt;&lt;预付&gt;&lt;无早&gt;</t>
  </si>
  <si>
    <t>阮四海</t>
  </si>
  <si>
    <t>退单</t>
  </si>
  <si>
    <t>[重庆]7天酒店(重庆鱼洞步行街都汇里店)(71450302)</t>
  </si>
  <si>
    <t>商务双床房&lt;内宾&gt;&lt;双人入住&gt;&lt;预付&gt;&lt;无早&gt;</t>
  </si>
  <si>
    <t>曹峰</t>
  </si>
  <si>
    <t>王汶</t>
  </si>
  <si>
    <t>[福州]福州富力威斯汀酒店(60981469)</t>
  </si>
  <si>
    <t>豪华大床房&lt;内宾&gt;&lt;双人入住&gt;&lt;预付&gt;&lt;无早&gt;</t>
  </si>
  <si>
    <t>缪伟伟</t>
  </si>
  <si>
    <t>[北京]IU酒店(北京西客站六里桥东地铁站店)(66107591)</t>
  </si>
  <si>
    <t>小U超级大床房&lt;内宾&gt;&lt;双人入住&gt;&lt;预付&gt;&lt;无早&gt;</t>
  </si>
  <si>
    <t>贾铭皓</t>
  </si>
  <si>
    <t>[东莞]麗枫酒店(东莞厚街会展中心珊美地铁站店)(71013782)</t>
  </si>
  <si>
    <t>欧阳海龙</t>
  </si>
  <si>
    <t>熊苗</t>
  </si>
  <si>
    <t>[广州]7天连锁酒店(广州客村地铁站广州塔店)(65984419)</t>
  </si>
  <si>
    <t>钟标</t>
  </si>
  <si>
    <t>[北京]格林豪泰(北京大羊坊北桥店)(64216137)</t>
  </si>
  <si>
    <t>李文铁</t>
  </si>
  <si>
    <t>张先生</t>
  </si>
  <si>
    <t>[杭州]全季酒店(杭州下沙经济开发区店)(71450051)</t>
  </si>
  <si>
    <t>高级大床房A&lt;内宾&gt;&lt;双人入住&gt;&lt;预付&gt;&lt;双早&gt;</t>
  </si>
  <si>
    <t>吕侃</t>
  </si>
  <si>
    <t>[陇南]麗枫酒店(陇南长江大道店)(71010012)</t>
  </si>
  <si>
    <t>郭振伟</t>
  </si>
  <si>
    <t>[贵阳]7天连锁酒店(贵阳花果园店)(66006591)</t>
  </si>
  <si>
    <t>王崇飞</t>
  </si>
  <si>
    <t>[柳州]城市便捷酒店(柳州五菱柳太路店)(71586761)</t>
  </si>
  <si>
    <t>景观双床房&lt;内宾&gt;&lt;双人入住&gt;&lt;预付&gt;&lt;无早&gt;</t>
  </si>
  <si>
    <t>张文龙</t>
  </si>
  <si>
    <t>[上海]汉庭酒店(上海龙阳路磁悬浮店)(69073218)</t>
  </si>
  <si>
    <t>林维旭</t>
  </si>
  <si>
    <t>双床房(无窗)&lt;内宾&gt;&lt;双人入住&gt;&lt;预付&gt;&lt;双早&gt;</t>
  </si>
  <si>
    <t>常新见</t>
  </si>
  <si>
    <t>[嘉禾]派酒店(嘉禾人民路店)(71989097)</t>
  </si>
  <si>
    <t>李建丰</t>
  </si>
  <si>
    <t>[珠海]麗枫酒店(珠海金湾机场店)(71575488)</t>
  </si>
  <si>
    <t>豪华双人房&lt;内宾&gt;&lt;双人入住&gt;&lt;预付&gt;&lt;无早&gt;</t>
  </si>
  <si>
    <t>胡宝红</t>
  </si>
  <si>
    <t>，</t>
  </si>
  <si>
    <t>14831319895此单免费取消多收172元待退回</t>
  </si>
  <si>
    <t>A210422092411481</t>
  </si>
  <si>
    <t>A2104220925561861</t>
  </si>
  <si>
    <t>CNY / HKD 当前参考汇率: 1.196577258</t>
  </si>
  <si>
    <t>总计： 15771 CNY/
18871.22 HKD</t>
  </si>
  <si>
    <t xml:space="preserve">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</si>
  <si>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</si>
  <si>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</si>
  <si>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</si>
  <si>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</si>
  <si>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</si>
  <si>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</si>
  <si>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</si>
  <si>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</si>
  <si>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</si>
  <si>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</si>
  <si>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</si>
  <si>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</si>
  <si>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</si>
  <si>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</si>
  <si>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</si>
  <si>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</si>
  <si>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</si>
  <si>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2021-03-24</t>
  </si>
  <si>
    <t>2032502</t>
  </si>
  <si>
    <t>汉庭酒店(上海制造局路店)</t>
  </si>
  <si>
    <t>2021-04-06</t>
  </si>
  <si>
    <t>2021-04-07</t>
  </si>
  <si>
    <t>退房日月结</t>
  </si>
  <si>
    <t>384.00</t>
  </si>
  <si>
    <t>RMB</t>
  </si>
  <si>
    <t>0</t>
  </si>
  <si>
    <t>0.00</t>
  </si>
  <si>
    <t>携程汇智国内直连</t>
  </si>
  <si>
    <t>2021-03-24 09:01:49</t>
  </si>
  <si>
    <t>否</t>
  </si>
  <si>
    <t>汇智国际旅游发展有限公司</t>
  </si>
  <si>
    <t>直连</t>
  </si>
  <si>
    <t>2021-03-25</t>
  </si>
  <si>
    <t>2034491</t>
  </si>
  <si>
    <t>锦江之星(上海陆家嘴店)</t>
  </si>
  <si>
    <t>352.00</t>
  </si>
  <si>
    <t>2021-03-25 17:15:04</t>
  </si>
  <si>
    <t>2021-03-29</t>
  </si>
  <si>
    <t>2039045</t>
  </si>
  <si>
    <t>汉庭酒店(成都春熙路地铁站店)</t>
  </si>
  <si>
    <t>2021-04-05</t>
  </si>
  <si>
    <t>682.00</t>
  </si>
  <si>
    <t>2021-03-29 10:09:43</t>
  </si>
  <si>
    <t>2021-03-30</t>
  </si>
  <si>
    <t>2040815</t>
  </si>
  <si>
    <t>德馨客栈(成都骡马市地铁站店)</t>
  </si>
  <si>
    <t>406.00</t>
  </si>
  <si>
    <t>2021-03-30 13:24:38</t>
  </si>
  <si>
    <t>2021-04-02</t>
  </si>
  <si>
    <t>2045510</t>
  </si>
  <si>
    <t>锦江之星(北京安贞里店)</t>
  </si>
  <si>
    <t>2410.00</t>
  </si>
  <si>
    <t>2021-04-02 20:06:54</t>
  </si>
  <si>
    <t>2021-04-03</t>
  </si>
  <si>
    <t>2046757</t>
  </si>
  <si>
    <t>格林豪泰(北京方庄店)</t>
  </si>
  <si>
    <t>2021-04-03 12:36:55</t>
  </si>
  <si>
    <t>2047769</t>
  </si>
  <si>
    <t>7天优品酒店(拉萨大昭寺店)</t>
  </si>
  <si>
    <t>268.00</t>
  </si>
  <si>
    <t>2021-04-03 20:10:00</t>
  </si>
  <si>
    <t>2050580</t>
  </si>
  <si>
    <t>全季酒店(上海张江店)</t>
  </si>
  <si>
    <t>1332.00</t>
  </si>
  <si>
    <t>2021-04-05 10:13:00</t>
  </si>
  <si>
    <t>2050725</t>
  </si>
  <si>
    <t>格林豪泰(苏州石湖苏蠡路店)</t>
  </si>
  <si>
    <t>270.00</t>
  </si>
  <si>
    <t>2021-04-05 12:21:49</t>
  </si>
  <si>
    <t>2050846</t>
  </si>
  <si>
    <t>全季酒店(上海陆家嘴浦东大道店)</t>
  </si>
  <si>
    <t>507.00</t>
  </si>
  <si>
    <t>2021-04-05 14:14:42</t>
  </si>
  <si>
    <t>2050954</t>
  </si>
  <si>
    <t>锦江之星品尚(厦门国际机场店)</t>
  </si>
  <si>
    <t>354.00</t>
  </si>
  <si>
    <t>2021-04-05 15:54:33</t>
  </si>
  <si>
    <t>2051179</t>
  </si>
  <si>
    <t>凯里亚德酒店(上海大宁国际广场店)</t>
  </si>
  <si>
    <t>390.00</t>
  </si>
  <si>
    <t>2021-04-05 19:09:51</t>
  </si>
  <si>
    <t>2051253</t>
  </si>
  <si>
    <t>派酒店（南昌船山广场店）</t>
  </si>
  <si>
    <t>2021-04-05 19:47:47</t>
  </si>
  <si>
    <t>2051286</t>
  </si>
  <si>
    <t>7天酒店(洛阳火车站店)</t>
  </si>
  <si>
    <t>283.00</t>
  </si>
  <si>
    <t>2021-04-05 20:06:43</t>
  </si>
  <si>
    <t>2051296</t>
  </si>
  <si>
    <t>东莞帝豪花园酒店</t>
  </si>
  <si>
    <t>366.00</t>
  </si>
  <si>
    <t>2021-04-05 20:11:17</t>
  </si>
  <si>
    <t>2051570</t>
  </si>
  <si>
    <t>IU酒店(内江隆昌北关景区店)</t>
  </si>
  <si>
    <t>174.00</t>
  </si>
  <si>
    <t>2021-04-05 22:47:38</t>
  </si>
  <si>
    <t>2051721</t>
  </si>
  <si>
    <t>格林豪泰商务酒店（红谷滩新区翠苑路地铁站店）</t>
  </si>
  <si>
    <t>154.00</t>
  </si>
  <si>
    <t>2021-04-06 05:58:31</t>
  </si>
  <si>
    <t>2052016</t>
  </si>
  <si>
    <t>格林豪泰智选酒店(滁州紫金商业城店)</t>
  </si>
  <si>
    <t>2021-04-06 11:26:26</t>
  </si>
  <si>
    <t>2052061</t>
  </si>
  <si>
    <t>格林豪泰(北京十里河古玩城店)</t>
  </si>
  <si>
    <t>200.00</t>
  </si>
  <si>
    <t>2021-04-06 11:50:18</t>
  </si>
  <si>
    <t>2052444</t>
  </si>
  <si>
    <t>海友酒店(上海联洋崮山路店)</t>
  </si>
  <si>
    <t>192.00</t>
  </si>
  <si>
    <t>2021-04-06 15:40:01</t>
  </si>
  <si>
    <t>2052451</t>
  </si>
  <si>
    <t>7天连锁酒店（郑州人民路地铁站大上海城店）</t>
  </si>
  <si>
    <t>103.00</t>
  </si>
  <si>
    <t>2021-04-06 15:44:59</t>
  </si>
  <si>
    <t>2052495</t>
  </si>
  <si>
    <t>汉庭（杭州西湖仁和路店）</t>
  </si>
  <si>
    <t>303.00</t>
  </si>
  <si>
    <t>2021-04-06 16:08:13</t>
  </si>
  <si>
    <t>2052585</t>
  </si>
  <si>
    <t>汉庭酒店(上海人民广场店)</t>
  </si>
  <si>
    <t>299.00</t>
  </si>
  <si>
    <t>2021-04-06 16:55:05</t>
  </si>
  <si>
    <t>2052624</t>
  </si>
  <si>
    <t>7天连锁酒店（双流国际机场航空港店）</t>
  </si>
  <si>
    <t>144.00</t>
  </si>
  <si>
    <t>2021-04-06 17:10:26</t>
  </si>
  <si>
    <t>2052625</t>
  </si>
  <si>
    <t>汉庭酒店(上海虹桥火车站沪青平公路店)</t>
  </si>
  <si>
    <t>207.00</t>
  </si>
  <si>
    <t>2021-04-06 17:10:53</t>
  </si>
  <si>
    <t>2052626</t>
  </si>
  <si>
    <t>汉庭酒店(杭州西溪文三西路店)</t>
  </si>
  <si>
    <t>2021-04-06 17:11:10</t>
  </si>
  <si>
    <t>2052630</t>
  </si>
  <si>
    <t>7天连锁酒店(南宁民族大道店)</t>
  </si>
  <si>
    <t>125.00</t>
  </si>
  <si>
    <t>2021-04-06 17:11:59</t>
  </si>
  <si>
    <t>2052631</t>
  </si>
  <si>
    <t>尚客优品酒店(巴中城西市场店)</t>
  </si>
  <si>
    <t>146.00</t>
  </si>
  <si>
    <t>2021-04-06 17:12:17</t>
  </si>
  <si>
    <t>2052656</t>
  </si>
  <si>
    <t>7天连锁酒店(北京南站永定门外地铁站店)</t>
  </si>
  <si>
    <t>157.00</t>
  </si>
  <si>
    <t>2021-04-06 17:27:23</t>
  </si>
  <si>
    <t>2052746</t>
  </si>
  <si>
    <t>7天连锁酒店(郑州南阳路店)</t>
  </si>
  <si>
    <t>123.00</t>
  </si>
  <si>
    <t>2021-04-06 18:09:38</t>
  </si>
  <si>
    <t>2052756</t>
  </si>
  <si>
    <t>格林豪泰商务酒店（武穴刊江大道店）</t>
  </si>
  <si>
    <t>2021-04-06 18:13:21</t>
  </si>
  <si>
    <t>2052767</t>
  </si>
  <si>
    <t>7天优品酒店（兰州新区机场店）</t>
  </si>
  <si>
    <t>2021-04-06 18:17:29</t>
  </si>
  <si>
    <t>2052796</t>
  </si>
  <si>
    <t>7天连锁酒店(成都华阳缤纷广场店)</t>
  </si>
  <si>
    <t>2021-04-06 18:31:05</t>
  </si>
  <si>
    <t>2052824</t>
  </si>
  <si>
    <t>麗枫酒店(徐州人民广场店)</t>
  </si>
  <si>
    <t>232.00</t>
  </si>
  <si>
    <t>2021-04-06 18:43:11</t>
  </si>
  <si>
    <t>2052873</t>
  </si>
  <si>
    <t>7天连锁酒店（重庆巴南鱼洞步行街都汇里店）</t>
  </si>
  <si>
    <t>172.00</t>
  </si>
  <si>
    <t>-172</t>
  </si>
  <si>
    <t>2021-04-06 19:11:17</t>
  </si>
  <si>
    <t>2052888</t>
  </si>
  <si>
    <t>117.00</t>
  </si>
  <si>
    <t>2021-04-06 19:18:41</t>
  </si>
  <si>
    <t>2052963</t>
  </si>
  <si>
    <t>福州富力威斯汀酒店</t>
  </si>
  <si>
    <t>594.00</t>
  </si>
  <si>
    <t>2021-04-06 19:55:14</t>
  </si>
  <si>
    <t>2052994</t>
  </si>
  <si>
    <t>IU酒店(北京西客站六里桥东地铁站店)</t>
  </si>
  <si>
    <t>248.00</t>
  </si>
  <si>
    <t>2021-04-06 20:09:27</t>
  </si>
  <si>
    <t>2052995</t>
  </si>
  <si>
    <t>麗枫酒店(东莞厚街会展中心珊美地铁站店)</t>
  </si>
  <si>
    <t>240.00</t>
  </si>
  <si>
    <t>2021-04-06 20:09:39</t>
  </si>
  <si>
    <t>2053007</t>
  </si>
  <si>
    <t>135.00</t>
  </si>
  <si>
    <t>2021-04-06 20:13:52</t>
  </si>
  <si>
    <t>2053008</t>
  </si>
  <si>
    <t>7天连锁酒店(广州客村地铁站广州塔店)</t>
  </si>
  <si>
    <t>155.00</t>
  </si>
  <si>
    <t>2021-04-06 20:14:31</t>
  </si>
  <si>
    <t>2053067</t>
  </si>
  <si>
    <t>格林豪泰(北京大羊坊北桥店)</t>
  </si>
  <si>
    <t>226.00</t>
  </si>
  <si>
    <t>2021-04-06 20:41:00</t>
  </si>
  <si>
    <t>2053084</t>
  </si>
  <si>
    <t>104.00</t>
  </si>
  <si>
    <t>2021-04-06 20:53:47</t>
  </si>
  <si>
    <t>2053111</t>
  </si>
  <si>
    <t>全季酒店(杭州下沙经济开发区店)</t>
  </si>
  <si>
    <t>372.00</t>
  </si>
  <si>
    <t>2021-04-06 21:08:15</t>
  </si>
  <si>
    <t>2053207</t>
  </si>
  <si>
    <t>麗枫酒店(陇南长江大道店)</t>
  </si>
  <si>
    <t>201.00</t>
  </si>
  <si>
    <t>2021-04-06 21:45:05</t>
  </si>
  <si>
    <t>2053248</t>
  </si>
  <si>
    <t>7天连锁酒店(贵阳花果园店)</t>
  </si>
  <si>
    <t>115.00</t>
  </si>
  <si>
    <t>2021-04-06 22:01:03</t>
  </si>
  <si>
    <t>2053264</t>
  </si>
  <si>
    <t>城市便捷酒店(柳州五菱柳太路店)</t>
  </si>
  <si>
    <t>252.00</t>
  </si>
  <si>
    <t>2021-04-06 22:06:15</t>
  </si>
  <si>
    <t>2053307</t>
  </si>
  <si>
    <t>汉庭酒店(上海龙阳路磁悬浮店)</t>
  </si>
  <si>
    <t>585.00</t>
  </si>
  <si>
    <t>2021-04-06 22:31:33</t>
  </si>
  <si>
    <t>2053313</t>
  </si>
  <si>
    <t>525.00</t>
  </si>
  <si>
    <t>2021-04-06 22:36:46</t>
  </si>
  <si>
    <t>2053328</t>
  </si>
  <si>
    <t>派酒店(嘉禾人民路店)</t>
  </si>
  <si>
    <t>2021-04-06 22:48:14</t>
  </si>
  <si>
    <t>2053334</t>
  </si>
  <si>
    <t>麗枫酒店(珠海航空新城机场店)</t>
  </si>
  <si>
    <t>2021-04-06 22:53:08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</si>
</sst>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14684310811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44293</v>
      </c>
      <c r="H2" s="4">
        <v>1</v>
      </c>
      <c r="I2" s="4">
        <v>1</v>
      </c>
      <c r="J2" s="4">
        <v>1</v>
      </c>
      <c r="K2" s="4" t="s">
        <v>28</v>
      </c>
      <c r="L2" s="4">
        <v>384</v>
      </c>
      <c r="M2" s="4">
        <v>384</v>
      </c>
      <c r="N2" s="4" t="s">
        <v>29</v>
      </c>
      <c r="O2" s="4" t="s">
        <v>30</v>
      </c>
      <c r="P2" s="4" t="s">
        <v>31</v>
      </c>
      <c r="Q2" s="4">
        <v>0</v>
      </c>
      <c r="R2" s="6">
        <v>44279</v>
      </c>
      <c r="S2" s="5">
        <v>44308</v>
      </c>
      <c r="T2" s="4" t="s">
        <v>32</v>
      </c>
      <c r="U2" s="4">
        <v>384</v>
      </c>
      <c r="V2" s="4">
        <v>0</v>
      </c>
      <c r="W2" s="4">
        <v>0</v>
      </c>
      <c r="X2" s="4">
        <v>2032502</v>
      </c>
    </row>
    <row r="3" s="4" customFormat="1" spans="1:24">
      <c r="A3" s="4">
        <v>14696450533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44292</v>
      </c>
      <c r="G3" s="5">
        <v>44293</v>
      </c>
      <c r="H3" s="4">
        <v>1</v>
      </c>
      <c r="I3" s="4">
        <v>1</v>
      </c>
      <c r="J3" s="4">
        <v>1</v>
      </c>
      <c r="K3" s="4" t="s">
        <v>28</v>
      </c>
      <c r="L3" s="4">
        <v>352</v>
      </c>
      <c r="M3" s="4">
        <v>352</v>
      </c>
      <c r="N3" s="4" t="s">
        <v>35</v>
      </c>
      <c r="O3" s="4" t="s">
        <v>30</v>
      </c>
      <c r="P3" s="4" t="s">
        <v>31</v>
      </c>
      <c r="Q3" s="4">
        <v>0</v>
      </c>
      <c r="R3" s="6">
        <v>44280</v>
      </c>
      <c r="S3" s="5">
        <v>44308</v>
      </c>
      <c r="T3" s="4" t="s">
        <v>32</v>
      </c>
      <c r="U3" s="4">
        <v>352</v>
      </c>
      <c r="V3" s="4">
        <v>0</v>
      </c>
      <c r="W3" s="4">
        <v>0</v>
      </c>
      <c r="X3" s="4">
        <v>2034491</v>
      </c>
    </row>
    <row r="4" s="4" customFormat="1" spans="1:24">
      <c r="A4" s="4">
        <v>14729045676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44291</v>
      </c>
      <c r="G4" s="5">
        <v>44293</v>
      </c>
      <c r="H4" s="4">
        <v>1</v>
      </c>
      <c r="I4" s="4">
        <v>2</v>
      </c>
      <c r="J4" s="4">
        <v>2</v>
      </c>
      <c r="K4" s="4" t="s">
        <v>28</v>
      </c>
      <c r="L4" s="4">
        <v>682</v>
      </c>
      <c r="M4" s="4">
        <v>682</v>
      </c>
      <c r="N4" s="4" t="s">
        <v>38</v>
      </c>
      <c r="O4" s="4" t="s">
        <v>30</v>
      </c>
      <c r="P4" s="4" t="s">
        <v>31</v>
      </c>
      <c r="Q4" s="4">
        <v>0</v>
      </c>
      <c r="R4" s="6">
        <v>44284</v>
      </c>
      <c r="S4" s="5">
        <v>44308</v>
      </c>
      <c r="T4" s="4" t="s">
        <v>32</v>
      </c>
      <c r="U4" s="4">
        <v>682</v>
      </c>
      <c r="V4" s="4">
        <v>0</v>
      </c>
      <c r="W4" s="4">
        <v>0</v>
      </c>
      <c r="X4" s="4">
        <v>2039045</v>
      </c>
    </row>
    <row r="5" s="4" customFormat="1" spans="1:24">
      <c r="A5" s="4">
        <v>14741642058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44291</v>
      </c>
      <c r="G5" s="5">
        <v>44293</v>
      </c>
      <c r="H5" s="4">
        <v>1</v>
      </c>
      <c r="I5" s="4">
        <v>2</v>
      </c>
      <c r="J5" s="4">
        <v>2</v>
      </c>
      <c r="K5" s="4" t="s">
        <v>28</v>
      </c>
      <c r="L5" s="4">
        <v>406</v>
      </c>
      <c r="M5" s="4">
        <v>406</v>
      </c>
      <c r="N5" s="4" t="s">
        <v>41</v>
      </c>
      <c r="O5" s="4" t="s">
        <v>30</v>
      </c>
      <c r="P5" s="4" t="s">
        <v>31</v>
      </c>
      <c r="Q5" s="4">
        <v>0</v>
      </c>
      <c r="R5" s="6">
        <v>44285</v>
      </c>
      <c r="S5" s="5">
        <v>44308</v>
      </c>
      <c r="T5" s="4" t="s">
        <v>32</v>
      </c>
      <c r="U5" s="4">
        <v>406</v>
      </c>
      <c r="V5" s="4">
        <v>0</v>
      </c>
      <c r="W5" s="4">
        <v>0</v>
      </c>
      <c r="X5" s="4">
        <v>2040815</v>
      </c>
    </row>
    <row r="6" s="4" customFormat="1" spans="1:24">
      <c r="A6" s="4">
        <v>14781313096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44291</v>
      </c>
      <c r="G6" s="5">
        <v>44293</v>
      </c>
      <c r="H6" s="4">
        <v>3</v>
      </c>
      <c r="I6" s="4">
        <v>2</v>
      </c>
      <c r="J6" s="4">
        <v>6</v>
      </c>
      <c r="K6" s="4" t="s">
        <v>28</v>
      </c>
      <c r="L6" s="4">
        <v>2892</v>
      </c>
      <c r="M6" s="4">
        <v>2892</v>
      </c>
      <c r="N6" s="4" t="s">
        <v>44</v>
      </c>
      <c r="O6" s="4" t="s">
        <v>30</v>
      </c>
      <c r="P6" s="4" t="s">
        <v>31</v>
      </c>
      <c r="Q6" s="4">
        <v>0</v>
      </c>
      <c r="R6" s="6">
        <v>44288</v>
      </c>
      <c r="S6" s="5">
        <v>44308</v>
      </c>
      <c r="T6" s="4" t="s">
        <v>32</v>
      </c>
      <c r="U6" s="4">
        <v>2892</v>
      </c>
      <c r="V6" s="4">
        <v>0</v>
      </c>
      <c r="W6" s="4">
        <v>0</v>
      </c>
      <c r="X6" s="4">
        <v>2045510</v>
      </c>
    </row>
    <row r="7" s="4" customFormat="1" spans="1:23">
      <c r="A7" s="4">
        <v>14789911129</v>
      </c>
      <c r="B7" s="4" t="s">
        <v>24</v>
      </c>
      <c r="C7" s="4" t="s">
        <v>25</v>
      </c>
      <c r="D7" s="4" t="s">
        <v>45</v>
      </c>
      <c r="E7" s="4" t="s">
        <v>27</v>
      </c>
      <c r="F7" s="5">
        <v>44292</v>
      </c>
      <c r="G7" s="5">
        <v>44293</v>
      </c>
      <c r="H7" s="4">
        <v>1</v>
      </c>
      <c r="I7" s="4">
        <v>1</v>
      </c>
      <c r="J7" s="4">
        <v>1</v>
      </c>
      <c r="K7" s="4" t="s">
        <v>28</v>
      </c>
      <c r="L7" s="4">
        <v>306</v>
      </c>
      <c r="M7" s="4">
        <v>306</v>
      </c>
      <c r="N7" s="4" t="s">
        <v>46</v>
      </c>
      <c r="O7" s="4" t="s">
        <v>30</v>
      </c>
      <c r="P7" s="4" t="s">
        <v>31</v>
      </c>
      <c r="Q7" s="4">
        <v>0</v>
      </c>
      <c r="R7" s="6">
        <v>44289</v>
      </c>
      <c r="S7" s="5">
        <v>44308</v>
      </c>
      <c r="T7" s="4" t="s">
        <v>32</v>
      </c>
      <c r="U7" s="4">
        <v>306</v>
      </c>
      <c r="V7" s="4">
        <v>0</v>
      </c>
      <c r="W7" s="4">
        <v>0</v>
      </c>
    </row>
    <row r="8" s="4" customFormat="1" spans="1:23">
      <c r="A8" s="4">
        <v>14789911129</v>
      </c>
      <c r="B8" s="4" t="s">
        <v>24</v>
      </c>
      <c r="C8" s="4" t="s">
        <v>47</v>
      </c>
      <c r="D8" s="4" t="s">
        <v>45</v>
      </c>
      <c r="E8" s="4" t="s">
        <v>27</v>
      </c>
      <c r="F8" s="5">
        <v>44292</v>
      </c>
      <c r="G8" s="5">
        <v>44293</v>
      </c>
      <c r="H8" s="4">
        <v>1</v>
      </c>
      <c r="I8" s="4">
        <v>1</v>
      </c>
      <c r="J8" s="4">
        <v>1</v>
      </c>
      <c r="K8" s="4" t="s">
        <v>28</v>
      </c>
      <c r="L8" s="4">
        <v>-306</v>
      </c>
      <c r="M8" s="4">
        <v>-306</v>
      </c>
      <c r="N8" s="4" t="s">
        <v>46</v>
      </c>
      <c r="O8" s="4" t="s">
        <v>30</v>
      </c>
      <c r="P8" s="4" t="s">
        <v>31</v>
      </c>
      <c r="Q8" s="4">
        <v>0</v>
      </c>
      <c r="R8" s="6">
        <v>44289</v>
      </c>
      <c r="S8" s="5">
        <v>44308</v>
      </c>
      <c r="T8" s="4" t="s">
        <v>32</v>
      </c>
      <c r="U8" s="4">
        <v>-306</v>
      </c>
      <c r="V8" s="4">
        <v>0</v>
      </c>
      <c r="W8" s="4">
        <v>0</v>
      </c>
    </row>
    <row r="9" s="4" customFormat="1" spans="1:24">
      <c r="A9" s="4">
        <v>14798080256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44291</v>
      </c>
      <c r="G9" s="5">
        <v>44293</v>
      </c>
      <c r="H9" s="4">
        <v>1</v>
      </c>
      <c r="I9" s="4">
        <v>2</v>
      </c>
      <c r="J9" s="4">
        <v>2</v>
      </c>
      <c r="K9" s="4" t="s">
        <v>28</v>
      </c>
      <c r="L9" s="4">
        <v>268</v>
      </c>
      <c r="M9" s="4">
        <v>268</v>
      </c>
      <c r="N9" s="4" t="s">
        <v>50</v>
      </c>
      <c r="O9" s="4" t="s">
        <v>30</v>
      </c>
      <c r="P9" s="4" t="s">
        <v>31</v>
      </c>
      <c r="Q9" s="4">
        <v>0</v>
      </c>
      <c r="R9" s="6">
        <v>44289</v>
      </c>
      <c r="S9" s="5">
        <v>44308</v>
      </c>
      <c r="T9" s="4" t="s">
        <v>32</v>
      </c>
      <c r="U9" s="4">
        <v>268</v>
      </c>
      <c r="V9" s="4">
        <v>0</v>
      </c>
      <c r="W9" s="4">
        <v>0</v>
      </c>
      <c r="X9" s="4">
        <v>2047769</v>
      </c>
    </row>
    <row r="10" s="4" customFormat="1" spans="1:24">
      <c r="A10" s="4">
        <v>14815760360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44291</v>
      </c>
      <c r="G10" s="5">
        <v>44293</v>
      </c>
      <c r="H10" s="4">
        <v>1</v>
      </c>
      <c r="I10" s="4">
        <v>2</v>
      </c>
      <c r="J10" s="4">
        <v>2</v>
      </c>
      <c r="K10" s="4" t="s">
        <v>28</v>
      </c>
      <c r="L10" s="4">
        <v>1332</v>
      </c>
      <c r="M10" s="4">
        <v>1332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44291</v>
      </c>
      <c r="S10" s="5">
        <v>44308</v>
      </c>
      <c r="T10" s="4" t="s">
        <v>32</v>
      </c>
      <c r="U10" s="4">
        <v>1332</v>
      </c>
      <c r="V10" s="4">
        <v>0</v>
      </c>
      <c r="W10" s="4">
        <v>0</v>
      </c>
      <c r="X10" s="4">
        <v>2050580</v>
      </c>
    </row>
    <row r="11" s="4" customFormat="1" spans="1:24">
      <c r="A11" s="4">
        <v>14816237608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44291</v>
      </c>
      <c r="G11" s="5">
        <v>44293</v>
      </c>
      <c r="H11" s="4">
        <v>1</v>
      </c>
      <c r="I11" s="4">
        <v>2</v>
      </c>
      <c r="J11" s="4">
        <v>2</v>
      </c>
      <c r="K11" s="4" t="s">
        <v>28</v>
      </c>
      <c r="L11" s="4">
        <v>270</v>
      </c>
      <c r="M11" s="4">
        <v>270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44291</v>
      </c>
      <c r="S11" s="5">
        <v>44308</v>
      </c>
      <c r="T11" s="4" t="s">
        <v>32</v>
      </c>
      <c r="U11" s="4">
        <v>270</v>
      </c>
      <c r="V11" s="4">
        <v>0</v>
      </c>
      <c r="W11" s="4">
        <v>0</v>
      </c>
      <c r="X11" s="4">
        <v>2050725</v>
      </c>
    </row>
    <row r="12" s="4" customFormat="1" spans="1:24">
      <c r="A12" s="4">
        <v>14816692903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44292</v>
      </c>
      <c r="G12" s="5">
        <v>44293</v>
      </c>
      <c r="H12" s="4">
        <v>1</v>
      </c>
      <c r="I12" s="4">
        <v>1</v>
      </c>
      <c r="J12" s="4">
        <v>1</v>
      </c>
      <c r="K12" s="4" t="s">
        <v>28</v>
      </c>
      <c r="L12" s="4">
        <v>507</v>
      </c>
      <c r="M12" s="4">
        <v>507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44291</v>
      </c>
      <c r="S12" s="5">
        <v>44308</v>
      </c>
      <c r="T12" s="4" t="s">
        <v>32</v>
      </c>
      <c r="U12" s="4">
        <v>507</v>
      </c>
      <c r="V12" s="4">
        <v>0</v>
      </c>
      <c r="W12" s="4">
        <v>0</v>
      </c>
      <c r="X12" s="4">
        <v>2050846</v>
      </c>
    </row>
    <row r="13" s="4" customFormat="1" spans="1:24">
      <c r="A13" s="4">
        <v>14821216252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44292</v>
      </c>
      <c r="G13" s="5">
        <v>44293</v>
      </c>
      <c r="H13" s="4">
        <v>1</v>
      </c>
      <c r="I13" s="4">
        <v>1</v>
      </c>
      <c r="J13" s="4">
        <v>1</v>
      </c>
      <c r="K13" s="4" t="s">
        <v>28</v>
      </c>
      <c r="L13" s="4">
        <v>354</v>
      </c>
      <c r="M13" s="4">
        <v>354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44291</v>
      </c>
      <c r="S13" s="5">
        <v>44308</v>
      </c>
      <c r="T13" s="4" t="s">
        <v>32</v>
      </c>
      <c r="U13" s="4">
        <v>354</v>
      </c>
      <c r="V13" s="4">
        <v>0</v>
      </c>
      <c r="W13" s="4">
        <v>0</v>
      </c>
      <c r="X13" s="4">
        <v>2050954</v>
      </c>
    </row>
    <row r="14" s="4" customFormat="1" spans="1:24">
      <c r="A14" s="4">
        <v>14822289771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44292</v>
      </c>
      <c r="G14" s="5">
        <v>44293</v>
      </c>
      <c r="H14" s="4">
        <v>1</v>
      </c>
      <c r="I14" s="4">
        <v>1</v>
      </c>
      <c r="J14" s="4">
        <v>1</v>
      </c>
      <c r="K14" s="4" t="s">
        <v>28</v>
      </c>
      <c r="L14" s="4">
        <v>390</v>
      </c>
      <c r="M14" s="4">
        <v>390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44291</v>
      </c>
      <c r="S14" s="5">
        <v>44308</v>
      </c>
      <c r="T14" s="4" t="s">
        <v>32</v>
      </c>
      <c r="U14" s="4">
        <v>390</v>
      </c>
      <c r="V14" s="4">
        <v>0</v>
      </c>
      <c r="W14" s="4">
        <v>0</v>
      </c>
      <c r="X14" s="4">
        <v>2051179</v>
      </c>
    </row>
    <row r="15" s="4" customFormat="1" spans="1:24">
      <c r="A15" s="4">
        <v>14822458996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44291</v>
      </c>
      <c r="G15" s="5">
        <v>44293</v>
      </c>
      <c r="H15" s="4">
        <v>1</v>
      </c>
      <c r="I15" s="4">
        <v>2</v>
      </c>
      <c r="J15" s="4">
        <v>2</v>
      </c>
      <c r="K15" s="4" t="s">
        <v>28</v>
      </c>
      <c r="L15" s="4">
        <v>268</v>
      </c>
      <c r="M15" s="4">
        <v>268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44291</v>
      </c>
      <c r="S15" s="5">
        <v>44308</v>
      </c>
      <c r="T15" s="4" t="s">
        <v>32</v>
      </c>
      <c r="U15" s="4">
        <v>268</v>
      </c>
      <c r="V15" s="4">
        <v>0</v>
      </c>
      <c r="W15" s="4">
        <v>0</v>
      </c>
      <c r="X15" s="4">
        <v>2051253</v>
      </c>
    </row>
    <row r="16" s="4" customFormat="1" spans="1:24">
      <c r="A16" s="4">
        <v>14822548365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44291</v>
      </c>
      <c r="G16" s="5">
        <v>44293</v>
      </c>
      <c r="H16" s="4">
        <v>1</v>
      </c>
      <c r="I16" s="4">
        <v>2</v>
      </c>
      <c r="J16" s="4">
        <v>2</v>
      </c>
      <c r="K16" s="4" t="s">
        <v>28</v>
      </c>
      <c r="L16" s="4">
        <v>283</v>
      </c>
      <c r="M16" s="4">
        <v>283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44291</v>
      </c>
      <c r="S16" s="5">
        <v>44308</v>
      </c>
      <c r="T16" s="4" t="s">
        <v>32</v>
      </c>
      <c r="U16" s="4">
        <v>283</v>
      </c>
      <c r="V16" s="4">
        <v>0</v>
      </c>
      <c r="W16" s="4">
        <v>0</v>
      </c>
      <c r="X16" s="4">
        <v>2051286</v>
      </c>
    </row>
    <row r="17" s="4" customFormat="1" spans="1:24">
      <c r="A17" s="4">
        <v>14822568184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44292</v>
      </c>
      <c r="G17" s="5">
        <v>44293</v>
      </c>
      <c r="H17" s="4">
        <v>1</v>
      </c>
      <c r="I17" s="4">
        <v>1</v>
      </c>
      <c r="J17" s="4">
        <v>1</v>
      </c>
      <c r="K17" s="4" t="s">
        <v>28</v>
      </c>
      <c r="L17" s="4">
        <v>366</v>
      </c>
      <c r="M17" s="4">
        <v>366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44291</v>
      </c>
      <c r="S17" s="5">
        <v>44308</v>
      </c>
      <c r="T17" s="4" t="s">
        <v>32</v>
      </c>
      <c r="U17" s="4">
        <v>366</v>
      </c>
      <c r="V17" s="4">
        <v>0</v>
      </c>
      <c r="W17" s="4">
        <v>0</v>
      </c>
      <c r="X17" s="4">
        <v>2051296</v>
      </c>
    </row>
    <row r="18" s="4" customFormat="1" spans="1:24">
      <c r="A18" s="4">
        <v>14823295869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44292</v>
      </c>
      <c r="G18" s="5">
        <v>44293</v>
      </c>
      <c r="H18" s="4">
        <v>1</v>
      </c>
      <c r="I18" s="4">
        <v>1</v>
      </c>
      <c r="J18" s="4">
        <v>1</v>
      </c>
      <c r="K18" s="4" t="s">
        <v>28</v>
      </c>
      <c r="L18" s="4">
        <v>174</v>
      </c>
      <c r="M18" s="4">
        <v>174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44291</v>
      </c>
      <c r="S18" s="5">
        <v>44308</v>
      </c>
      <c r="T18" s="4" t="s">
        <v>32</v>
      </c>
      <c r="U18" s="4">
        <v>174</v>
      </c>
      <c r="V18" s="4">
        <v>0</v>
      </c>
      <c r="W18" s="4">
        <v>0</v>
      </c>
      <c r="X18" s="4">
        <v>2051570</v>
      </c>
    </row>
    <row r="19" s="4" customFormat="1" spans="1:24">
      <c r="A19" s="4">
        <v>14823878218</v>
      </c>
      <c r="B19" s="4" t="s">
        <v>24</v>
      </c>
      <c r="C19" s="4" t="s">
        <v>25</v>
      </c>
      <c r="D19" s="4" t="s">
        <v>78</v>
      </c>
      <c r="E19" s="4" t="s">
        <v>37</v>
      </c>
      <c r="F19" s="5">
        <v>44292</v>
      </c>
      <c r="G19" s="5">
        <v>44293</v>
      </c>
      <c r="H19" s="4">
        <v>1</v>
      </c>
      <c r="I19" s="4">
        <v>1</v>
      </c>
      <c r="J19" s="4">
        <v>1</v>
      </c>
      <c r="K19" s="4" t="s">
        <v>28</v>
      </c>
      <c r="L19" s="4">
        <v>154</v>
      </c>
      <c r="M19" s="4">
        <v>154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44292</v>
      </c>
      <c r="S19" s="5">
        <v>44308</v>
      </c>
      <c r="T19" s="4" t="s">
        <v>32</v>
      </c>
      <c r="U19" s="4">
        <v>154</v>
      </c>
      <c r="V19" s="4">
        <v>0</v>
      </c>
      <c r="W19" s="4">
        <v>0</v>
      </c>
      <c r="X19" s="4">
        <v>2051721</v>
      </c>
    </row>
    <row r="20" s="4" customFormat="1" spans="1:24">
      <c r="A20" s="4">
        <v>14824671994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44292</v>
      </c>
      <c r="G20" s="5">
        <v>44293</v>
      </c>
      <c r="H20" s="4">
        <v>1</v>
      </c>
      <c r="I20" s="4">
        <v>1</v>
      </c>
      <c r="J20" s="4">
        <v>1</v>
      </c>
      <c r="K20" s="4" t="s">
        <v>28</v>
      </c>
      <c r="L20" s="4">
        <v>154</v>
      </c>
      <c r="M20" s="4">
        <v>154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44292</v>
      </c>
      <c r="S20" s="5">
        <v>44308</v>
      </c>
      <c r="T20" s="4" t="s">
        <v>32</v>
      </c>
      <c r="U20" s="4">
        <v>154</v>
      </c>
      <c r="V20" s="4">
        <v>0</v>
      </c>
      <c r="W20" s="4">
        <v>0</v>
      </c>
      <c r="X20" s="4">
        <v>2052016</v>
      </c>
    </row>
    <row r="21" s="4" customFormat="1" spans="1:23">
      <c r="A21" s="4">
        <v>14824786445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44292</v>
      </c>
      <c r="G21" s="5">
        <v>44293</v>
      </c>
      <c r="H21" s="4">
        <v>1</v>
      </c>
      <c r="I21" s="4">
        <v>1</v>
      </c>
      <c r="J21" s="4">
        <v>1</v>
      </c>
      <c r="K21" s="4" t="s">
        <v>28</v>
      </c>
      <c r="L21" s="4">
        <v>200</v>
      </c>
      <c r="M21" s="4">
        <v>200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44292</v>
      </c>
      <c r="S21" s="5">
        <v>44308</v>
      </c>
      <c r="T21" s="4" t="s">
        <v>32</v>
      </c>
      <c r="U21" s="4">
        <v>200</v>
      </c>
      <c r="V21" s="4">
        <v>0</v>
      </c>
      <c r="W21" s="4">
        <v>0</v>
      </c>
    </row>
    <row r="22" s="4" customFormat="1" spans="1:24">
      <c r="A22" s="4">
        <v>14830165586</v>
      </c>
      <c r="B22" s="4" t="s">
        <v>24</v>
      </c>
      <c r="C22" s="4" t="s">
        <v>25</v>
      </c>
      <c r="D22" s="4" t="s">
        <v>86</v>
      </c>
      <c r="E22" s="4" t="s">
        <v>87</v>
      </c>
      <c r="F22" s="5">
        <v>44292</v>
      </c>
      <c r="G22" s="5">
        <v>44293</v>
      </c>
      <c r="H22" s="4">
        <v>1</v>
      </c>
      <c r="I22" s="4">
        <v>1</v>
      </c>
      <c r="J22" s="4">
        <v>1</v>
      </c>
      <c r="K22" s="4" t="s">
        <v>28</v>
      </c>
      <c r="L22" s="4">
        <v>192</v>
      </c>
      <c r="M22" s="4">
        <v>192</v>
      </c>
      <c r="N22" s="4" t="s">
        <v>88</v>
      </c>
      <c r="O22" s="4" t="s">
        <v>30</v>
      </c>
      <c r="P22" s="4" t="s">
        <v>31</v>
      </c>
      <c r="Q22" s="4">
        <v>0</v>
      </c>
      <c r="R22" s="6">
        <v>44292</v>
      </c>
      <c r="S22" s="5">
        <v>44308</v>
      </c>
      <c r="T22" s="4" t="s">
        <v>32</v>
      </c>
      <c r="U22" s="4">
        <v>192</v>
      </c>
      <c r="V22" s="4">
        <v>0</v>
      </c>
      <c r="W22" s="4">
        <v>0</v>
      </c>
      <c r="X22" s="4">
        <v>2052444</v>
      </c>
    </row>
    <row r="23" s="4" customFormat="1" spans="1:24">
      <c r="A23" s="4">
        <v>14830190255</v>
      </c>
      <c r="B23" s="4" t="s">
        <v>24</v>
      </c>
      <c r="C23" s="4" t="s">
        <v>25</v>
      </c>
      <c r="D23" s="4" t="s">
        <v>89</v>
      </c>
      <c r="E23" s="4" t="s">
        <v>90</v>
      </c>
      <c r="F23" s="5">
        <v>44292</v>
      </c>
      <c r="G23" s="5">
        <v>44293</v>
      </c>
      <c r="H23" s="4">
        <v>1</v>
      </c>
      <c r="I23" s="4">
        <v>1</v>
      </c>
      <c r="J23" s="4">
        <v>1</v>
      </c>
      <c r="K23" s="4" t="s">
        <v>28</v>
      </c>
      <c r="L23" s="4">
        <v>103</v>
      </c>
      <c r="M23" s="4">
        <v>103</v>
      </c>
      <c r="N23" s="4" t="s">
        <v>91</v>
      </c>
      <c r="O23" s="4" t="s">
        <v>30</v>
      </c>
      <c r="P23" s="4" t="s">
        <v>31</v>
      </c>
      <c r="Q23" s="4">
        <v>0</v>
      </c>
      <c r="R23" s="6">
        <v>44292</v>
      </c>
      <c r="S23" s="5">
        <v>44308</v>
      </c>
      <c r="T23" s="4" t="s">
        <v>32</v>
      </c>
      <c r="U23" s="4">
        <v>103</v>
      </c>
      <c r="V23" s="4">
        <v>0</v>
      </c>
      <c r="W23" s="4">
        <v>0</v>
      </c>
      <c r="X23" s="4">
        <v>2052451</v>
      </c>
    </row>
    <row r="24" s="4" customFormat="1" spans="1:24">
      <c r="A24" s="4">
        <v>14830307556</v>
      </c>
      <c r="B24" s="4" t="s">
        <v>24</v>
      </c>
      <c r="C24" s="4" t="s">
        <v>25</v>
      </c>
      <c r="D24" s="4" t="s">
        <v>92</v>
      </c>
      <c r="E24" s="4" t="s">
        <v>93</v>
      </c>
      <c r="F24" s="5">
        <v>44292</v>
      </c>
      <c r="G24" s="5">
        <v>44293</v>
      </c>
      <c r="H24" s="4">
        <v>1</v>
      </c>
      <c r="I24" s="4">
        <v>1</v>
      </c>
      <c r="J24" s="4">
        <v>1</v>
      </c>
      <c r="K24" s="4" t="s">
        <v>28</v>
      </c>
      <c r="L24" s="4">
        <v>303</v>
      </c>
      <c r="M24" s="4">
        <v>303</v>
      </c>
      <c r="N24" s="4" t="s">
        <v>94</v>
      </c>
      <c r="O24" s="4" t="s">
        <v>30</v>
      </c>
      <c r="P24" s="4" t="s">
        <v>31</v>
      </c>
      <c r="Q24" s="4">
        <v>0</v>
      </c>
      <c r="R24" s="6">
        <v>44292</v>
      </c>
      <c r="S24" s="5">
        <v>44308</v>
      </c>
      <c r="T24" s="4" t="s">
        <v>32</v>
      </c>
      <c r="U24" s="4">
        <v>303</v>
      </c>
      <c r="V24" s="4">
        <v>0</v>
      </c>
      <c r="W24" s="4">
        <v>0</v>
      </c>
      <c r="X24" s="4">
        <v>2052495</v>
      </c>
    </row>
    <row r="25" s="4" customFormat="1" spans="1:24">
      <c r="A25" s="4">
        <v>14830556151</v>
      </c>
      <c r="B25" s="4" t="s">
        <v>24</v>
      </c>
      <c r="C25" s="4" t="s">
        <v>25</v>
      </c>
      <c r="D25" s="4" t="s">
        <v>95</v>
      </c>
      <c r="E25" s="4" t="s">
        <v>96</v>
      </c>
      <c r="F25" s="5">
        <v>44292</v>
      </c>
      <c r="G25" s="5">
        <v>44293</v>
      </c>
      <c r="H25" s="4">
        <v>1</v>
      </c>
      <c r="I25" s="4">
        <v>1</v>
      </c>
      <c r="J25" s="4">
        <v>1</v>
      </c>
      <c r="K25" s="4" t="s">
        <v>28</v>
      </c>
      <c r="L25" s="4">
        <v>299</v>
      </c>
      <c r="M25" s="4">
        <v>299</v>
      </c>
      <c r="N25" s="4" t="s">
        <v>97</v>
      </c>
      <c r="O25" s="4" t="s">
        <v>30</v>
      </c>
      <c r="P25" s="4" t="s">
        <v>31</v>
      </c>
      <c r="Q25" s="4">
        <v>0</v>
      </c>
      <c r="R25" s="6">
        <v>44292</v>
      </c>
      <c r="S25" s="5">
        <v>44308</v>
      </c>
      <c r="T25" s="4" t="s">
        <v>32</v>
      </c>
      <c r="U25" s="4">
        <v>299</v>
      </c>
      <c r="V25" s="4">
        <v>0</v>
      </c>
      <c r="W25" s="4">
        <v>0</v>
      </c>
      <c r="X25" s="4">
        <v>2052585</v>
      </c>
    </row>
    <row r="26" s="4" customFormat="1" spans="1:24">
      <c r="A26" s="4">
        <v>14830629130</v>
      </c>
      <c r="B26" s="4" t="s">
        <v>24</v>
      </c>
      <c r="C26" s="4" t="s">
        <v>25</v>
      </c>
      <c r="D26" s="4" t="s">
        <v>98</v>
      </c>
      <c r="E26" s="4" t="s">
        <v>99</v>
      </c>
      <c r="F26" s="5">
        <v>44292</v>
      </c>
      <c r="G26" s="5">
        <v>44293</v>
      </c>
      <c r="H26" s="4">
        <v>1</v>
      </c>
      <c r="I26" s="4">
        <v>1</v>
      </c>
      <c r="J26" s="4">
        <v>1</v>
      </c>
      <c r="K26" s="4" t="s">
        <v>28</v>
      </c>
      <c r="L26" s="4">
        <v>144</v>
      </c>
      <c r="M26" s="4">
        <v>144</v>
      </c>
      <c r="N26" s="4" t="s">
        <v>100</v>
      </c>
      <c r="O26" s="4" t="s">
        <v>30</v>
      </c>
      <c r="P26" s="4" t="s">
        <v>31</v>
      </c>
      <c r="Q26" s="4">
        <v>0</v>
      </c>
      <c r="R26" s="6">
        <v>44292</v>
      </c>
      <c r="S26" s="5">
        <v>44308</v>
      </c>
      <c r="T26" s="4" t="s">
        <v>32</v>
      </c>
      <c r="U26" s="4">
        <v>144</v>
      </c>
      <c r="V26" s="4">
        <v>0</v>
      </c>
      <c r="W26" s="4">
        <v>0</v>
      </c>
      <c r="X26" s="4">
        <v>2052624</v>
      </c>
    </row>
    <row r="27" s="4" customFormat="1" spans="1:24">
      <c r="A27" s="4">
        <v>14830643018</v>
      </c>
      <c r="B27" s="4" t="s">
        <v>24</v>
      </c>
      <c r="C27" s="4" t="s">
        <v>25</v>
      </c>
      <c r="D27" s="4" t="s">
        <v>101</v>
      </c>
      <c r="E27" s="4" t="s">
        <v>58</v>
      </c>
      <c r="F27" s="5">
        <v>44292</v>
      </c>
      <c r="G27" s="5">
        <v>44293</v>
      </c>
      <c r="H27" s="4">
        <v>1</v>
      </c>
      <c r="I27" s="4">
        <v>1</v>
      </c>
      <c r="J27" s="4">
        <v>1</v>
      </c>
      <c r="K27" s="4" t="s">
        <v>28</v>
      </c>
      <c r="L27" s="4">
        <v>207</v>
      </c>
      <c r="M27" s="4">
        <v>207</v>
      </c>
      <c r="N27" s="4" t="s">
        <v>102</v>
      </c>
      <c r="O27" s="4" t="s">
        <v>30</v>
      </c>
      <c r="P27" s="4" t="s">
        <v>31</v>
      </c>
      <c r="Q27" s="4">
        <v>0</v>
      </c>
      <c r="R27" s="6">
        <v>44292</v>
      </c>
      <c r="S27" s="5">
        <v>44308</v>
      </c>
      <c r="T27" s="4" t="s">
        <v>32</v>
      </c>
      <c r="U27" s="4">
        <v>207</v>
      </c>
      <c r="V27" s="4">
        <v>0</v>
      </c>
      <c r="W27" s="4">
        <v>0</v>
      </c>
      <c r="X27" s="4">
        <v>2052625</v>
      </c>
    </row>
    <row r="28" s="4" customFormat="1" spans="1:24">
      <c r="A28" s="4">
        <v>14830644485</v>
      </c>
      <c r="B28" s="4" t="s">
        <v>24</v>
      </c>
      <c r="C28" s="4" t="s">
        <v>25</v>
      </c>
      <c r="D28" s="4" t="s">
        <v>103</v>
      </c>
      <c r="E28" s="4" t="s">
        <v>96</v>
      </c>
      <c r="F28" s="5">
        <v>44292</v>
      </c>
      <c r="G28" s="5">
        <v>44293</v>
      </c>
      <c r="H28" s="4">
        <v>1</v>
      </c>
      <c r="I28" s="4">
        <v>1</v>
      </c>
      <c r="J28" s="4">
        <v>1</v>
      </c>
      <c r="K28" s="4" t="s">
        <v>28</v>
      </c>
      <c r="L28" s="4">
        <v>215</v>
      </c>
      <c r="M28" s="4">
        <v>215</v>
      </c>
      <c r="N28" s="4" t="s">
        <v>104</v>
      </c>
      <c r="O28" s="4" t="s">
        <v>30</v>
      </c>
      <c r="P28" s="4" t="s">
        <v>31</v>
      </c>
      <c r="Q28" s="4">
        <v>0</v>
      </c>
      <c r="R28" s="6">
        <v>44292</v>
      </c>
      <c r="S28" s="5">
        <v>44308</v>
      </c>
      <c r="T28" s="4" t="s">
        <v>32</v>
      </c>
      <c r="U28" s="4">
        <v>215</v>
      </c>
      <c r="V28" s="4">
        <v>0</v>
      </c>
      <c r="W28" s="4">
        <v>0</v>
      </c>
      <c r="X28" s="4">
        <v>2052626</v>
      </c>
    </row>
    <row r="29" s="4" customFormat="1" spans="1:24">
      <c r="A29" s="4">
        <v>14830644485</v>
      </c>
      <c r="B29" s="4" t="s">
        <v>24</v>
      </c>
      <c r="C29" s="4" t="s">
        <v>47</v>
      </c>
      <c r="D29" s="4" t="s">
        <v>103</v>
      </c>
      <c r="E29" s="4" t="s">
        <v>96</v>
      </c>
      <c r="F29" s="5">
        <v>44292</v>
      </c>
      <c r="G29" s="5">
        <v>44293</v>
      </c>
      <c r="H29" s="4">
        <v>1</v>
      </c>
      <c r="I29" s="4">
        <v>1</v>
      </c>
      <c r="J29" s="4">
        <v>1</v>
      </c>
      <c r="K29" s="4" t="s">
        <v>28</v>
      </c>
      <c r="L29" s="4">
        <v>-215</v>
      </c>
      <c r="M29" s="4">
        <v>-215</v>
      </c>
      <c r="N29" s="4" t="s">
        <v>104</v>
      </c>
      <c r="O29" s="4" t="s">
        <v>30</v>
      </c>
      <c r="P29" s="4" t="s">
        <v>31</v>
      </c>
      <c r="Q29" s="4">
        <v>0</v>
      </c>
      <c r="R29" s="6">
        <v>44292</v>
      </c>
      <c r="S29" s="5">
        <v>44308</v>
      </c>
      <c r="T29" s="4" t="s">
        <v>32</v>
      </c>
      <c r="U29" s="4">
        <v>-215</v>
      </c>
      <c r="V29" s="4">
        <v>0</v>
      </c>
      <c r="W29" s="4">
        <v>0</v>
      </c>
      <c r="X29" s="4">
        <v>2052626</v>
      </c>
    </row>
    <row r="30" s="4" customFormat="1" spans="1:24">
      <c r="A30" s="4">
        <v>14830648726</v>
      </c>
      <c r="B30" s="4" t="s">
        <v>24</v>
      </c>
      <c r="C30" s="4" t="s">
        <v>25</v>
      </c>
      <c r="D30" s="4" t="s">
        <v>105</v>
      </c>
      <c r="E30" s="4" t="s">
        <v>106</v>
      </c>
      <c r="F30" s="5">
        <v>44292</v>
      </c>
      <c r="G30" s="5">
        <v>44293</v>
      </c>
      <c r="H30" s="4">
        <v>1</v>
      </c>
      <c r="I30" s="4">
        <v>1</v>
      </c>
      <c r="J30" s="4">
        <v>1</v>
      </c>
      <c r="K30" s="4" t="s">
        <v>28</v>
      </c>
      <c r="L30" s="4">
        <v>125</v>
      </c>
      <c r="M30" s="4">
        <v>125</v>
      </c>
      <c r="N30" s="4" t="s">
        <v>107</v>
      </c>
      <c r="O30" s="4" t="s">
        <v>30</v>
      </c>
      <c r="P30" s="4" t="s">
        <v>31</v>
      </c>
      <c r="Q30" s="4">
        <v>0</v>
      </c>
      <c r="R30" s="6">
        <v>44292</v>
      </c>
      <c r="S30" s="5">
        <v>44308</v>
      </c>
      <c r="T30" s="4" t="s">
        <v>32</v>
      </c>
      <c r="U30" s="4">
        <v>125</v>
      </c>
      <c r="V30" s="4">
        <v>0</v>
      </c>
      <c r="W30" s="4">
        <v>0</v>
      </c>
      <c r="X30" s="4">
        <v>2052630</v>
      </c>
    </row>
    <row r="31" s="4" customFormat="1" spans="1:24">
      <c r="A31" s="4">
        <v>14830652965</v>
      </c>
      <c r="B31" s="4" t="s">
        <v>24</v>
      </c>
      <c r="C31" s="4" t="s">
        <v>25</v>
      </c>
      <c r="D31" s="4" t="s">
        <v>108</v>
      </c>
      <c r="E31" s="4" t="s">
        <v>109</v>
      </c>
      <c r="F31" s="5">
        <v>44292</v>
      </c>
      <c r="G31" s="5">
        <v>44293</v>
      </c>
      <c r="H31" s="4">
        <v>1</v>
      </c>
      <c r="I31" s="4">
        <v>1</v>
      </c>
      <c r="J31" s="4">
        <v>1</v>
      </c>
      <c r="K31" s="4" t="s">
        <v>28</v>
      </c>
      <c r="L31" s="4">
        <v>146</v>
      </c>
      <c r="M31" s="4">
        <v>146</v>
      </c>
      <c r="N31" s="4" t="s">
        <v>110</v>
      </c>
      <c r="O31" s="4" t="s">
        <v>30</v>
      </c>
      <c r="P31" s="4" t="s">
        <v>31</v>
      </c>
      <c r="Q31" s="4">
        <v>0</v>
      </c>
      <c r="R31" s="6">
        <v>44292</v>
      </c>
      <c r="S31" s="5">
        <v>44308</v>
      </c>
      <c r="T31" s="4" t="s">
        <v>32</v>
      </c>
      <c r="U31" s="4">
        <v>146</v>
      </c>
      <c r="V31" s="4">
        <v>0</v>
      </c>
      <c r="W31" s="4">
        <v>0</v>
      </c>
      <c r="X31" s="4">
        <v>2052631</v>
      </c>
    </row>
    <row r="32" s="4" customFormat="1" spans="1:24">
      <c r="A32" s="4">
        <v>14830731956</v>
      </c>
      <c r="B32" s="4" t="s">
        <v>24</v>
      </c>
      <c r="C32" s="4" t="s">
        <v>25</v>
      </c>
      <c r="D32" s="4" t="s">
        <v>111</v>
      </c>
      <c r="E32" s="4" t="s">
        <v>90</v>
      </c>
      <c r="F32" s="5">
        <v>44292</v>
      </c>
      <c r="G32" s="5">
        <v>44293</v>
      </c>
      <c r="H32" s="4">
        <v>1</v>
      </c>
      <c r="I32" s="4">
        <v>1</v>
      </c>
      <c r="J32" s="4">
        <v>1</v>
      </c>
      <c r="K32" s="4" t="s">
        <v>28</v>
      </c>
      <c r="L32" s="4">
        <v>157</v>
      </c>
      <c r="M32" s="4">
        <v>157</v>
      </c>
      <c r="N32" s="4" t="s">
        <v>112</v>
      </c>
      <c r="O32" s="4" t="s">
        <v>30</v>
      </c>
      <c r="P32" s="4" t="s">
        <v>31</v>
      </c>
      <c r="Q32" s="4">
        <v>0</v>
      </c>
      <c r="R32" s="6">
        <v>44292</v>
      </c>
      <c r="S32" s="5">
        <v>44308</v>
      </c>
      <c r="T32" s="4" t="s">
        <v>32</v>
      </c>
      <c r="U32" s="4">
        <v>157</v>
      </c>
      <c r="V32" s="4">
        <v>0</v>
      </c>
      <c r="W32" s="4">
        <v>0</v>
      </c>
      <c r="X32" s="4">
        <v>2052656</v>
      </c>
    </row>
    <row r="33" s="4" customFormat="1" spans="1:24">
      <c r="A33" s="4">
        <v>14830977069</v>
      </c>
      <c r="B33" s="4" t="s">
        <v>24</v>
      </c>
      <c r="C33" s="4" t="s">
        <v>25</v>
      </c>
      <c r="D33" s="4" t="s">
        <v>113</v>
      </c>
      <c r="E33" s="4" t="s">
        <v>70</v>
      </c>
      <c r="F33" s="5">
        <v>44292</v>
      </c>
      <c r="G33" s="5">
        <v>44293</v>
      </c>
      <c r="H33" s="4">
        <v>1</v>
      </c>
      <c r="I33" s="4">
        <v>1</v>
      </c>
      <c r="J33" s="4">
        <v>1</v>
      </c>
      <c r="K33" s="4" t="s">
        <v>28</v>
      </c>
      <c r="L33" s="4">
        <v>123</v>
      </c>
      <c r="M33" s="4">
        <v>123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44292</v>
      </c>
      <c r="S33" s="5">
        <v>44308</v>
      </c>
      <c r="T33" s="4" t="s">
        <v>32</v>
      </c>
      <c r="U33" s="4">
        <v>123</v>
      </c>
      <c r="V33" s="4">
        <v>0</v>
      </c>
      <c r="W33" s="4">
        <v>0</v>
      </c>
      <c r="X33" s="4">
        <v>2052746</v>
      </c>
    </row>
    <row r="34" s="4" customFormat="1" spans="1:24">
      <c r="A34" s="4">
        <v>14830996543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44292</v>
      </c>
      <c r="G34" s="5">
        <v>44293</v>
      </c>
      <c r="H34" s="4">
        <v>1</v>
      </c>
      <c r="I34" s="4">
        <v>1</v>
      </c>
      <c r="J34" s="4">
        <v>1</v>
      </c>
      <c r="K34" s="4" t="s">
        <v>28</v>
      </c>
      <c r="L34" s="4">
        <v>163</v>
      </c>
      <c r="M34" s="4">
        <v>163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44292</v>
      </c>
      <c r="S34" s="5">
        <v>44308</v>
      </c>
      <c r="T34" s="4" t="s">
        <v>32</v>
      </c>
      <c r="U34" s="4">
        <v>163</v>
      </c>
      <c r="V34" s="4">
        <v>0</v>
      </c>
      <c r="W34" s="4">
        <v>0</v>
      </c>
      <c r="X34" s="4">
        <v>2052756</v>
      </c>
    </row>
    <row r="35" s="4" customFormat="1" spans="1:24">
      <c r="A35" s="4">
        <v>14830996543</v>
      </c>
      <c r="B35" s="4" t="s">
        <v>24</v>
      </c>
      <c r="C35" s="4" t="s">
        <v>47</v>
      </c>
      <c r="D35" s="4" t="s">
        <v>115</v>
      </c>
      <c r="E35" s="4" t="s">
        <v>116</v>
      </c>
      <c r="F35" s="5">
        <v>44292</v>
      </c>
      <c r="G35" s="5">
        <v>44293</v>
      </c>
      <c r="H35" s="4">
        <v>1</v>
      </c>
      <c r="I35" s="4">
        <v>1</v>
      </c>
      <c r="J35" s="4">
        <v>1</v>
      </c>
      <c r="K35" s="4" t="s">
        <v>28</v>
      </c>
      <c r="L35" s="4">
        <v>-163</v>
      </c>
      <c r="M35" s="4">
        <v>-163</v>
      </c>
      <c r="N35" s="4" t="s">
        <v>117</v>
      </c>
      <c r="O35" s="4" t="s">
        <v>30</v>
      </c>
      <c r="P35" s="4" t="s">
        <v>31</v>
      </c>
      <c r="Q35" s="4">
        <v>0</v>
      </c>
      <c r="R35" s="6">
        <v>44292</v>
      </c>
      <c r="S35" s="5">
        <v>44308</v>
      </c>
      <c r="T35" s="4" t="s">
        <v>32</v>
      </c>
      <c r="U35" s="4">
        <v>-163</v>
      </c>
      <c r="V35" s="4">
        <v>0</v>
      </c>
      <c r="W35" s="4">
        <v>0</v>
      </c>
      <c r="X35" s="4">
        <v>2052756</v>
      </c>
    </row>
    <row r="36" s="4" customFormat="1" spans="1:24">
      <c r="A36" s="4">
        <v>14831021902</v>
      </c>
      <c r="B36" s="4" t="s">
        <v>24</v>
      </c>
      <c r="C36" s="4" t="s">
        <v>25</v>
      </c>
      <c r="D36" s="4" t="s">
        <v>118</v>
      </c>
      <c r="E36" s="4" t="s">
        <v>49</v>
      </c>
      <c r="F36" s="5">
        <v>44292</v>
      </c>
      <c r="G36" s="5">
        <v>44293</v>
      </c>
      <c r="H36" s="4">
        <v>1</v>
      </c>
      <c r="I36" s="4">
        <v>1</v>
      </c>
      <c r="J36" s="4">
        <v>1</v>
      </c>
      <c r="K36" s="4" t="s">
        <v>28</v>
      </c>
      <c r="L36" s="4">
        <v>117</v>
      </c>
      <c r="M36" s="4">
        <v>117</v>
      </c>
      <c r="N36" s="4" t="s">
        <v>119</v>
      </c>
      <c r="O36" s="4" t="s">
        <v>30</v>
      </c>
      <c r="P36" s="4" t="s">
        <v>31</v>
      </c>
      <c r="Q36" s="4">
        <v>0</v>
      </c>
      <c r="R36" s="6">
        <v>44292</v>
      </c>
      <c r="S36" s="5">
        <v>44308</v>
      </c>
      <c r="T36" s="4" t="s">
        <v>32</v>
      </c>
      <c r="U36" s="4">
        <v>117</v>
      </c>
      <c r="V36" s="4">
        <v>0</v>
      </c>
      <c r="W36" s="4">
        <v>0</v>
      </c>
      <c r="X36" s="4">
        <v>2052767</v>
      </c>
    </row>
    <row r="37" s="4" customFormat="1" spans="1:24">
      <c r="A37" s="4">
        <v>14831021902</v>
      </c>
      <c r="B37" s="4" t="s">
        <v>24</v>
      </c>
      <c r="C37" s="4" t="s">
        <v>47</v>
      </c>
      <c r="D37" s="4" t="s">
        <v>118</v>
      </c>
      <c r="E37" s="4" t="s">
        <v>49</v>
      </c>
      <c r="F37" s="5">
        <v>44292</v>
      </c>
      <c r="G37" s="5">
        <v>44293</v>
      </c>
      <c r="H37" s="4">
        <v>1</v>
      </c>
      <c r="I37" s="4">
        <v>1</v>
      </c>
      <c r="J37" s="4">
        <v>1</v>
      </c>
      <c r="K37" s="4" t="s">
        <v>28</v>
      </c>
      <c r="L37" s="4">
        <v>-117</v>
      </c>
      <c r="M37" s="4">
        <v>-117</v>
      </c>
      <c r="N37" s="4" t="s">
        <v>119</v>
      </c>
      <c r="O37" s="4" t="s">
        <v>30</v>
      </c>
      <c r="P37" s="4" t="s">
        <v>31</v>
      </c>
      <c r="Q37" s="4">
        <v>0</v>
      </c>
      <c r="R37" s="6">
        <v>44292</v>
      </c>
      <c r="S37" s="5">
        <v>44308</v>
      </c>
      <c r="T37" s="4" t="s">
        <v>32</v>
      </c>
      <c r="U37" s="4">
        <v>-117</v>
      </c>
      <c r="V37" s="4">
        <v>0</v>
      </c>
      <c r="W37" s="4">
        <v>0</v>
      </c>
      <c r="X37" s="4">
        <v>2052767</v>
      </c>
    </row>
    <row r="38" s="4" customFormat="1" spans="1:24">
      <c r="A38" s="4">
        <v>14831100217</v>
      </c>
      <c r="B38" s="4" t="s">
        <v>24</v>
      </c>
      <c r="C38" s="4" t="s">
        <v>25</v>
      </c>
      <c r="D38" s="4" t="s">
        <v>120</v>
      </c>
      <c r="E38" s="4" t="s">
        <v>90</v>
      </c>
      <c r="F38" s="5">
        <v>44292</v>
      </c>
      <c r="G38" s="5">
        <v>44293</v>
      </c>
      <c r="H38" s="4">
        <v>1</v>
      </c>
      <c r="I38" s="4">
        <v>1</v>
      </c>
      <c r="J38" s="4">
        <v>1</v>
      </c>
      <c r="K38" s="4" t="s">
        <v>28</v>
      </c>
      <c r="L38" s="4">
        <v>390</v>
      </c>
      <c r="M38" s="4">
        <v>390</v>
      </c>
      <c r="N38" s="4" t="s">
        <v>121</v>
      </c>
      <c r="O38" s="4" t="s">
        <v>30</v>
      </c>
      <c r="P38" s="4" t="s">
        <v>31</v>
      </c>
      <c r="Q38" s="4">
        <v>0</v>
      </c>
      <c r="R38" s="6">
        <v>44292</v>
      </c>
      <c r="S38" s="5">
        <v>44308</v>
      </c>
      <c r="T38" s="4" t="s">
        <v>32</v>
      </c>
      <c r="U38" s="4">
        <v>390</v>
      </c>
      <c r="V38" s="4">
        <v>0</v>
      </c>
      <c r="W38" s="4">
        <v>0</v>
      </c>
      <c r="X38" s="4">
        <v>2052796</v>
      </c>
    </row>
    <row r="39" s="4" customFormat="1" spans="1:24">
      <c r="A39" s="4">
        <v>14831169098</v>
      </c>
      <c r="B39" s="4" t="s">
        <v>24</v>
      </c>
      <c r="C39" s="4" t="s">
        <v>25</v>
      </c>
      <c r="D39" s="4" t="s">
        <v>122</v>
      </c>
      <c r="E39" s="4" t="s">
        <v>123</v>
      </c>
      <c r="F39" s="5">
        <v>44292</v>
      </c>
      <c r="G39" s="5">
        <v>44293</v>
      </c>
      <c r="H39" s="4">
        <v>1</v>
      </c>
      <c r="I39" s="4">
        <v>1</v>
      </c>
      <c r="J39" s="4">
        <v>1</v>
      </c>
      <c r="K39" s="4" t="s">
        <v>28</v>
      </c>
      <c r="L39" s="4">
        <v>232</v>
      </c>
      <c r="M39" s="4">
        <v>232</v>
      </c>
      <c r="N39" s="4" t="s">
        <v>124</v>
      </c>
      <c r="O39" s="4" t="s">
        <v>30</v>
      </c>
      <c r="P39" s="4" t="s">
        <v>31</v>
      </c>
      <c r="Q39" s="4">
        <v>0</v>
      </c>
      <c r="R39" s="6">
        <v>44292</v>
      </c>
      <c r="S39" s="5">
        <v>44308</v>
      </c>
      <c r="T39" s="4" t="s">
        <v>32</v>
      </c>
      <c r="U39" s="4">
        <v>232</v>
      </c>
      <c r="V39" s="4">
        <v>0</v>
      </c>
      <c r="W39" s="4">
        <v>0</v>
      </c>
      <c r="X39" s="4">
        <v>2052824</v>
      </c>
    </row>
    <row r="40" s="4" customFormat="1" spans="1:24">
      <c r="A40" s="4">
        <v>14781313096</v>
      </c>
      <c r="B40" s="4" t="s">
        <v>24</v>
      </c>
      <c r="C40" s="4" t="s">
        <v>125</v>
      </c>
      <c r="D40" s="4" t="s">
        <v>42</v>
      </c>
      <c r="E40" s="4" t="s">
        <v>43</v>
      </c>
      <c r="F40" s="5">
        <v>44291</v>
      </c>
      <c r="G40" s="5">
        <v>44293</v>
      </c>
      <c r="H40" s="4">
        <v>3</v>
      </c>
      <c r="I40" s="4">
        <v>2</v>
      </c>
      <c r="J40" s="4">
        <v>6</v>
      </c>
      <c r="K40" s="4" t="s">
        <v>28</v>
      </c>
      <c r="L40" s="4">
        <v>-482</v>
      </c>
      <c r="M40" s="4">
        <v>-482</v>
      </c>
      <c r="N40" s="4" t="s">
        <v>44</v>
      </c>
      <c r="O40" s="4" t="s">
        <v>30</v>
      </c>
      <c r="P40" s="4" t="s">
        <v>31</v>
      </c>
      <c r="Q40" s="4">
        <v>0</v>
      </c>
      <c r="R40" s="6">
        <v>44288</v>
      </c>
      <c r="S40" s="5">
        <v>44308</v>
      </c>
      <c r="T40" s="4" t="s">
        <v>32</v>
      </c>
      <c r="U40" s="4">
        <v>-482</v>
      </c>
      <c r="V40" s="4">
        <v>0</v>
      </c>
      <c r="W40" s="4">
        <v>0</v>
      </c>
      <c r="X40" s="4">
        <v>2045510</v>
      </c>
    </row>
    <row r="41" s="4" customFormat="1" spans="1:24">
      <c r="A41" s="4">
        <v>14831319895</v>
      </c>
      <c r="B41" s="4" t="s">
        <v>24</v>
      </c>
      <c r="C41" s="4" t="s">
        <v>25</v>
      </c>
      <c r="D41" s="4" t="s">
        <v>126</v>
      </c>
      <c r="E41" s="4" t="s">
        <v>127</v>
      </c>
      <c r="F41" s="5">
        <v>44292</v>
      </c>
      <c r="G41" s="5">
        <v>44293</v>
      </c>
      <c r="H41" s="4">
        <v>1</v>
      </c>
      <c r="I41" s="4">
        <v>1</v>
      </c>
      <c r="J41" s="4">
        <v>1</v>
      </c>
      <c r="K41" s="4" t="s">
        <v>28</v>
      </c>
      <c r="L41" s="4">
        <v>172</v>
      </c>
      <c r="M41" s="4">
        <v>172</v>
      </c>
      <c r="N41" s="4" t="s">
        <v>128</v>
      </c>
      <c r="O41" s="4" t="s">
        <v>30</v>
      </c>
      <c r="P41" s="4" t="s">
        <v>31</v>
      </c>
      <c r="Q41" s="4">
        <v>0</v>
      </c>
      <c r="R41" s="6">
        <v>44292</v>
      </c>
      <c r="S41" s="5">
        <v>44308</v>
      </c>
      <c r="T41" s="4" t="s">
        <v>32</v>
      </c>
      <c r="U41" s="4">
        <v>172</v>
      </c>
      <c r="V41" s="4">
        <v>0</v>
      </c>
      <c r="W41" s="4">
        <v>0</v>
      </c>
      <c r="X41" s="4">
        <v>2052873</v>
      </c>
    </row>
    <row r="42" s="4" customFormat="1" spans="1:24">
      <c r="A42" s="4">
        <v>14831361955</v>
      </c>
      <c r="B42" s="4" t="s">
        <v>24</v>
      </c>
      <c r="C42" s="4" t="s">
        <v>25</v>
      </c>
      <c r="D42" s="4" t="s">
        <v>118</v>
      </c>
      <c r="E42" s="4" t="s">
        <v>49</v>
      </c>
      <c r="F42" s="5">
        <v>44292</v>
      </c>
      <c r="G42" s="5">
        <v>44293</v>
      </c>
      <c r="H42" s="4">
        <v>1</v>
      </c>
      <c r="I42" s="4">
        <v>1</v>
      </c>
      <c r="J42" s="4">
        <v>1</v>
      </c>
      <c r="K42" s="4" t="s">
        <v>28</v>
      </c>
      <c r="L42" s="4">
        <v>117</v>
      </c>
      <c r="M42" s="4">
        <v>117</v>
      </c>
      <c r="N42" s="4" t="s">
        <v>129</v>
      </c>
      <c r="O42" s="4" t="s">
        <v>30</v>
      </c>
      <c r="P42" s="4" t="s">
        <v>31</v>
      </c>
      <c r="Q42" s="4">
        <v>0</v>
      </c>
      <c r="R42" s="6">
        <v>44292</v>
      </c>
      <c r="S42" s="5">
        <v>44308</v>
      </c>
      <c r="T42" s="4" t="s">
        <v>32</v>
      </c>
      <c r="U42" s="4">
        <v>117</v>
      </c>
      <c r="V42" s="4">
        <v>0</v>
      </c>
      <c r="W42" s="4">
        <v>0</v>
      </c>
      <c r="X42" s="4">
        <v>2052888</v>
      </c>
    </row>
    <row r="43" s="4" customFormat="1" spans="1:24">
      <c r="A43" s="4">
        <v>14831565697</v>
      </c>
      <c r="B43" s="4" t="s">
        <v>24</v>
      </c>
      <c r="C43" s="4" t="s">
        <v>25</v>
      </c>
      <c r="D43" s="4" t="s">
        <v>130</v>
      </c>
      <c r="E43" s="4" t="s">
        <v>131</v>
      </c>
      <c r="F43" s="5">
        <v>44292</v>
      </c>
      <c r="G43" s="5">
        <v>44293</v>
      </c>
      <c r="H43" s="4">
        <v>1</v>
      </c>
      <c r="I43" s="4">
        <v>1</v>
      </c>
      <c r="J43" s="4">
        <v>1</v>
      </c>
      <c r="K43" s="4" t="s">
        <v>28</v>
      </c>
      <c r="L43" s="4">
        <v>594</v>
      </c>
      <c r="M43" s="4">
        <v>594</v>
      </c>
      <c r="N43" s="4" t="s">
        <v>132</v>
      </c>
      <c r="O43" s="4" t="s">
        <v>30</v>
      </c>
      <c r="P43" s="4" t="s">
        <v>31</v>
      </c>
      <c r="Q43" s="4">
        <v>0</v>
      </c>
      <c r="R43" s="6">
        <v>44292</v>
      </c>
      <c r="S43" s="5">
        <v>44308</v>
      </c>
      <c r="T43" s="4" t="s">
        <v>32</v>
      </c>
      <c r="U43" s="4">
        <v>594</v>
      </c>
      <c r="V43" s="4">
        <v>0</v>
      </c>
      <c r="W43" s="4">
        <v>0</v>
      </c>
      <c r="X43" s="4">
        <v>2052963</v>
      </c>
    </row>
    <row r="44" s="4" customFormat="1" spans="1:24">
      <c r="A44" s="4">
        <v>14831632681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44292</v>
      </c>
      <c r="G44" s="5">
        <v>44293</v>
      </c>
      <c r="H44" s="4">
        <v>1</v>
      </c>
      <c r="I44" s="4">
        <v>1</v>
      </c>
      <c r="J44" s="4">
        <v>1</v>
      </c>
      <c r="K44" s="4" t="s">
        <v>28</v>
      </c>
      <c r="L44" s="4">
        <v>248</v>
      </c>
      <c r="M44" s="4">
        <v>248</v>
      </c>
      <c r="N44" s="4" t="s">
        <v>135</v>
      </c>
      <c r="O44" s="4" t="s">
        <v>30</v>
      </c>
      <c r="P44" s="4" t="s">
        <v>31</v>
      </c>
      <c r="Q44" s="4">
        <v>0</v>
      </c>
      <c r="R44" s="6">
        <v>44292</v>
      </c>
      <c r="S44" s="5">
        <v>44308</v>
      </c>
      <c r="T44" s="4" t="s">
        <v>32</v>
      </c>
      <c r="U44" s="4">
        <v>248</v>
      </c>
      <c r="V44" s="4">
        <v>0</v>
      </c>
      <c r="W44" s="4">
        <v>0</v>
      </c>
      <c r="X44" s="4">
        <v>2052994</v>
      </c>
    </row>
    <row r="45" s="4" customFormat="1" spans="1:24">
      <c r="A45" s="4">
        <v>14831644511</v>
      </c>
      <c r="B45" s="4" t="s">
        <v>24</v>
      </c>
      <c r="C45" s="4" t="s">
        <v>25</v>
      </c>
      <c r="D45" s="4" t="s">
        <v>136</v>
      </c>
      <c r="E45" s="4" t="s">
        <v>131</v>
      </c>
      <c r="F45" s="5">
        <v>44292</v>
      </c>
      <c r="G45" s="5">
        <v>44293</v>
      </c>
      <c r="H45" s="4">
        <v>1</v>
      </c>
      <c r="I45" s="4">
        <v>1</v>
      </c>
      <c r="J45" s="4">
        <v>1</v>
      </c>
      <c r="K45" s="4" t="s">
        <v>28</v>
      </c>
      <c r="L45" s="4">
        <v>240</v>
      </c>
      <c r="M45" s="4">
        <v>240</v>
      </c>
      <c r="N45" s="4" t="s">
        <v>137</v>
      </c>
      <c r="O45" s="4" t="s">
        <v>30</v>
      </c>
      <c r="P45" s="4" t="s">
        <v>31</v>
      </c>
      <c r="Q45" s="4">
        <v>0</v>
      </c>
      <c r="R45" s="6">
        <v>44292</v>
      </c>
      <c r="S45" s="5">
        <v>44308</v>
      </c>
      <c r="T45" s="4" t="s">
        <v>32</v>
      </c>
      <c r="U45" s="4">
        <v>240</v>
      </c>
      <c r="V45" s="4">
        <v>0</v>
      </c>
      <c r="W45" s="4">
        <v>0</v>
      </c>
      <c r="X45" s="4">
        <v>2052995</v>
      </c>
    </row>
    <row r="46" s="4" customFormat="1" spans="1:23">
      <c r="A46" s="4">
        <v>14831668227</v>
      </c>
      <c r="B46" s="4" t="s">
        <v>24</v>
      </c>
      <c r="C46" s="4" t="s">
        <v>25</v>
      </c>
      <c r="D46" s="4" t="s">
        <v>54</v>
      </c>
      <c r="E46" s="4" t="s">
        <v>55</v>
      </c>
      <c r="F46" s="5">
        <v>44292</v>
      </c>
      <c r="G46" s="5">
        <v>44293</v>
      </c>
      <c r="H46" s="4">
        <v>1</v>
      </c>
      <c r="I46" s="4">
        <v>1</v>
      </c>
      <c r="J46" s="4">
        <v>1</v>
      </c>
      <c r="K46" s="4" t="s">
        <v>28</v>
      </c>
      <c r="L46" s="4">
        <v>135</v>
      </c>
      <c r="M46" s="4">
        <v>135</v>
      </c>
      <c r="N46" s="4" t="s">
        <v>138</v>
      </c>
      <c r="O46" s="4" t="s">
        <v>30</v>
      </c>
      <c r="P46" s="4" t="s">
        <v>31</v>
      </c>
      <c r="Q46" s="4">
        <v>0</v>
      </c>
      <c r="R46" s="6">
        <v>44292</v>
      </c>
      <c r="S46" s="5">
        <v>44308</v>
      </c>
      <c r="T46" s="4" t="s">
        <v>32</v>
      </c>
      <c r="U46" s="4">
        <v>135</v>
      </c>
      <c r="V46" s="4">
        <v>0</v>
      </c>
      <c r="W46" s="4">
        <v>0</v>
      </c>
    </row>
    <row r="47" s="4" customFormat="1" spans="1:24">
      <c r="A47" s="4">
        <v>14831669644</v>
      </c>
      <c r="B47" s="4" t="s">
        <v>24</v>
      </c>
      <c r="C47" s="4" t="s">
        <v>25</v>
      </c>
      <c r="D47" s="4" t="s">
        <v>139</v>
      </c>
      <c r="E47" s="4" t="s">
        <v>90</v>
      </c>
      <c r="F47" s="5">
        <v>44292</v>
      </c>
      <c r="G47" s="5">
        <v>44293</v>
      </c>
      <c r="H47" s="4">
        <v>1</v>
      </c>
      <c r="I47" s="4">
        <v>1</v>
      </c>
      <c r="J47" s="4">
        <v>1</v>
      </c>
      <c r="K47" s="4" t="s">
        <v>28</v>
      </c>
      <c r="L47" s="4">
        <v>155</v>
      </c>
      <c r="M47" s="4">
        <v>155</v>
      </c>
      <c r="N47" s="4" t="s">
        <v>140</v>
      </c>
      <c r="O47" s="4" t="s">
        <v>30</v>
      </c>
      <c r="P47" s="4" t="s">
        <v>31</v>
      </c>
      <c r="Q47" s="4">
        <v>0</v>
      </c>
      <c r="R47" s="6">
        <v>44292</v>
      </c>
      <c r="S47" s="5">
        <v>44308</v>
      </c>
      <c r="T47" s="4" t="s">
        <v>32</v>
      </c>
      <c r="U47" s="4">
        <v>155</v>
      </c>
      <c r="V47" s="4">
        <v>0</v>
      </c>
      <c r="W47" s="4">
        <v>0</v>
      </c>
      <c r="X47" s="4">
        <v>2053008</v>
      </c>
    </row>
    <row r="48" s="4" customFormat="1" spans="1:23">
      <c r="A48" s="4">
        <v>14831817370</v>
      </c>
      <c r="B48" s="4" t="s">
        <v>24</v>
      </c>
      <c r="C48" s="4" t="s">
        <v>25</v>
      </c>
      <c r="D48" s="4" t="s">
        <v>141</v>
      </c>
      <c r="E48" s="4" t="s">
        <v>81</v>
      </c>
      <c r="F48" s="5">
        <v>44292</v>
      </c>
      <c r="G48" s="5">
        <v>44293</v>
      </c>
      <c r="H48" s="4">
        <v>1</v>
      </c>
      <c r="I48" s="4">
        <v>1</v>
      </c>
      <c r="J48" s="4">
        <v>1</v>
      </c>
      <c r="K48" s="4" t="s">
        <v>28</v>
      </c>
      <c r="L48" s="4">
        <v>226</v>
      </c>
      <c r="M48" s="4">
        <v>226</v>
      </c>
      <c r="N48" s="4" t="s">
        <v>142</v>
      </c>
      <c r="O48" s="4" t="s">
        <v>30</v>
      </c>
      <c r="P48" s="4" t="s">
        <v>31</v>
      </c>
      <c r="Q48" s="4">
        <v>0</v>
      </c>
      <c r="R48" s="6">
        <v>44292</v>
      </c>
      <c r="S48" s="5">
        <v>44308</v>
      </c>
      <c r="T48" s="4" t="s">
        <v>32</v>
      </c>
      <c r="U48" s="4">
        <v>226</v>
      </c>
      <c r="V48" s="4">
        <v>0</v>
      </c>
      <c r="W48" s="4">
        <v>0</v>
      </c>
    </row>
    <row r="49" s="4" customFormat="1" spans="1:24">
      <c r="A49" s="4">
        <v>14831889573</v>
      </c>
      <c r="B49" s="4" t="s">
        <v>24</v>
      </c>
      <c r="C49" s="4" t="s">
        <v>25</v>
      </c>
      <c r="D49" s="4" t="s">
        <v>113</v>
      </c>
      <c r="E49" s="4" t="s">
        <v>90</v>
      </c>
      <c r="F49" s="5">
        <v>44292</v>
      </c>
      <c r="G49" s="5">
        <v>44293</v>
      </c>
      <c r="H49" s="4">
        <v>1</v>
      </c>
      <c r="I49" s="4">
        <v>1</v>
      </c>
      <c r="J49" s="4">
        <v>1</v>
      </c>
      <c r="K49" s="4" t="s">
        <v>28</v>
      </c>
      <c r="L49" s="4">
        <v>104</v>
      </c>
      <c r="M49" s="4">
        <v>104</v>
      </c>
      <c r="N49" s="4" t="s">
        <v>143</v>
      </c>
      <c r="O49" s="4" t="s">
        <v>30</v>
      </c>
      <c r="P49" s="4" t="s">
        <v>31</v>
      </c>
      <c r="Q49" s="4">
        <v>0</v>
      </c>
      <c r="R49" s="6">
        <v>44292</v>
      </c>
      <c r="S49" s="5">
        <v>44308</v>
      </c>
      <c r="T49" s="4" t="s">
        <v>32</v>
      </c>
      <c r="U49" s="4">
        <v>104</v>
      </c>
      <c r="V49" s="4">
        <v>0</v>
      </c>
      <c r="W49" s="4">
        <v>0</v>
      </c>
      <c r="X49" s="4">
        <v>2053084</v>
      </c>
    </row>
    <row r="50" s="4" customFormat="1" spans="1:24">
      <c r="A50" s="4">
        <v>14831973755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44292</v>
      </c>
      <c r="G50" s="5">
        <v>44293</v>
      </c>
      <c r="H50" s="4">
        <v>1</v>
      </c>
      <c r="I50" s="4">
        <v>1</v>
      </c>
      <c r="J50" s="4">
        <v>1</v>
      </c>
      <c r="K50" s="4" t="s">
        <v>28</v>
      </c>
      <c r="L50" s="4">
        <v>372</v>
      </c>
      <c r="M50" s="4">
        <v>372</v>
      </c>
      <c r="N50" s="4" t="s">
        <v>146</v>
      </c>
      <c r="O50" s="4" t="s">
        <v>30</v>
      </c>
      <c r="P50" s="4" t="s">
        <v>31</v>
      </c>
      <c r="Q50" s="4">
        <v>0</v>
      </c>
      <c r="R50" s="6">
        <v>44292</v>
      </c>
      <c r="S50" s="5">
        <v>44308</v>
      </c>
      <c r="T50" s="4" t="s">
        <v>32</v>
      </c>
      <c r="U50" s="4">
        <v>372</v>
      </c>
      <c r="V50" s="4">
        <v>0</v>
      </c>
      <c r="W50" s="4">
        <v>0</v>
      </c>
      <c r="X50" s="4">
        <v>2053111</v>
      </c>
    </row>
    <row r="51" s="4" customFormat="1" spans="1:24">
      <c r="A51" s="4">
        <v>14832177037</v>
      </c>
      <c r="B51" s="4" t="s">
        <v>24</v>
      </c>
      <c r="C51" s="4" t="s">
        <v>25</v>
      </c>
      <c r="D51" s="4" t="s">
        <v>147</v>
      </c>
      <c r="E51" s="4" t="s">
        <v>131</v>
      </c>
      <c r="F51" s="5">
        <v>44292</v>
      </c>
      <c r="G51" s="5">
        <v>44293</v>
      </c>
      <c r="H51" s="4">
        <v>1</v>
      </c>
      <c r="I51" s="4">
        <v>1</v>
      </c>
      <c r="J51" s="4">
        <v>1</v>
      </c>
      <c r="K51" s="4" t="s">
        <v>28</v>
      </c>
      <c r="L51" s="4">
        <v>201</v>
      </c>
      <c r="M51" s="4">
        <v>201</v>
      </c>
      <c r="N51" s="4" t="s">
        <v>148</v>
      </c>
      <c r="O51" s="4" t="s">
        <v>30</v>
      </c>
      <c r="P51" s="4" t="s">
        <v>31</v>
      </c>
      <c r="Q51" s="4">
        <v>0</v>
      </c>
      <c r="R51" s="6">
        <v>44292</v>
      </c>
      <c r="S51" s="5">
        <v>44308</v>
      </c>
      <c r="T51" s="4" t="s">
        <v>32</v>
      </c>
      <c r="U51" s="4">
        <v>201</v>
      </c>
      <c r="V51" s="4">
        <v>0</v>
      </c>
      <c r="W51" s="4">
        <v>0</v>
      </c>
      <c r="X51" s="4">
        <v>2053207</v>
      </c>
    </row>
    <row r="52" s="4" customFormat="1" spans="1:24">
      <c r="A52" s="4">
        <v>14832263689</v>
      </c>
      <c r="B52" s="4" t="s">
        <v>24</v>
      </c>
      <c r="C52" s="4" t="s">
        <v>25</v>
      </c>
      <c r="D52" s="4" t="s">
        <v>149</v>
      </c>
      <c r="E52" s="4" t="s">
        <v>106</v>
      </c>
      <c r="F52" s="5">
        <v>44292</v>
      </c>
      <c r="G52" s="5">
        <v>44293</v>
      </c>
      <c r="H52" s="4">
        <v>1</v>
      </c>
      <c r="I52" s="4">
        <v>1</v>
      </c>
      <c r="J52" s="4">
        <v>1</v>
      </c>
      <c r="K52" s="4" t="s">
        <v>28</v>
      </c>
      <c r="L52" s="4">
        <v>115</v>
      </c>
      <c r="M52" s="4">
        <v>115</v>
      </c>
      <c r="N52" s="4" t="s">
        <v>150</v>
      </c>
      <c r="O52" s="4" t="s">
        <v>30</v>
      </c>
      <c r="P52" s="4" t="s">
        <v>31</v>
      </c>
      <c r="Q52" s="4">
        <v>0</v>
      </c>
      <c r="R52" s="6">
        <v>44292</v>
      </c>
      <c r="S52" s="5">
        <v>44308</v>
      </c>
      <c r="T52" s="4" t="s">
        <v>32</v>
      </c>
      <c r="U52" s="4">
        <v>115</v>
      </c>
      <c r="V52" s="4">
        <v>0</v>
      </c>
      <c r="W52" s="4">
        <v>0</v>
      </c>
      <c r="X52" s="4">
        <v>2053248</v>
      </c>
    </row>
    <row r="53" s="4" customFormat="1" spans="1:24">
      <c r="A53" s="4">
        <v>14832291593</v>
      </c>
      <c r="B53" s="4" t="s">
        <v>24</v>
      </c>
      <c r="C53" s="4" t="s">
        <v>25</v>
      </c>
      <c r="D53" s="4" t="s">
        <v>151</v>
      </c>
      <c r="E53" s="4" t="s">
        <v>152</v>
      </c>
      <c r="F53" s="5">
        <v>44292</v>
      </c>
      <c r="G53" s="5">
        <v>44293</v>
      </c>
      <c r="H53" s="4">
        <v>1</v>
      </c>
      <c r="I53" s="4">
        <v>1</v>
      </c>
      <c r="J53" s="4">
        <v>1</v>
      </c>
      <c r="K53" s="4" t="s">
        <v>28</v>
      </c>
      <c r="L53" s="4">
        <v>252</v>
      </c>
      <c r="M53" s="4">
        <v>252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44292</v>
      </c>
      <c r="S53" s="5">
        <v>44308</v>
      </c>
      <c r="T53" s="4" t="s">
        <v>32</v>
      </c>
      <c r="U53" s="4">
        <v>252</v>
      </c>
      <c r="V53" s="4">
        <v>0</v>
      </c>
      <c r="W53" s="4">
        <v>0</v>
      </c>
      <c r="X53" s="4">
        <v>2053264</v>
      </c>
    </row>
    <row r="54" s="4" customFormat="1" spans="1:24">
      <c r="A54" s="4">
        <v>14832421594</v>
      </c>
      <c r="B54" s="4" t="s">
        <v>24</v>
      </c>
      <c r="C54" s="4" t="s">
        <v>25</v>
      </c>
      <c r="D54" s="4" t="s">
        <v>154</v>
      </c>
      <c r="E54" s="4" t="s">
        <v>96</v>
      </c>
      <c r="F54" s="5">
        <v>44292</v>
      </c>
      <c r="G54" s="5">
        <v>44293</v>
      </c>
      <c r="H54" s="4">
        <v>1</v>
      </c>
      <c r="I54" s="4">
        <v>1</v>
      </c>
      <c r="J54" s="4">
        <v>1</v>
      </c>
      <c r="K54" s="4" t="s">
        <v>28</v>
      </c>
      <c r="L54" s="4">
        <v>585</v>
      </c>
      <c r="M54" s="4">
        <v>585</v>
      </c>
      <c r="N54" s="4" t="s">
        <v>155</v>
      </c>
      <c r="O54" s="4" t="s">
        <v>30</v>
      </c>
      <c r="P54" s="4" t="s">
        <v>31</v>
      </c>
      <c r="Q54" s="4">
        <v>0</v>
      </c>
      <c r="R54" s="6">
        <v>44292</v>
      </c>
      <c r="S54" s="5">
        <v>44308</v>
      </c>
      <c r="T54" s="4" t="s">
        <v>32</v>
      </c>
      <c r="U54" s="4">
        <v>585</v>
      </c>
      <c r="V54" s="4">
        <v>0</v>
      </c>
      <c r="W54" s="4">
        <v>0</v>
      </c>
      <c r="X54" s="4">
        <v>2053307</v>
      </c>
    </row>
    <row r="55" s="4" customFormat="1" spans="1:24">
      <c r="A55" s="4">
        <v>14832449770</v>
      </c>
      <c r="B55" s="4" t="s">
        <v>24</v>
      </c>
      <c r="C55" s="4" t="s">
        <v>25</v>
      </c>
      <c r="D55" s="4" t="s">
        <v>57</v>
      </c>
      <c r="E55" s="4" t="s">
        <v>156</v>
      </c>
      <c r="F55" s="5">
        <v>44292</v>
      </c>
      <c r="G55" s="5">
        <v>44293</v>
      </c>
      <c r="H55" s="4">
        <v>1</v>
      </c>
      <c r="I55" s="4">
        <v>1</v>
      </c>
      <c r="J55" s="4">
        <v>1</v>
      </c>
      <c r="K55" s="4" t="s">
        <v>28</v>
      </c>
      <c r="L55" s="4">
        <v>525</v>
      </c>
      <c r="M55" s="4">
        <v>525</v>
      </c>
      <c r="N55" s="4" t="s">
        <v>157</v>
      </c>
      <c r="O55" s="4" t="s">
        <v>30</v>
      </c>
      <c r="P55" s="4" t="s">
        <v>31</v>
      </c>
      <c r="Q55" s="4">
        <v>0</v>
      </c>
      <c r="R55" s="6">
        <v>44292</v>
      </c>
      <c r="S55" s="5">
        <v>44308</v>
      </c>
      <c r="T55" s="4" t="s">
        <v>32</v>
      </c>
      <c r="U55" s="4">
        <v>525</v>
      </c>
      <c r="V55" s="4">
        <v>0</v>
      </c>
      <c r="W55" s="4">
        <v>0</v>
      </c>
      <c r="X55" s="4">
        <v>2053313</v>
      </c>
    </row>
    <row r="56" s="4" customFormat="1" spans="1:24">
      <c r="A56" s="4">
        <v>14832504937</v>
      </c>
      <c r="B56" s="4" t="s">
        <v>24</v>
      </c>
      <c r="C56" s="4" t="s">
        <v>25</v>
      </c>
      <c r="D56" s="4" t="s">
        <v>158</v>
      </c>
      <c r="E56" s="4" t="s">
        <v>116</v>
      </c>
      <c r="F56" s="5">
        <v>44292</v>
      </c>
      <c r="G56" s="5">
        <v>44293</v>
      </c>
      <c r="H56" s="4">
        <v>1</v>
      </c>
      <c r="I56" s="4">
        <v>1</v>
      </c>
      <c r="J56" s="4">
        <v>1</v>
      </c>
      <c r="K56" s="4" t="s">
        <v>28</v>
      </c>
      <c r="L56" s="4">
        <v>123</v>
      </c>
      <c r="M56" s="4">
        <v>123</v>
      </c>
      <c r="N56" s="4" t="s">
        <v>159</v>
      </c>
      <c r="O56" s="4" t="s">
        <v>30</v>
      </c>
      <c r="P56" s="4" t="s">
        <v>31</v>
      </c>
      <c r="Q56" s="4">
        <v>0</v>
      </c>
      <c r="R56" s="6">
        <v>44292</v>
      </c>
      <c r="S56" s="5">
        <v>44308</v>
      </c>
      <c r="T56" s="4" t="s">
        <v>32</v>
      </c>
      <c r="U56" s="4">
        <v>123</v>
      </c>
      <c r="V56" s="4">
        <v>0</v>
      </c>
      <c r="W56" s="4">
        <v>0</v>
      </c>
      <c r="X56" s="4">
        <v>2053328</v>
      </c>
    </row>
    <row r="57" s="4" customFormat="1" spans="1:24">
      <c r="A57" s="4">
        <v>14832528113</v>
      </c>
      <c r="B57" s="4" t="s">
        <v>24</v>
      </c>
      <c r="C57" s="4" t="s">
        <v>25</v>
      </c>
      <c r="D57" s="4" t="s">
        <v>160</v>
      </c>
      <c r="E57" s="4" t="s">
        <v>161</v>
      </c>
      <c r="F57" s="5">
        <v>44292</v>
      </c>
      <c r="G57" s="5">
        <v>44293</v>
      </c>
      <c r="H57" s="4">
        <v>1</v>
      </c>
      <c r="I57" s="4">
        <v>1</v>
      </c>
      <c r="J57" s="4">
        <v>1</v>
      </c>
      <c r="K57" s="4" t="s">
        <v>28</v>
      </c>
      <c r="L57" s="4">
        <v>232</v>
      </c>
      <c r="M57" s="4">
        <v>232</v>
      </c>
      <c r="N57" s="4" t="s">
        <v>162</v>
      </c>
      <c r="O57" s="4" t="s">
        <v>30</v>
      </c>
      <c r="P57" s="4" t="s">
        <v>31</v>
      </c>
      <c r="Q57" s="4">
        <v>0</v>
      </c>
      <c r="R57" s="6">
        <v>44292</v>
      </c>
      <c r="S57" s="5">
        <v>44308</v>
      </c>
      <c r="T57" s="4" t="s">
        <v>32</v>
      </c>
      <c r="U57" s="4">
        <v>232</v>
      </c>
      <c r="V57" s="4">
        <v>0</v>
      </c>
      <c r="W57" s="4">
        <v>0</v>
      </c>
      <c r="X57" s="4">
        <v>2053334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workbookViewId="0">
      <selection activeCell="H74" sqref="H74"/>
    </sheetView>
  </sheetViews>
  <sheetFormatPr defaultColWidth="9" defaultRowHeight="13.5"/>
  <cols>
    <col min="1" max="1" width="11.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hidden="1" spans="1:9">
      <c r="A2" s="4">
        <v>14684310811</v>
      </c>
      <c r="B2" s="5">
        <v>44292</v>
      </c>
      <c r="C2" s="5">
        <v>44293</v>
      </c>
      <c r="D2" s="4">
        <v>384</v>
      </c>
      <c r="E2" s="4" t="str">
        <f>VLOOKUP(A2,HOP!A:L,12,0)</f>
        <v>384.00</v>
      </c>
      <c r="F2" s="4" t="str">
        <f>VLOOKUP(A2,HOP!A:C,3,0)</f>
        <v>2032502</v>
      </c>
      <c r="G2" s="4">
        <f>D2-E2</f>
        <v>0</v>
      </c>
      <c r="H2" s="4" t="str">
        <f>$H$1&amp;F2</f>
        <v>，2032502</v>
      </c>
      <c r="I2" s="4" t="str">
        <f>VLOOKUP(A2,HOP!A:T,20,0)</f>
        <v>直连</v>
      </c>
    </row>
    <row r="3" s="4" customFormat="1" hidden="1" spans="1:9">
      <c r="A3" s="4">
        <v>14696450533</v>
      </c>
      <c r="B3" s="5">
        <v>44292</v>
      </c>
      <c r="C3" s="5">
        <v>44293</v>
      </c>
      <c r="D3" s="4">
        <v>352</v>
      </c>
      <c r="E3" s="4" t="str">
        <f>VLOOKUP(A3,HOP!A:L,12,0)</f>
        <v>352.00</v>
      </c>
      <c r="F3" s="4" t="str">
        <f>VLOOKUP(A3,HOP!A:C,3,0)</f>
        <v>2034491</v>
      </c>
      <c r="G3" s="4">
        <f>D3-E3</f>
        <v>0</v>
      </c>
      <c r="H3" s="4" t="str">
        <f>$H$1&amp;F3</f>
        <v>，2034491</v>
      </c>
      <c r="I3" s="4" t="str">
        <f>VLOOKUP(A3,HOP!A:T,20,0)</f>
        <v>直连</v>
      </c>
    </row>
    <row r="4" s="4" customFormat="1" hidden="1" spans="1:9">
      <c r="A4" s="4">
        <v>14729045676</v>
      </c>
      <c r="B4" s="5">
        <v>44291</v>
      </c>
      <c r="C4" s="5">
        <v>44293</v>
      </c>
      <c r="D4" s="4">
        <v>682</v>
      </c>
      <c r="E4" s="4" t="str">
        <f>VLOOKUP(A4,HOP!A:L,12,0)</f>
        <v>682.00</v>
      </c>
      <c r="F4" s="4" t="str">
        <f>VLOOKUP(A4,HOP!A:C,3,0)</f>
        <v>2039045</v>
      </c>
      <c r="G4" s="4">
        <f>D4-E4</f>
        <v>0</v>
      </c>
      <c r="H4" s="4" t="str">
        <f>$H$1&amp;F4</f>
        <v>，2039045</v>
      </c>
      <c r="I4" s="4" t="str">
        <f>VLOOKUP(A4,HOP!A:T,20,0)</f>
        <v>直连</v>
      </c>
    </row>
    <row r="5" s="4" customFormat="1" hidden="1" spans="1:9">
      <c r="A5" s="4">
        <v>14741642058</v>
      </c>
      <c r="B5" s="5">
        <v>44291</v>
      </c>
      <c r="C5" s="5">
        <v>44293</v>
      </c>
      <c r="D5" s="4">
        <v>406</v>
      </c>
      <c r="E5" s="4" t="str">
        <f>VLOOKUP(A5,HOP!A:L,12,0)</f>
        <v>406.00</v>
      </c>
      <c r="F5" s="4" t="str">
        <f>VLOOKUP(A5,HOP!A:C,3,0)</f>
        <v>2040815</v>
      </c>
      <c r="G5" s="4">
        <f>D5-E5</f>
        <v>0</v>
      </c>
      <c r="H5" s="4" t="str">
        <f>$H$1&amp;F5</f>
        <v>，2040815</v>
      </c>
      <c r="I5" s="4" t="str">
        <f>VLOOKUP(A5,HOP!A:T,20,0)</f>
        <v>直连</v>
      </c>
    </row>
    <row r="6" s="4" customFormat="1" hidden="1" spans="1:9">
      <c r="A6" s="4">
        <v>14781313096</v>
      </c>
      <c r="B6" s="5">
        <v>44291</v>
      </c>
      <c r="C6" s="5">
        <v>44293</v>
      </c>
      <c r="D6" s="4">
        <v>2410</v>
      </c>
      <c r="E6" s="4" t="str">
        <f>VLOOKUP(A6,HOP!A:L,12,0)</f>
        <v>2410.00</v>
      </c>
      <c r="F6" s="4" t="str">
        <f>VLOOKUP(A6,HOP!A:C,3,0)</f>
        <v>2045510</v>
      </c>
      <c r="G6" s="4">
        <f>D6-E6</f>
        <v>0</v>
      </c>
      <c r="H6" s="4" t="str">
        <f>$H$1&amp;F6</f>
        <v>，2045510</v>
      </c>
      <c r="I6" s="4" t="str">
        <f>VLOOKUP(A6,HOP!A:T,20,0)</f>
        <v>直连</v>
      </c>
    </row>
    <row r="7" s="4" customFormat="1" hidden="1" spans="1:9">
      <c r="A7" s="4">
        <v>14789911129</v>
      </c>
      <c r="B7" s="5">
        <v>44292</v>
      </c>
      <c r="C7" s="5">
        <v>44293</v>
      </c>
      <c r="D7" s="4">
        <v>0</v>
      </c>
      <c r="E7" s="4" t="str">
        <f>VLOOKUP(A7,HOP!A:L,12,0)</f>
        <v>0.00</v>
      </c>
      <c r="F7" s="4" t="str">
        <f>VLOOKUP(A7,HOP!A:C,3,0)</f>
        <v>2046757</v>
      </c>
      <c r="G7" s="4">
        <f>D7-E7</f>
        <v>0</v>
      </c>
      <c r="H7" s="4" t="str">
        <f>$H$1&amp;F7</f>
        <v>，2046757</v>
      </c>
      <c r="I7" s="4" t="str">
        <f>VLOOKUP(A7,HOP!A:T,20,0)</f>
        <v>直连</v>
      </c>
    </row>
    <row r="8" s="4" customFormat="1" hidden="1" spans="1:9">
      <c r="A8" s="4">
        <v>14798080256</v>
      </c>
      <c r="B8" s="5">
        <v>44291</v>
      </c>
      <c r="C8" s="5">
        <v>44293</v>
      </c>
      <c r="D8" s="4">
        <v>268</v>
      </c>
      <c r="E8" s="4" t="str">
        <f>VLOOKUP(A8,HOP!A:L,12,0)</f>
        <v>268.00</v>
      </c>
      <c r="F8" s="4" t="str">
        <f>VLOOKUP(A8,HOP!A:C,3,0)</f>
        <v>2047769</v>
      </c>
      <c r="G8" s="4">
        <f t="shared" ref="G8:G33" si="0">D8-E8</f>
        <v>0</v>
      </c>
      <c r="H8" s="4" t="str">
        <f t="shared" ref="H8:H33" si="1">$H$1&amp;F8</f>
        <v>，2047769</v>
      </c>
      <c r="I8" s="4" t="str">
        <f>VLOOKUP(A8,HOP!A:T,20,0)</f>
        <v>直连</v>
      </c>
    </row>
    <row r="9" s="4" customFormat="1" hidden="1" spans="1:9">
      <c r="A9" s="4">
        <v>14815760360</v>
      </c>
      <c r="B9" s="5">
        <v>44291</v>
      </c>
      <c r="C9" s="5">
        <v>44293</v>
      </c>
      <c r="D9" s="4">
        <v>1332</v>
      </c>
      <c r="E9" s="4" t="str">
        <f>VLOOKUP(A9,HOP!A:L,12,0)</f>
        <v>1332.00</v>
      </c>
      <c r="F9" s="4" t="str">
        <f>VLOOKUP(A9,HOP!A:C,3,0)</f>
        <v>2050580</v>
      </c>
      <c r="G9" s="4">
        <f t="shared" si="0"/>
        <v>0</v>
      </c>
      <c r="H9" s="4" t="str">
        <f t="shared" si="1"/>
        <v>，2050580</v>
      </c>
      <c r="I9" s="4" t="str">
        <f>VLOOKUP(A9,HOP!A:T,20,0)</f>
        <v>直连</v>
      </c>
    </row>
    <row r="10" s="4" customFormat="1" hidden="1" spans="1:9">
      <c r="A10" s="4">
        <v>14816237608</v>
      </c>
      <c r="B10" s="5">
        <v>44291</v>
      </c>
      <c r="C10" s="5">
        <v>44293</v>
      </c>
      <c r="D10" s="4">
        <v>270</v>
      </c>
      <c r="E10" s="4" t="str">
        <f>VLOOKUP(A10,HOP!A:L,12,0)</f>
        <v>270.00</v>
      </c>
      <c r="F10" s="4" t="str">
        <f>VLOOKUP(A10,HOP!A:C,3,0)</f>
        <v>2050725</v>
      </c>
      <c r="G10" s="4">
        <f t="shared" si="0"/>
        <v>0</v>
      </c>
      <c r="H10" s="4" t="str">
        <f t="shared" si="1"/>
        <v>，2050725</v>
      </c>
      <c r="I10" s="4" t="str">
        <f>VLOOKUP(A10,HOP!A:T,20,0)</f>
        <v>直连</v>
      </c>
    </row>
    <row r="11" s="4" customFormat="1" hidden="1" spans="1:9">
      <c r="A11" s="4">
        <v>14816692903</v>
      </c>
      <c r="B11" s="5">
        <v>44292</v>
      </c>
      <c r="C11" s="5">
        <v>44293</v>
      </c>
      <c r="D11" s="4">
        <v>507</v>
      </c>
      <c r="E11" s="4" t="str">
        <f>VLOOKUP(A11,HOP!A:L,12,0)</f>
        <v>507.00</v>
      </c>
      <c r="F11" s="4" t="str">
        <f>VLOOKUP(A11,HOP!A:C,3,0)</f>
        <v>2050846</v>
      </c>
      <c r="G11" s="4">
        <f t="shared" si="0"/>
        <v>0</v>
      </c>
      <c r="H11" s="4" t="str">
        <f t="shared" si="1"/>
        <v>，2050846</v>
      </c>
      <c r="I11" s="4" t="str">
        <f>VLOOKUP(A11,HOP!A:T,20,0)</f>
        <v>直连</v>
      </c>
    </row>
    <row r="12" s="4" customFormat="1" hidden="1" spans="1:9">
      <c r="A12" s="4">
        <v>14821216252</v>
      </c>
      <c r="B12" s="5">
        <v>44292</v>
      </c>
      <c r="C12" s="5">
        <v>44293</v>
      </c>
      <c r="D12" s="4">
        <v>354</v>
      </c>
      <c r="E12" s="4" t="str">
        <f>VLOOKUP(A12,HOP!A:L,12,0)</f>
        <v>354.00</v>
      </c>
      <c r="F12" s="4" t="str">
        <f>VLOOKUP(A12,HOP!A:C,3,0)</f>
        <v>2050954</v>
      </c>
      <c r="G12" s="4">
        <f t="shared" si="0"/>
        <v>0</v>
      </c>
      <c r="H12" s="4" t="str">
        <f t="shared" si="1"/>
        <v>，2050954</v>
      </c>
      <c r="I12" s="4" t="str">
        <f>VLOOKUP(A12,HOP!A:T,20,0)</f>
        <v>直连</v>
      </c>
    </row>
    <row r="13" s="4" customFormat="1" hidden="1" spans="1:9">
      <c r="A13" s="4">
        <v>14822289771</v>
      </c>
      <c r="B13" s="5">
        <v>44292</v>
      </c>
      <c r="C13" s="5">
        <v>44293</v>
      </c>
      <c r="D13" s="4">
        <v>390</v>
      </c>
      <c r="E13" s="4" t="str">
        <f>VLOOKUP(A13,HOP!A:L,12,0)</f>
        <v>390.00</v>
      </c>
      <c r="F13" s="4" t="str">
        <f>VLOOKUP(A13,HOP!A:C,3,0)</f>
        <v>2051179</v>
      </c>
      <c r="G13" s="4">
        <f t="shared" si="0"/>
        <v>0</v>
      </c>
      <c r="H13" s="4" t="str">
        <f t="shared" si="1"/>
        <v>，2051179</v>
      </c>
      <c r="I13" s="4" t="str">
        <f>VLOOKUP(A13,HOP!A:T,20,0)</f>
        <v>直连</v>
      </c>
    </row>
    <row r="14" s="4" customFormat="1" hidden="1" spans="1:9">
      <c r="A14" s="4">
        <v>14822458996</v>
      </c>
      <c r="B14" s="5">
        <v>44291</v>
      </c>
      <c r="C14" s="5">
        <v>44293</v>
      </c>
      <c r="D14" s="4">
        <v>268</v>
      </c>
      <c r="E14" s="4" t="str">
        <f>VLOOKUP(A14,HOP!A:L,12,0)</f>
        <v>268.00</v>
      </c>
      <c r="F14" s="4" t="str">
        <f>VLOOKUP(A14,HOP!A:C,3,0)</f>
        <v>2051253</v>
      </c>
      <c r="G14" s="4">
        <f t="shared" si="0"/>
        <v>0</v>
      </c>
      <c r="H14" s="4" t="str">
        <f t="shared" si="1"/>
        <v>，2051253</v>
      </c>
      <c r="I14" s="4" t="str">
        <f>VLOOKUP(A14,HOP!A:T,20,0)</f>
        <v>直连</v>
      </c>
    </row>
    <row r="15" s="4" customFormat="1" hidden="1" spans="1:9">
      <c r="A15" s="4">
        <v>14822548365</v>
      </c>
      <c r="B15" s="5">
        <v>44291</v>
      </c>
      <c r="C15" s="5">
        <v>44293</v>
      </c>
      <c r="D15" s="4">
        <v>283</v>
      </c>
      <c r="E15" s="4" t="str">
        <f>VLOOKUP(A15,HOP!A:L,12,0)</f>
        <v>283.00</v>
      </c>
      <c r="F15" s="4" t="str">
        <f>VLOOKUP(A15,HOP!A:C,3,0)</f>
        <v>2051286</v>
      </c>
      <c r="G15" s="4">
        <f t="shared" si="0"/>
        <v>0</v>
      </c>
      <c r="H15" s="4" t="str">
        <f t="shared" si="1"/>
        <v>，2051286</v>
      </c>
      <c r="I15" s="4" t="str">
        <f>VLOOKUP(A15,HOP!A:T,20,0)</f>
        <v>直连</v>
      </c>
    </row>
    <row r="16" s="4" customFormat="1" hidden="1" spans="1:9">
      <c r="A16" s="4">
        <v>14822568184</v>
      </c>
      <c r="B16" s="5">
        <v>44292</v>
      </c>
      <c r="C16" s="5">
        <v>44293</v>
      </c>
      <c r="D16" s="4">
        <v>366</v>
      </c>
      <c r="E16" s="4" t="str">
        <f>VLOOKUP(A16,HOP!A:L,12,0)</f>
        <v>366.00</v>
      </c>
      <c r="F16" s="4" t="str">
        <f>VLOOKUP(A16,HOP!A:C,3,0)</f>
        <v>2051296</v>
      </c>
      <c r="G16" s="4">
        <f t="shared" si="0"/>
        <v>0</v>
      </c>
      <c r="H16" s="4" t="str">
        <f t="shared" si="1"/>
        <v>，2051296</v>
      </c>
      <c r="I16" s="4" t="str">
        <f>VLOOKUP(A16,HOP!A:T,20,0)</f>
        <v>直连</v>
      </c>
    </row>
    <row r="17" s="4" customFormat="1" hidden="1" spans="1:9">
      <c r="A17" s="4">
        <v>14823295869</v>
      </c>
      <c r="B17" s="5">
        <v>44292</v>
      </c>
      <c r="C17" s="5">
        <v>44293</v>
      </c>
      <c r="D17" s="4">
        <v>174</v>
      </c>
      <c r="E17" s="4" t="str">
        <f>VLOOKUP(A17,HOP!A:L,12,0)</f>
        <v>174.00</v>
      </c>
      <c r="F17" s="4" t="str">
        <f>VLOOKUP(A17,HOP!A:C,3,0)</f>
        <v>2051570</v>
      </c>
      <c r="G17" s="4">
        <f t="shared" si="0"/>
        <v>0</v>
      </c>
      <c r="H17" s="4" t="str">
        <f t="shared" si="1"/>
        <v>，2051570</v>
      </c>
      <c r="I17" s="4" t="str">
        <f>VLOOKUP(A17,HOP!A:T,20,0)</f>
        <v>直连</v>
      </c>
    </row>
    <row r="18" s="4" customFormat="1" hidden="1" spans="1:9">
      <c r="A18" s="4">
        <v>14823878218</v>
      </c>
      <c r="B18" s="5">
        <v>44292</v>
      </c>
      <c r="C18" s="5">
        <v>44293</v>
      </c>
      <c r="D18" s="4">
        <v>154</v>
      </c>
      <c r="E18" s="4" t="str">
        <f>VLOOKUP(A18,HOP!A:L,12,0)</f>
        <v>154.00</v>
      </c>
      <c r="F18" s="4" t="str">
        <f>VLOOKUP(A18,HOP!A:C,3,0)</f>
        <v>2051721</v>
      </c>
      <c r="G18" s="4">
        <f t="shared" si="0"/>
        <v>0</v>
      </c>
      <c r="H18" s="4" t="str">
        <f t="shared" si="1"/>
        <v>，2051721</v>
      </c>
      <c r="I18" s="4" t="str">
        <f>VLOOKUP(A18,HOP!A:T,20,0)</f>
        <v>直连</v>
      </c>
    </row>
    <row r="19" s="4" customFormat="1" hidden="1" spans="1:9">
      <c r="A19" s="4">
        <v>14824671994</v>
      </c>
      <c r="B19" s="5">
        <v>44292</v>
      </c>
      <c r="C19" s="5">
        <v>44293</v>
      </c>
      <c r="D19" s="4">
        <v>154</v>
      </c>
      <c r="E19" s="4" t="str">
        <f>VLOOKUP(A19,HOP!A:L,12,0)</f>
        <v>154.00</v>
      </c>
      <c r="F19" s="4" t="str">
        <f>VLOOKUP(A19,HOP!A:C,3,0)</f>
        <v>2052016</v>
      </c>
      <c r="G19" s="4">
        <f t="shared" si="0"/>
        <v>0</v>
      </c>
      <c r="H19" s="4" t="str">
        <f t="shared" si="1"/>
        <v>，2052016</v>
      </c>
      <c r="I19" s="4" t="str">
        <f>VLOOKUP(A19,HOP!A:T,20,0)</f>
        <v>直连</v>
      </c>
    </row>
    <row r="20" s="4" customFormat="1" hidden="1" spans="1:9">
      <c r="A20" s="4">
        <v>14824786445</v>
      </c>
      <c r="B20" s="5">
        <v>44292</v>
      </c>
      <c r="C20" s="5">
        <v>44293</v>
      </c>
      <c r="D20" s="4">
        <v>200</v>
      </c>
      <c r="E20" s="4" t="str">
        <f>VLOOKUP(A20,HOP!A:L,12,0)</f>
        <v>200.00</v>
      </c>
      <c r="F20" s="4" t="str">
        <f>VLOOKUP(A20,HOP!A:C,3,0)</f>
        <v>2052061</v>
      </c>
      <c r="G20" s="4">
        <f t="shared" si="0"/>
        <v>0</v>
      </c>
      <c r="H20" s="4" t="str">
        <f t="shared" si="1"/>
        <v>，2052061</v>
      </c>
      <c r="I20" s="4" t="str">
        <f>VLOOKUP(A20,HOP!A:T,20,0)</f>
        <v>直连</v>
      </c>
    </row>
    <row r="21" s="4" customFormat="1" hidden="1" spans="1:9">
      <c r="A21" s="4">
        <v>14830165586</v>
      </c>
      <c r="B21" s="5">
        <v>44292</v>
      </c>
      <c r="C21" s="5">
        <v>44293</v>
      </c>
      <c r="D21" s="4">
        <v>192</v>
      </c>
      <c r="E21" s="4" t="str">
        <f>VLOOKUP(A21,HOP!A:L,12,0)</f>
        <v>192.00</v>
      </c>
      <c r="F21" s="4" t="str">
        <f>VLOOKUP(A21,HOP!A:C,3,0)</f>
        <v>2052444</v>
      </c>
      <c r="G21" s="4">
        <f t="shared" si="0"/>
        <v>0</v>
      </c>
      <c r="H21" s="4" t="str">
        <f t="shared" si="1"/>
        <v>，2052444</v>
      </c>
      <c r="I21" s="4" t="str">
        <f>VLOOKUP(A21,HOP!A:T,20,0)</f>
        <v>直连</v>
      </c>
    </row>
    <row r="22" s="4" customFormat="1" hidden="1" spans="1:9">
      <c r="A22" s="4">
        <v>14830190255</v>
      </c>
      <c r="B22" s="5">
        <v>44292</v>
      </c>
      <c r="C22" s="5">
        <v>44293</v>
      </c>
      <c r="D22" s="4">
        <v>103</v>
      </c>
      <c r="E22" s="4" t="str">
        <f>VLOOKUP(A22,HOP!A:L,12,0)</f>
        <v>103.00</v>
      </c>
      <c r="F22" s="4" t="str">
        <f>VLOOKUP(A22,HOP!A:C,3,0)</f>
        <v>2052451</v>
      </c>
      <c r="G22" s="4">
        <f t="shared" si="0"/>
        <v>0</v>
      </c>
      <c r="H22" s="4" t="str">
        <f t="shared" si="1"/>
        <v>，2052451</v>
      </c>
      <c r="I22" s="4" t="str">
        <f>VLOOKUP(A22,HOP!A:T,20,0)</f>
        <v>直连</v>
      </c>
    </row>
    <row r="23" s="4" customFormat="1" hidden="1" spans="1:9">
      <c r="A23" s="4">
        <v>14830307556</v>
      </c>
      <c r="B23" s="5">
        <v>44292</v>
      </c>
      <c r="C23" s="5">
        <v>44293</v>
      </c>
      <c r="D23" s="4">
        <v>303</v>
      </c>
      <c r="E23" s="4" t="str">
        <f>VLOOKUP(A23,HOP!A:L,12,0)</f>
        <v>303.00</v>
      </c>
      <c r="F23" s="4" t="str">
        <f>VLOOKUP(A23,HOP!A:C,3,0)</f>
        <v>2052495</v>
      </c>
      <c r="G23" s="4">
        <f t="shared" si="0"/>
        <v>0</v>
      </c>
      <c r="H23" s="4" t="str">
        <f t="shared" si="1"/>
        <v>，2052495</v>
      </c>
      <c r="I23" s="4" t="str">
        <f>VLOOKUP(A23,HOP!A:T,20,0)</f>
        <v>直连</v>
      </c>
    </row>
    <row r="24" s="4" customFormat="1" hidden="1" spans="1:9">
      <c r="A24" s="4">
        <v>14830556151</v>
      </c>
      <c r="B24" s="5">
        <v>44292</v>
      </c>
      <c r="C24" s="5">
        <v>44293</v>
      </c>
      <c r="D24" s="4">
        <v>299</v>
      </c>
      <c r="E24" s="4" t="str">
        <f>VLOOKUP(A24,HOP!A:L,12,0)</f>
        <v>299.00</v>
      </c>
      <c r="F24" s="4" t="str">
        <f>VLOOKUP(A24,HOP!A:C,3,0)</f>
        <v>2052585</v>
      </c>
      <c r="G24" s="4">
        <f t="shared" si="0"/>
        <v>0</v>
      </c>
      <c r="H24" s="4" t="str">
        <f t="shared" si="1"/>
        <v>，2052585</v>
      </c>
      <c r="I24" s="4" t="str">
        <f>VLOOKUP(A24,HOP!A:T,20,0)</f>
        <v>直连</v>
      </c>
    </row>
    <row r="25" s="4" customFormat="1" hidden="1" spans="1:9">
      <c r="A25" s="4">
        <v>14830629130</v>
      </c>
      <c r="B25" s="5">
        <v>44292</v>
      </c>
      <c r="C25" s="5">
        <v>44293</v>
      </c>
      <c r="D25" s="4">
        <v>144</v>
      </c>
      <c r="E25" s="4" t="str">
        <f>VLOOKUP(A25,HOP!A:L,12,0)</f>
        <v>144.00</v>
      </c>
      <c r="F25" s="4" t="str">
        <f>VLOOKUP(A25,HOP!A:C,3,0)</f>
        <v>2052624</v>
      </c>
      <c r="G25" s="4">
        <f t="shared" si="0"/>
        <v>0</v>
      </c>
      <c r="H25" s="4" t="str">
        <f t="shared" si="1"/>
        <v>，2052624</v>
      </c>
      <c r="I25" s="4" t="str">
        <f>VLOOKUP(A25,HOP!A:T,20,0)</f>
        <v>直连</v>
      </c>
    </row>
    <row r="26" s="4" customFormat="1" hidden="1" spans="1:9">
      <c r="A26" s="4">
        <v>14830643018</v>
      </c>
      <c r="B26" s="5">
        <v>44292</v>
      </c>
      <c r="C26" s="5">
        <v>44293</v>
      </c>
      <c r="D26" s="4">
        <v>207</v>
      </c>
      <c r="E26" s="4" t="str">
        <f>VLOOKUP(A26,HOP!A:L,12,0)</f>
        <v>207.00</v>
      </c>
      <c r="F26" s="4" t="str">
        <f>VLOOKUP(A26,HOP!A:C,3,0)</f>
        <v>2052625</v>
      </c>
      <c r="G26" s="4">
        <f t="shared" si="0"/>
        <v>0</v>
      </c>
      <c r="H26" s="4" t="str">
        <f t="shared" si="1"/>
        <v>，2052625</v>
      </c>
      <c r="I26" s="4" t="str">
        <f>VLOOKUP(A26,HOP!A:T,20,0)</f>
        <v>直连</v>
      </c>
    </row>
    <row r="27" s="4" customFormat="1" hidden="1" spans="1:9">
      <c r="A27" s="4">
        <v>14830644485</v>
      </c>
      <c r="B27" s="5">
        <v>44292</v>
      </c>
      <c r="C27" s="5">
        <v>44293</v>
      </c>
      <c r="D27" s="4">
        <v>0</v>
      </c>
      <c r="E27" s="4" t="str">
        <f>VLOOKUP(A27,HOP!A:L,12,0)</f>
        <v>0.00</v>
      </c>
      <c r="F27" s="4" t="str">
        <f>VLOOKUP(A27,HOP!A:C,3,0)</f>
        <v>2052626</v>
      </c>
      <c r="G27" s="4">
        <f t="shared" si="0"/>
        <v>0</v>
      </c>
      <c r="H27" s="4" t="str">
        <f t="shared" si="1"/>
        <v>，2052626</v>
      </c>
      <c r="I27" s="4" t="str">
        <f>VLOOKUP(A27,HOP!A:T,20,0)</f>
        <v>直连</v>
      </c>
    </row>
    <row r="28" s="4" customFormat="1" hidden="1" spans="1:9">
      <c r="A28" s="4">
        <v>14830648726</v>
      </c>
      <c r="B28" s="5">
        <v>44292</v>
      </c>
      <c r="C28" s="5">
        <v>44293</v>
      </c>
      <c r="D28" s="4">
        <v>125</v>
      </c>
      <c r="E28" s="4" t="str">
        <f>VLOOKUP(A28,HOP!A:L,12,0)</f>
        <v>125.00</v>
      </c>
      <c r="F28" s="4" t="str">
        <f>VLOOKUP(A28,HOP!A:C,3,0)</f>
        <v>2052630</v>
      </c>
      <c r="G28" s="4">
        <f>D28-E28</f>
        <v>0</v>
      </c>
      <c r="H28" s="4" t="str">
        <f>$H$1&amp;F28</f>
        <v>，2052630</v>
      </c>
      <c r="I28" s="4" t="str">
        <f>VLOOKUP(A28,HOP!A:T,20,0)</f>
        <v>直连</v>
      </c>
    </row>
    <row r="29" s="4" customFormat="1" hidden="1" spans="1:9">
      <c r="A29" s="4">
        <v>14830652965</v>
      </c>
      <c r="B29" s="5">
        <v>44292</v>
      </c>
      <c r="C29" s="5">
        <v>44293</v>
      </c>
      <c r="D29" s="4">
        <v>146</v>
      </c>
      <c r="E29" s="4" t="str">
        <f>VLOOKUP(A29,HOP!A:L,12,0)</f>
        <v>146.00</v>
      </c>
      <c r="F29" s="4" t="str">
        <f>VLOOKUP(A29,HOP!A:C,3,0)</f>
        <v>2052631</v>
      </c>
      <c r="G29" s="4">
        <f>D29-E29</f>
        <v>0</v>
      </c>
      <c r="H29" s="4" t="str">
        <f>$H$1&amp;F29</f>
        <v>，2052631</v>
      </c>
      <c r="I29" s="4" t="str">
        <f>VLOOKUP(A29,HOP!A:T,20,0)</f>
        <v>直连</v>
      </c>
    </row>
    <row r="30" s="4" customFormat="1" hidden="1" spans="1:9">
      <c r="A30" s="4">
        <v>14830731956</v>
      </c>
      <c r="B30" s="5">
        <v>44292</v>
      </c>
      <c r="C30" s="5">
        <v>44293</v>
      </c>
      <c r="D30" s="4">
        <v>157</v>
      </c>
      <c r="E30" s="4" t="str">
        <f>VLOOKUP(A30,HOP!A:L,12,0)</f>
        <v>157.00</v>
      </c>
      <c r="F30" s="4" t="str">
        <f>VLOOKUP(A30,HOP!A:C,3,0)</f>
        <v>2052656</v>
      </c>
      <c r="G30" s="4">
        <f>D30-E30</f>
        <v>0</v>
      </c>
      <c r="H30" s="4" t="str">
        <f>$H$1&amp;F30</f>
        <v>，2052656</v>
      </c>
      <c r="I30" s="4" t="str">
        <f>VLOOKUP(A30,HOP!A:T,20,0)</f>
        <v>直连</v>
      </c>
    </row>
    <row r="31" s="4" customFormat="1" hidden="1" spans="1:9">
      <c r="A31" s="4">
        <v>14830977069</v>
      </c>
      <c r="B31" s="5">
        <v>44292</v>
      </c>
      <c r="C31" s="5">
        <v>44293</v>
      </c>
      <c r="D31" s="4">
        <v>123</v>
      </c>
      <c r="E31" s="4" t="str">
        <f>VLOOKUP(A31,HOP!A:L,12,0)</f>
        <v>123.00</v>
      </c>
      <c r="F31" s="4" t="str">
        <f>VLOOKUP(A31,HOP!A:C,3,0)</f>
        <v>2052746</v>
      </c>
      <c r="G31" s="4">
        <f>D31-E31</f>
        <v>0</v>
      </c>
      <c r="H31" s="4" t="str">
        <f>$H$1&amp;F31</f>
        <v>，2052746</v>
      </c>
      <c r="I31" s="4" t="str">
        <f>VLOOKUP(A31,HOP!A:T,20,0)</f>
        <v>直连</v>
      </c>
    </row>
    <row r="32" s="4" customFormat="1" hidden="1" spans="1:9">
      <c r="A32" s="4">
        <v>14830996543</v>
      </c>
      <c r="B32" s="5">
        <v>44292</v>
      </c>
      <c r="C32" s="5">
        <v>44293</v>
      </c>
      <c r="D32" s="4">
        <v>0</v>
      </c>
      <c r="E32" s="4" t="str">
        <f>VLOOKUP(A32,HOP!A:L,12,0)</f>
        <v>0.00</v>
      </c>
      <c r="F32" s="4" t="str">
        <f>VLOOKUP(A32,HOP!A:C,3,0)</f>
        <v>2052756</v>
      </c>
      <c r="G32" s="4">
        <f>D32-E32</f>
        <v>0</v>
      </c>
      <c r="H32" s="4" t="str">
        <f>$H$1&amp;F32</f>
        <v>，2052756</v>
      </c>
      <c r="I32" s="4" t="str">
        <f>VLOOKUP(A32,HOP!A:T,20,0)</f>
        <v>直连</v>
      </c>
    </row>
    <row r="33" s="4" customFormat="1" hidden="1" spans="1:9">
      <c r="A33" s="4">
        <v>14831021902</v>
      </c>
      <c r="B33" s="5">
        <v>44292</v>
      </c>
      <c r="C33" s="5">
        <v>44293</v>
      </c>
      <c r="D33" s="4">
        <v>0</v>
      </c>
      <c r="E33" s="4" t="str">
        <f>VLOOKUP(A33,HOP!A:L,12,0)</f>
        <v>0.00</v>
      </c>
      <c r="F33" s="4" t="str">
        <f>VLOOKUP(A33,HOP!A:C,3,0)</f>
        <v>2052767</v>
      </c>
      <c r="G33" s="4">
        <f>D33-E33</f>
        <v>0</v>
      </c>
      <c r="H33" s="4" t="str">
        <f>$H$1&amp;F33</f>
        <v>，2052767</v>
      </c>
      <c r="I33" s="4" t="str">
        <f>VLOOKUP(A33,HOP!A:T,20,0)</f>
        <v>直连</v>
      </c>
    </row>
    <row r="34" s="4" customFormat="1" hidden="1" spans="1:9">
      <c r="A34" s="4">
        <v>14831100217</v>
      </c>
      <c r="B34" s="5">
        <v>44292</v>
      </c>
      <c r="C34" s="5">
        <v>44293</v>
      </c>
      <c r="D34" s="4">
        <v>390</v>
      </c>
      <c r="E34" s="4" t="str">
        <f>VLOOKUP(A34,HOP!A:L,12,0)</f>
        <v>390.00</v>
      </c>
      <c r="F34" s="4" t="str">
        <f>VLOOKUP(A34,HOP!A:C,3,0)</f>
        <v>2052796</v>
      </c>
      <c r="G34" s="4">
        <f>D34-E34</f>
        <v>0</v>
      </c>
      <c r="H34" s="4" t="str">
        <f>$H$1&amp;F34</f>
        <v>，2052796</v>
      </c>
      <c r="I34" s="4" t="str">
        <f>VLOOKUP(A34,HOP!A:T,20,0)</f>
        <v>直连</v>
      </c>
    </row>
    <row r="35" s="4" customFormat="1" hidden="1" spans="1:9">
      <c r="A35" s="4">
        <v>14831169098</v>
      </c>
      <c r="B35" s="5">
        <v>44292</v>
      </c>
      <c r="C35" s="5">
        <v>44293</v>
      </c>
      <c r="D35" s="4">
        <v>232</v>
      </c>
      <c r="E35" s="4" t="str">
        <f>VLOOKUP(A35,HOP!A:L,12,0)</f>
        <v>232.00</v>
      </c>
      <c r="F35" s="4" t="str">
        <f>VLOOKUP(A35,HOP!A:C,3,0)</f>
        <v>2052824</v>
      </c>
      <c r="G35" s="4">
        <f>D35-E35</f>
        <v>0</v>
      </c>
      <c r="H35" s="4" t="str">
        <f>$H$1&amp;F35</f>
        <v>，2052824</v>
      </c>
      <c r="I35" s="4" t="str">
        <f>VLOOKUP(A35,HOP!A:T,20,0)</f>
        <v>直连</v>
      </c>
    </row>
    <row r="36" s="4" customFormat="1" spans="1:10">
      <c r="A36" s="4">
        <v>14831319895</v>
      </c>
      <c r="B36" s="5">
        <v>44292</v>
      </c>
      <c r="C36" s="5">
        <v>44293</v>
      </c>
      <c r="D36" s="4">
        <v>172</v>
      </c>
      <c r="E36" s="4" t="str">
        <f>VLOOKUP(A36,HOP!A:L,12,0)</f>
        <v>0.00</v>
      </c>
      <c r="F36" s="4" t="str">
        <f>VLOOKUP(A36,HOP!A:C,3,0)</f>
        <v>2052873</v>
      </c>
      <c r="G36" s="4">
        <f t="shared" ref="G36:G52" si="2">D36-E36</f>
        <v>172</v>
      </c>
      <c r="H36" s="4" t="str">
        <f t="shared" ref="H36:H52" si="3">$H$1&amp;F36</f>
        <v>，2052873</v>
      </c>
      <c r="I36" s="4" t="str">
        <f>VLOOKUP(A36,HOP!A:T,20,0)</f>
        <v>直连</v>
      </c>
      <c r="J36" s="4" t="s">
        <v>164</v>
      </c>
    </row>
    <row r="37" s="4" customFormat="1" hidden="1" spans="1:9">
      <c r="A37" s="4">
        <v>14831361955</v>
      </c>
      <c r="B37" s="5">
        <v>44292</v>
      </c>
      <c r="C37" s="5">
        <v>44293</v>
      </c>
      <c r="D37" s="4">
        <v>117</v>
      </c>
      <c r="E37" s="4" t="str">
        <f>VLOOKUP(A37,HOP!A:L,12,0)</f>
        <v>117.00</v>
      </c>
      <c r="F37" s="4" t="str">
        <f>VLOOKUP(A37,HOP!A:C,3,0)</f>
        <v>2052888</v>
      </c>
      <c r="G37" s="4">
        <f t="shared" si="2"/>
        <v>0</v>
      </c>
      <c r="H37" s="4" t="str">
        <f t="shared" si="3"/>
        <v>，2052888</v>
      </c>
      <c r="I37" s="4" t="str">
        <f>VLOOKUP(A37,HOP!A:T,20,0)</f>
        <v>直连</v>
      </c>
    </row>
    <row r="38" s="4" customFormat="1" hidden="1" spans="1:9">
      <c r="A38" s="4">
        <v>14831565697</v>
      </c>
      <c r="B38" s="5">
        <v>44292</v>
      </c>
      <c r="C38" s="5">
        <v>44293</v>
      </c>
      <c r="D38" s="4">
        <v>594</v>
      </c>
      <c r="E38" s="4" t="str">
        <f>VLOOKUP(A38,HOP!A:L,12,0)</f>
        <v>594.00</v>
      </c>
      <c r="F38" s="4" t="str">
        <f>VLOOKUP(A38,HOP!A:C,3,0)</f>
        <v>2052963</v>
      </c>
      <c r="G38" s="4">
        <f t="shared" si="2"/>
        <v>0</v>
      </c>
      <c r="H38" s="4" t="str">
        <f t="shared" si="3"/>
        <v>，2052963</v>
      </c>
      <c r="I38" s="4" t="str">
        <f>VLOOKUP(A38,HOP!A:T,20,0)</f>
        <v>直连</v>
      </c>
    </row>
    <row r="39" s="4" customFormat="1" hidden="1" spans="1:9">
      <c r="A39" s="4">
        <v>14831632681</v>
      </c>
      <c r="B39" s="5">
        <v>44292</v>
      </c>
      <c r="C39" s="5">
        <v>44293</v>
      </c>
      <c r="D39" s="4">
        <v>248</v>
      </c>
      <c r="E39" s="4" t="str">
        <f>VLOOKUP(A39,HOP!A:L,12,0)</f>
        <v>248.00</v>
      </c>
      <c r="F39" s="4" t="str">
        <f>VLOOKUP(A39,HOP!A:C,3,0)</f>
        <v>2052994</v>
      </c>
      <c r="G39" s="4">
        <f t="shared" si="2"/>
        <v>0</v>
      </c>
      <c r="H39" s="4" t="str">
        <f t="shared" si="3"/>
        <v>，2052994</v>
      </c>
      <c r="I39" s="4" t="str">
        <f>VLOOKUP(A39,HOP!A:T,20,0)</f>
        <v>直连</v>
      </c>
    </row>
    <row r="40" s="4" customFormat="1" hidden="1" spans="1:9">
      <c r="A40" s="4">
        <v>14831644511</v>
      </c>
      <c r="B40" s="5">
        <v>44292</v>
      </c>
      <c r="C40" s="5">
        <v>44293</v>
      </c>
      <c r="D40" s="4">
        <v>240</v>
      </c>
      <c r="E40" s="4" t="str">
        <f>VLOOKUP(A40,HOP!A:L,12,0)</f>
        <v>240.00</v>
      </c>
      <c r="F40" s="4" t="str">
        <f>VLOOKUP(A40,HOP!A:C,3,0)</f>
        <v>2052995</v>
      </c>
      <c r="G40" s="4">
        <f t="shared" si="2"/>
        <v>0</v>
      </c>
      <c r="H40" s="4" t="str">
        <f t="shared" si="3"/>
        <v>，2052995</v>
      </c>
      <c r="I40" s="4" t="str">
        <f>VLOOKUP(A40,HOP!A:T,20,0)</f>
        <v>直连</v>
      </c>
    </row>
    <row r="41" s="4" customFormat="1" hidden="1" spans="1:9">
      <c r="A41" s="4">
        <v>14831668227</v>
      </c>
      <c r="B41" s="5">
        <v>44292</v>
      </c>
      <c r="C41" s="5">
        <v>44293</v>
      </c>
      <c r="D41" s="4">
        <v>135</v>
      </c>
      <c r="E41" s="4" t="str">
        <f>VLOOKUP(A41,HOP!A:L,12,0)</f>
        <v>135.00</v>
      </c>
      <c r="F41" s="4" t="str">
        <f>VLOOKUP(A41,HOP!A:C,3,0)</f>
        <v>2053007</v>
      </c>
      <c r="G41" s="4">
        <f t="shared" si="2"/>
        <v>0</v>
      </c>
      <c r="H41" s="4" t="str">
        <f t="shared" si="3"/>
        <v>，2053007</v>
      </c>
      <c r="I41" s="4" t="str">
        <f>VLOOKUP(A41,HOP!A:T,20,0)</f>
        <v>直连</v>
      </c>
    </row>
    <row r="42" s="4" customFormat="1" hidden="1" spans="1:9">
      <c r="A42" s="4">
        <v>14831669644</v>
      </c>
      <c r="B42" s="5">
        <v>44292</v>
      </c>
      <c r="C42" s="5">
        <v>44293</v>
      </c>
      <c r="D42" s="4">
        <v>155</v>
      </c>
      <c r="E42" s="4" t="str">
        <f>VLOOKUP(A42,HOP!A:L,12,0)</f>
        <v>155.00</v>
      </c>
      <c r="F42" s="4" t="str">
        <f>VLOOKUP(A42,HOP!A:C,3,0)</f>
        <v>2053008</v>
      </c>
      <c r="G42" s="4">
        <f t="shared" si="2"/>
        <v>0</v>
      </c>
      <c r="H42" s="4" t="str">
        <f t="shared" si="3"/>
        <v>，2053008</v>
      </c>
      <c r="I42" s="4" t="str">
        <f>VLOOKUP(A42,HOP!A:T,20,0)</f>
        <v>直连</v>
      </c>
    </row>
    <row r="43" s="4" customFormat="1" hidden="1" spans="1:9">
      <c r="A43" s="4">
        <v>14831817370</v>
      </c>
      <c r="B43" s="5">
        <v>44292</v>
      </c>
      <c r="C43" s="5">
        <v>44293</v>
      </c>
      <c r="D43" s="4">
        <v>226</v>
      </c>
      <c r="E43" s="4" t="str">
        <f>VLOOKUP(A43,HOP!A:L,12,0)</f>
        <v>226.00</v>
      </c>
      <c r="F43" s="4" t="str">
        <f>VLOOKUP(A43,HOP!A:C,3,0)</f>
        <v>2053067</v>
      </c>
      <c r="G43" s="4">
        <f t="shared" si="2"/>
        <v>0</v>
      </c>
      <c r="H43" s="4" t="str">
        <f t="shared" si="3"/>
        <v>，2053067</v>
      </c>
      <c r="I43" s="4" t="str">
        <f>VLOOKUP(A43,HOP!A:T,20,0)</f>
        <v>直连</v>
      </c>
    </row>
    <row r="44" s="4" customFormat="1" hidden="1" spans="1:9">
      <c r="A44" s="4">
        <v>14831889573</v>
      </c>
      <c r="B44" s="5">
        <v>44292</v>
      </c>
      <c r="C44" s="5">
        <v>44293</v>
      </c>
      <c r="D44" s="4">
        <v>104</v>
      </c>
      <c r="E44" s="4" t="str">
        <f>VLOOKUP(A44,HOP!A:L,12,0)</f>
        <v>104.00</v>
      </c>
      <c r="F44" s="4" t="str">
        <f>VLOOKUP(A44,HOP!A:C,3,0)</f>
        <v>2053084</v>
      </c>
      <c r="G44" s="4">
        <f t="shared" si="2"/>
        <v>0</v>
      </c>
      <c r="H44" s="4" t="str">
        <f t="shared" si="3"/>
        <v>，2053084</v>
      </c>
      <c r="I44" s="4" t="str">
        <f>VLOOKUP(A44,HOP!A:T,20,0)</f>
        <v>直连</v>
      </c>
    </row>
    <row r="45" s="4" customFormat="1" hidden="1" spans="1:9">
      <c r="A45" s="4">
        <v>14831973755</v>
      </c>
      <c r="B45" s="5">
        <v>44292</v>
      </c>
      <c r="C45" s="5">
        <v>44293</v>
      </c>
      <c r="D45" s="4">
        <v>372</v>
      </c>
      <c r="E45" s="4" t="str">
        <f>VLOOKUP(A45,HOP!A:L,12,0)</f>
        <v>372.00</v>
      </c>
      <c r="F45" s="4" t="str">
        <f>VLOOKUP(A45,HOP!A:C,3,0)</f>
        <v>2053111</v>
      </c>
      <c r="G45" s="4">
        <f t="shared" si="2"/>
        <v>0</v>
      </c>
      <c r="H45" s="4" t="str">
        <f t="shared" si="3"/>
        <v>，2053111</v>
      </c>
      <c r="I45" s="4" t="str">
        <f>VLOOKUP(A45,HOP!A:T,20,0)</f>
        <v>直连</v>
      </c>
    </row>
    <row r="46" s="4" customFormat="1" hidden="1" spans="1:9">
      <c r="A46" s="4">
        <v>14832177037</v>
      </c>
      <c r="B46" s="5">
        <v>44292</v>
      </c>
      <c r="C46" s="5">
        <v>44293</v>
      </c>
      <c r="D46" s="4">
        <v>201</v>
      </c>
      <c r="E46" s="4" t="str">
        <f>VLOOKUP(A46,HOP!A:L,12,0)</f>
        <v>201.00</v>
      </c>
      <c r="F46" s="4" t="str">
        <f>VLOOKUP(A46,HOP!A:C,3,0)</f>
        <v>2053207</v>
      </c>
      <c r="G46" s="4">
        <f t="shared" si="2"/>
        <v>0</v>
      </c>
      <c r="H46" s="4" t="str">
        <f t="shared" si="3"/>
        <v>，2053207</v>
      </c>
      <c r="I46" s="4" t="str">
        <f>VLOOKUP(A46,HOP!A:T,20,0)</f>
        <v>直连</v>
      </c>
    </row>
    <row r="47" s="4" customFormat="1" hidden="1" spans="1:9">
      <c r="A47" s="4">
        <v>14832263689</v>
      </c>
      <c r="B47" s="5">
        <v>44292</v>
      </c>
      <c r="C47" s="5">
        <v>44293</v>
      </c>
      <c r="D47" s="4">
        <v>115</v>
      </c>
      <c r="E47" s="4" t="str">
        <f>VLOOKUP(A47,HOP!A:L,12,0)</f>
        <v>115.00</v>
      </c>
      <c r="F47" s="4" t="str">
        <f>VLOOKUP(A47,HOP!A:C,3,0)</f>
        <v>2053248</v>
      </c>
      <c r="G47" s="4">
        <f t="shared" si="2"/>
        <v>0</v>
      </c>
      <c r="H47" s="4" t="str">
        <f t="shared" si="3"/>
        <v>，2053248</v>
      </c>
      <c r="I47" s="4" t="str">
        <f>VLOOKUP(A47,HOP!A:T,20,0)</f>
        <v>直连</v>
      </c>
    </row>
    <row r="48" s="4" customFormat="1" hidden="1" spans="1:9">
      <c r="A48" s="4">
        <v>14832291593</v>
      </c>
      <c r="B48" s="5">
        <v>44292</v>
      </c>
      <c r="C48" s="5">
        <v>44293</v>
      </c>
      <c r="D48" s="4">
        <v>252</v>
      </c>
      <c r="E48" s="4" t="str">
        <f>VLOOKUP(A48,HOP!A:L,12,0)</f>
        <v>252.00</v>
      </c>
      <c r="F48" s="4" t="str">
        <f>VLOOKUP(A48,HOP!A:C,3,0)</f>
        <v>2053264</v>
      </c>
      <c r="G48" s="4">
        <f t="shared" si="2"/>
        <v>0</v>
      </c>
      <c r="H48" s="4" t="str">
        <f t="shared" si="3"/>
        <v>，2053264</v>
      </c>
      <c r="I48" s="4" t="str">
        <f>VLOOKUP(A48,HOP!A:T,20,0)</f>
        <v>直连</v>
      </c>
    </row>
    <row r="49" s="4" customFormat="1" hidden="1" spans="1:9">
      <c r="A49" s="4">
        <v>14832421594</v>
      </c>
      <c r="B49" s="5">
        <v>44292</v>
      </c>
      <c r="C49" s="5">
        <v>44293</v>
      </c>
      <c r="D49" s="4">
        <v>585</v>
      </c>
      <c r="E49" s="4" t="str">
        <f>VLOOKUP(A49,HOP!A:L,12,0)</f>
        <v>585.00</v>
      </c>
      <c r="F49" s="4" t="str">
        <f>VLOOKUP(A49,HOP!A:C,3,0)</f>
        <v>2053307</v>
      </c>
      <c r="G49" s="4">
        <f t="shared" si="2"/>
        <v>0</v>
      </c>
      <c r="H49" s="4" t="str">
        <f t="shared" si="3"/>
        <v>，2053307</v>
      </c>
      <c r="I49" s="4" t="str">
        <f>VLOOKUP(A49,HOP!A:T,20,0)</f>
        <v>直连</v>
      </c>
    </row>
    <row r="50" s="4" customFormat="1" hidden="1" spans="1:9">
      <c r="A50" s="4">
        <v>14832449770</v>
      </c>
      <c r="B50" s="5">
        <v>44292</v>
      </c>
      <c r="C50" s="5">
        <v>44293</v>
      </c>
      <c r="D50" s="4">
        <v>525</v>
      </c>
      <c r="E50" s="4" t="str">
        <f>VLOOKUP(A50,HOP!A:L,12,0)</f>
        <v>525.00</v>
      </c>
      <c r="F50" s="4" t="str">
        <f>VLOOKUP(A50,HOP!A:C,3,0)</f>
        <v>2053313</v>
      </c>
      <c r="G50" s="4">
        <f t="shared" si="2"/>
        <v>0</v>
      </c>
      <c r="H50" s="4" t="str">
        <f t="shared" si="3"/>
        <v>，2053313</v>
      </c>
      <c r="I50" s="4" t="str">
        <f>VLOOKUP(A50,HOP!A:T,20,0)</f>
        <v>直连</v>
      </c>
    </row>
    <row r="51" s="4" customFormat="1" hidden="1" spans="1:9">
      <c r="A51" s="4">
        <v>14832504937</v>
      </c>
      <c r="B51" s="5">
        <v>44292</v>
      </c>
      <c r="C51" s="5">
        <v>44293</v>
      </c>
      <c r="D51" s="4">
        <v>123</v>
      </c>
      <c r="E51" s="4" t="str">
        <f>VLOOKUP(A51,HOP!A:L,12,0)</f>
        <v>123.00</v>
      </c>
      <c r="F51" s="4" t="str">
        <f>VLOOKUP(A51,HOP!A:C,3,0)</f>
        <v>2053328</v>
      </c>
      <c r="G51" s="4">
        <f t="shared" si="2"/>
        <v>0</v>
      </c>
      <c r="H51" s="4" t="str">
        <f t="shared" si="3"/>
        <v>，2053328</v>
      </c>
      <c r="I51" s="4" t="str">
        <f>VLOOKUP(A51,HOP!A:T,20,0)</f>
        <v>直连</v>
      </c>
    </row>
    <row r="52" s="4" customFormat="1" hidden="1" spans="1:9">
      <c r="A52" s="4">
        <v>14832528113</v>
      </c>
      <c r="B52" s="5">
        <v>44292</v>
      </c>
      <c r="C52" s="5">
        <v>44293</v>
      </c>
      <c r="D52" s="4">
        <v>232</v>
      </c>
      <c r="E52" s="4" t="str">
        <f>VLOOKUP(A52,HOP!A:L,12,0)</f>
        <v>232.00</v>
      </c>
      <c r="F52" s="4" t="str">
        <f>VLOOKUP(A52,HOP!A:C,3,0)</f>
        <v>2053334</v>
      </c>
      <c r="G52" s="4">
        <f t="shared" si="2"/>
        <v>0</v>
      </c>
      <c r="H52" s="4" t="str">
        <f t="shared" si="3"/>
        <v>，2053334</v>
      </c>
      <c r="I52" s="4" t="str">
        <f>VLOOKUP(A52,HOP!A:T,20,0)</f>
        <v>直连</v>
      </c>
    </row>
    <row r="54" spans="4:4">
      <c r="D54" s="4">
        <f>SUM(D2:D53)</f>
        <v>15771</v>
      </c>
    </row>
    <row r="58" spans="1:1">
      <c r="A58" s="4" t="s">
        <v>165</v>
      </c>
    </row>
    <row r="59" spans="1:1">
      <c r="A59" s="4" t="s">
        <v>166</v>
      </c>
    </row>
    <row r="60" spans="1:1">
      <c r="A60" s="4" t="s">
        <v>167</v>
      </c>
    </row>
    <row r="61" spans="1:1">
      <c r="A61" s="4" t="s">
        <v>168</v>
      </c>
    </row>
    <row r="72" spans="5:5">
      <c r="E72" s="4" t="s">
        <v>169</v>
      </c>
    </row>
  </sheetData>
  <autoFilter ref="A1:XFD54">
    <filterColumn colId="3">
      <filters blank="1">
        <filter val="390"/>
        <filter val="2410"/>
        <filter val="192"/>
        <filter val="252"/>
        <filter val="352"/>
        <filter val="154"/>
        <filter val="354"/>
        <filter val="594"/>
        <filter val="115"/>
        <filter val="155"/>
        <filter val="117"/>
        <filter val="157"/>
        <filter val="299"/>
        <filter val="123"/>
        <filter val="125"/>
        <filter val="525"/>
        <filter val="226"/>
        <filter val="366"/>
        <filter val="268"/>
        <filter val="270"/>
        <filter val="15771"/>
        <filter val="172"/>
        <filter val="232"/>
        <filter val="372"/>
        <filter val="1332"/>
        <filter val="174"/>
        <filter val="135"/>
        <filter val="200"/>
        <filter val="240"/>
        <filter val="201"/>
        <filter val="682"/>
        <filter val="103"/>
        <filter val="283"/>
        <filter val="303"/>
        <filter val="104"/>
        <filter val="144"/>
        <filter val="384"/>
        <filter val="585"/>
        <filter val="146"/>
        <filter val="406"/>
        <filter val="207"/>
        <filter val="507"/>
        <filter val="248"/>
      </filters>
    </filterColumn>
    <filterColumn colId="6">
      <customFilters>
        <customFilter operator="equal" val=""/>
        <customFilter operator="equal" val="17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13</v>
      </c>
      <c r="F1" s="2" t="s">
        <v>5</v>
      </c>
      <c r="G1" s="2" t="s">
        <v>6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3">
        <v>14684310811</v>
      </c>
      <c r="B2" s="1" t="s">
        <v>187</v>
      </c>
      <c r="C2" s="1" t="s">
        <v>188</v>
      </c>
      <c r="D2" s="1" t="s">
        <v>189</v>
      </c>
      <c r="E2" s="1" t="s">
        <v>29</v>
      </c>
      <c r="F2" s="1" t="s">
        <v>190</v>
      </c>
      <c r="G2" s="1" t="s">
        <v>191</v>
      </c>
      <c r="H2" s="1" t="s">
        <v>192</v>
      </c>
      <c r="I2" s="1" t="s">
        <v>193</v>
      </c>
      <c r="J2" s="1" t="s">
        <v>194</v>
      </c>
      <c r="K2" s="1" t="s">
        <v>193</v>
      </c>
      <c r="L2" s="1" t="s">
        <v>193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199</v>
      </c>
      <c r="S2" s="1" t="s">
        <v>200</v>
      </c>
      <c r="T2" s="1" t="s">
        <v>201</v>
      </c>
    </row>
    <row r="3" s="1" customFormat="1" spans="1:20">
      <c r="A3" s="3">
        <v>14696450533</v>
      </c>
      <c r="B3" s="1" t="s">
        <v>202</v>
      </c>
      <c r="C3" s="1" t="s">
        <v>203</v>
      </c>
      <c r="D3" s="1" t="s">
        <v>204</v>
      </c>
      <c r="E3" s="1" t="s">
        <v>35</v>
      </c>
      <c r="F3" s="1" t="s">
        <v>190</v>
      </c>
      <c r="G3" s="1" t="s">
        <v>191</v>
      </c>
      <c r="H3" s="1" t="s">
        <v>192</v>
      </c>
      <c r="I3" s="1" t="s">
        <v>205</v>
      </c>
      <c r="J3" s="1" t="s">
        <v>194</v>
      </c>
      <c r="K3" s="1" t="s">
        <v>205</v>
      </c>
      <c r="L3" s="1" t="s">
        <v>205</v>
      </c>
      <c r="M3" s="1" t="s">
        <v>195</v>
      </c>
      <c r="N3" s="1" t="s">
        <v>195</v>
      </c>
      <c r="O3" s="1" t="s">
        <v>196</v>
      </c>
      <c r="P3" s="1" t="s">
        <v>197</v>
      </c>
      <c r="Q3" s="1" t="s">
        <v>206</v>
      </c>
      <c r="R3" s="1" t="s">
        <v>199</v>
      </c>
      <c r="S3" s="1" t="s">
        <v>200</v>
      </c>
      <c r="T3" s="1" t="s">
        <v>201</v>
      </c>
    </row>
    <row r="4" s="1" customFormat="1" spans="1:20">
      <c r="A4" s="3">
        <v>14729045676</v>
      </c>
      <c r="B4" s="1" t="s">
        <v>207</v>
      </c>
      <c r="C4" s="1" t="s">
        <v>208</v>
      </c>
      <c r="D4" s="1" t="s">
        <v>209</v>
      </c>
      <c r="E4" s="1" t="s">
        <v>38</v>
      </c>
      <c r="F4" s="1" t="s">
        <v>210</v>
      </c>
      <c r="G4" s="1" t="s">
        <v>191</v>
      </c>
      <c r="H4" s="1" t="s">
        <v>192</v>
      </c>
      <c r="I4" s="1" t="s">
        <v>211</v>
      </c>
      <c r="J4" s="1" t="s">
        <v>194</v>
      </c>
      <c r="K4" s="1" t="s">
        <v>211</v>
      </c>
      <c r="L4" s="1" t="s">
        <v>211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212</v>
      </c>
      <c r="R4" s="1" t="s">
        <v>199</v>
      </c>
      <c r="S4" s="1" t="s">
        <v>200</v>
      </c>
      <c r="T4" s="1" t="s">
        <v>201</v>
      </c>
    </row>
    <row r="5" s="1" customFormat="1" spans="1:20">
      <c r="A5" s="3">
        <v>14741642058</v>
      </c>
      <c r="B5" s="1" t="s">
        <v>213</v>
      </c>
      <c r="C5" s="1" t="s">
        <v>214</v>
      </c>
      <c r="D5" s="1" t="s">
        <v>215</v>
      </c>
      <c r="E5" s="1" t="s">
        <v>41</v>
      </c>
      <c r="F5" s="1" t="s">
        <v>210</v>
      </c>
      <c r="G5" s="1" t="s">
        <v>191</v>
      </c>
      <c r="H5" s="1" t="s">
        <v>192</v>
      </c>
      <c r="I5" s="1" t="s">
        <v>216</v>
      </c>
      <c r="J5" s="1" t="s">
        <v>194</v>
      </c>
      <c r="K5" s="1" t="s">
        <v>216</v>
      </c>
      <c r="L5" s="1" t="s">
        <v>216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217</v>
      </c>
      <c r="R5" s="1" t="s">
        <v>199</v>
      </c>
      <c r="S5" s="1" t="s">
        <v>200</v>
      </c>
      <c r="T5" s="1" t="s">
        <v>201</v>
      </c>
    </row>
    <row r="6" s="1" customFormat="1" spans="1:20">
      <c r="A6" s="3">
        <v>14781313096</v>
      </c>
      <c r="B6" s="1" t="s">
        <v>218</v>
      </c>
      <c r="C6" s="1" t="s">
        <v>219</v>
      </c>
      <c r="D6" s="1" t="s">
        <v>220</v>
      </c>
      <c r="E6" s="1" t="s">
        <v>44</v>
      </c>
      <c r="F6" s="1" t="s">
        <v>210</v>
      </c>
      <c r="G6" s="1" t="s">
        <v>191</v>
      </c>
      <c r="H6" s="1" t="s">
        <v>192</v>
      </c>
      <c r="I6" s="1" t="s">
        <v>221</v>
      </c>
      <c r="J6" s="1" t="s">
        <v>194</v>
      </c>
      <c r="K6" s="1" t="s">
        <v>221</v>
      </c>
      <c r="L6" s="1" t="s">
        <v>221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222</v>
      </c>
      <c r="R6" s="1" t="s">
        <v>199</v>
      </c>
      <c r="S6" s="1" t="s">
        <v>200</v>
      </c>
      <c r="T6" s="1" t="s">
        <v>201</v>
      </c>
    </row>
    <row r="7" s="1" customFormat="1" spans="1:20">
      <c r="A7" s="3">
        <v>14789911129</v>
      </c>
      <c r="B7" s="1" t="s">
        <v>223</v>
      </c>
      <c r="C7" s="1" t="s">
        <v>224</v>
      </c>
      <c r="D7" s="1" t="s">
        <v>225</v>
      </c>
      <c r="E7" s="1" t="s">
        <v>46</v>
      </c>
      <c r="F7" s="1" t="s">
        <v>190</v>
      </c>
      <c r="G7" s="1" t="s">
        <v>191</v>
      </c>
      <c r="H7" s="1" t="s">
        <v>192</v>
      </c>
      <c r="I7" s="1" t="s">
        <v>196</v>
      </c>
      <c r="J7" s="1" t="s">
        <v>194</v>
      </c>
      <c r="K7" s="1" t="s">
        <v>196</v>
      </c>
      <c r="L7" s="1" t="s">
        <v>196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226</v>
      </c>
      <c r="R7" s="1" t="s">
        <v>199</v>
      </c>
      <c r="S7" s="1" t="s">
        <v>200</v>
      </c>
      <c r="T7" s="1" t="s">
        <v>201</v>
      </c>
    </row>
    <row r="8" s="1" customFormat="1" spans="1:20">
      <c r="A8" s="3">
        <v>14798080256</v>
      </c>
      <c r="B8" s="1" t="s">
        <v>223</v>
      </c>
      <c r="C8" s="1" t="s">
        <v>227</v>
      </c>
      <c r="D8" s="1" t="s">
        <v>228</v>
      </c>
      <c r="E8" s="1" t="s">
        <v>50</v>
      </c>
      <c r="F8" s="1" t="s">
        <v>210</v>
      </c>
      <c r="G8" s="1" t="s">
        <v>191</v>
      </c>
      <c r="H8" s="1" t="s">
        <v>192</v>
      </c>
      <c r="I8" s="1" t="s">
        <v>229</v>
      </c>
      <c r="J8" s="1" t="s">
        <v>194</v>
      </c>
      <c r="K8" s="1" t="s">
        <v>229</v>
      </c>
      <c r="L8" s="1" t="s">
        <v>229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230</v>
      </c>
      <c r="R8" s="1" t="s">
        <v>199</v>
      </c>
      <c r="S8" s="1" t="s">
        <v>200</v>
      </c>
      <c r="T8" s="1" t="s">
        <v>201</v>
      </c>
    </row>
    <row r="9" s="1" customFormat="1" spans="1:20">
      <c r="A9" s="3">
        <v>14815760360</v>
      </c>
      <c r="B9" s="1" t="s">
        <v>210</v>
      </c>
      <c r="C9" s="1" t="s">
        <v>231</v>
      </c>
      <c r="D9" s="1" t="s">
        <v>232</v>
      </c>
      <c r="E9" s="1" t="s">
        <v>53</v>
      </c>
      <c r="F9" s="1" t="s">
        <v>210</v>
      </c>
      <c r="G9" s="1" t="s">
        <v>191</v>
      </c>
      <c r="H9" s="1" t="s">
        <v>192</v>
      </c>
      <c r="I9" s="1" t="s">
        <v>233</v>
      </c>
      <c r="J9" s="1" t="s">
        <v>194</v>
      </c>
      <c r="K9" s="1" t="s">
        <v>233</v>
      </c>
      <c r="L9" s="1" t="s">
        <v>233</v>
      </c>
      <c r="M9" s="1" t="s">
        <v>195</v>
      </c>
      <c r="N9" s="1" t="s">
        <v>195</v>
      </c>
      <c r="O9" s="1" t="s">
        <v>196</v>
      </c>
      <c r="P9" s="1" t="s">
        <v>197</v>
      </c>
      <c r="Q9" s="1" t="s">
        <v>234</v>
      </c>
      <c r="R9" s="1" t="s">
        <v>199</v>
      </c>
      <c r="S9" s="1" t="s">
        <v>200</v>
      </c>
      <c r="T9" s="1" t="s">
        <v>201</v>
      </c>
    </row>
    <row r="10" s="1" customFormat="1" spans="1:20">
      <c r="A10" s="3">
        <v>14816237608</v>
      </c>
      <c r="B10" s="1" t="s">
        <v>210</v>
      </c>
      <c r="C10" s="1" t="s">
        <v>235</v>
      </c>
      <c r="D10" s="1" t="s">
        <v>236</v>
      </c>
      <c r="E10" s="1" t="s">
        <v>56</v>
      </c>
      <c r="F10" s="1" t="s">
        <v>210</v>
      </c>
      <c r="G10" s="1" t="s">
        <v>191</v>
      </c>
      <c r="H10" s="1" t="s">
        <v>192</v>
      </c>
      <c r="I10" s="1" t="s">
        <v>237</v>
      </c>
      <c r="J10" s="1" t="s">
        <v>194</v>
      </c>
      <c r="K10" s="1" t="s">
        <v>237</v>
      </c>
      <c r="L10" s="1" t="s">
        <v>237</v>
      </c>
      <c r="M10" s="1" t="s">
        <v>195</v>
      </c>
      <c r="N10" s="1" t="s">
        <v>195</v>
      </c>
      <c r="O10" s="1" t="s">
        <v>196</v>
      </c>
      <c r="P10" s="1" t="s">
        <v>197</v>
      </c>
      <c r="Q10" s="1" t="s">
        <v>238</v>
      </c>
      <c r="R10" s="1" t="s">
        <v>199</v>
      </c>
      <c r="S10" s="1" t="s">
        <v>200</v>
      </c>
      <c r="T10" s="1" t="s">
        <v>201</v>
      </c>
    </row>
    <row r="11" s="1" customFormat="1" spans="1:20">
      <c r="A11" s="3">
        <v>14816692903</v>
      </c>
      <c r="B11" s="1" t="s">
        <v>210</v>
      </c>
      <c r="C11" s="1" t="s">
        <v>239</v>
      </c>
      <c r="D11" s="1" t="s">
        <v>240</v>
      </c>
      <c r="E11" s="1" t="s">
        <v>59</v>
      </c>
      <c r="F11" s="1" t="s">
        <v>190</v>
      </c>
      <c r="G11" s="1" t="s">
        <v>191</v>
      </c>
      <c r="H11" s="1" t="s">
        <v>192</v>
      </c>
      <c r="I11" s="1" t="s">
        <v>241</v>
      </c>
      <c r="J11" s="1" t="s">
        <v>194</v>
      </c>
      <c r="K11" s="1" t="s">
        <v>241</v>
      </c>
      <c r="L11" s="1" t="s">
        <v>241</v>
      </c>
      <c r="M11" s="1" t="s">
        <v>195</v>
      </c>
      <c r="N11" s="1" t="s">
        <v>195</v>
      </c>
      <c r="O11" s="1" t="s">
        <v>196</v>
      </c>
      <c r="P11" s="1" t="s">
        <v>197</v>
      </c>
      <c r="Q11" s="1" t="s">
        <v>242</v>
      </c>
      <c r="R11" s="1" t="s">
        <v>199</v>
      </c>
      <c r="S11" s="1" t="s">
        <v>200</v>
      </c>
      <c r="T11" s="1" t="s">
        <v>201</v>
      </c>
    </row>
    <row r="12" s="1" customFormat="1" spans="1:20">
      <c r="A12" s="3">
        <v>14821216252</v>
      </c>
      <c r="B12" s="1" t="s">
        <v>210</v>
      </c>
      <c r="C12" s="1" t="s">
        <v>243</v>
      </c>
      <c r="D12" s="1" t="s">
        <v>244</v>
      </c>
      <c r="E12" s="1" t="s">
        <v>62</v>
      </c>
      <c r="F12" s="1" t="s">
        <v>190</v>
      </c>
      <c r="G12" s="1" t="s">
        <v>191</v>
      </c>
      <c r="H12" s="1" t="s">
        <v>192</v>
      </c>
      <c r="I12" s="1" t="s">
        <v>245</v>
      </c>
      <c r="J12" s="1" t="s">
        <v>194</v>
      </c>
      <c r="K12" s="1" t="s">
        <v>245</v>
      </c>
      <c r="L12" s="1" t="s">
        <v>245</v>
      </c>
      <c r="M12" s="1" t="s">
        <v>195</v>
      </c>
      <c r="N12" s="1" t="s">
        <v>195</v>
      </c>
      <c r="O12" s="1" t="s">
        <v>196</v>
      </c>
      <c r="P12" s="1" t="s">
        <v>197</v>
      </c>
      <c r="Q12" s="1" t="s">
        <v>246</v>
      </c>
      <c r="R12" s="1" t="s">
        <v>199</v>
      </c>
      <c r="S12" s="1" t="s">
        <v>200</v>
      </c>
      <c r="T12" s="1" t="s">
        <v>201</v>
      </c>
    </row>
    <row r="13" s="1" customFormat="1" spans="1:20">
      <c r="A13" s="3">
        <v>14822289771</v>
      </c>
      <c r="B13" s="1" t="s">
        <v>210</v>
      </c>
      <c r="C13" s="1" t="s">
        <v>247</v>
      </c>
      <c r="D13" s="1" t="s">
        <v>248</v>
      </c>
      <c r="E13" s="1" t="s">
        <v>65</v>
      </c>
      <c r="F13" s="1" t="s">
        <v>190</v>
      </c>
      <c r="G13" s="1" t="s">
        <v>191</v>
      </c>
      <c r="H13" s="1" t="s">
        <v>192</v>
      </c>
      <c r="I13" s="1" t="s">
        <v>249</v>
      </c>
      <c r="J13" s="1" t="s">
        <v>194</v>
      </c>
      <c r="K13" s="1" t="s">
        <v>249</v>
      </c>
      <c r="L13" s="1" t="s">
        <v>249</v>
      </c>
      <c r="M13" s="1" t="s">
        <v>195</v>
      </c>
      <c r="N13" s="1" t="s">
        <v>195</v>
      </c>
      <c r="O13" s="1" t="s">
        <v>196</v>
      </c>
      <c r="P13" s="1" t="s">
        <v>197</v>
      </c>
      <c r="Q13" s="1" t="s">
        <v>250</v>
      </c>
      <c r="R13" s="1" t="s">
        <v>199</v>
      </c>
      <c r="S13" s="1" t="s">
        <v>200</v>
      </c>
      <c r="T13" s="1" t="s">
        <v>201</v>
      </c>
    </row>
    <row r="14" s="1" customFormat="1" spans="1:20">
      <c r="A14" s="3">
        <v>14822458996</v>
      </c>
      <c r="B14" s="1" t="s">
        <v>210</v>
      </c>
      <c r="C14" s="1" t="s">
        <v>251</v>
      </c>
      <c r="D14" s="1" t="s">
        <v>252</v>
      </c>
      <c r="E14" s="1" t="s">
        <v>68</v>
      </c>
      <c r="F14" s="1" t="s">
        <v>210</v>
      </c>
      <c r="G14" s="1" t="s">
        <v>191</v>
      </c>
      <c r="H14" s="1" t="s">
        <v>192</v>
      </c>
      <c r="I14" s="1" t="s">
        <v>229</v>
      </c>
      <c r="J14" s="1" t="s">
        <v>194</v>
      </c>
      <c r="K14" s="1" t="s">
        <v>229</v>
      </c>
      <c r="L14" s="1" t="s">
        <v>229</v>
      </c>
      <c r="M14" s="1" t="s">
        <v>195</v>
      </c>
      <c r="N14" s="1" t="s">
        <v>195</v>
      </c>
      <c r="O14" s="1" t="s">
        <v>196</v>
      </c>
      <c r="P14" s="1" t="s">
        <v>197</v>
      </c>
      <c r="Q14" s="1" t="s">
        <v>253</v>
      </c>
      <c r="R14" s="1" t="s">
        <v>199</v>
      </c>
      <c r="S14" s="1" t="s">
        <v>200</v>
      </c>
      <c r="T14" s="1" t="s">
        <v>201</v>
      </c>
    </row>
    <row r="15" s="1" customFormat="1" spans="1:20">
      <c r="A15" s="3">
        <v>14822548365</v>
      </c>
      <c r="B15" s="1" t="s">
        <v>210</v>
      </c>
      <c r="C15" s="1" t="s">
        <v>254</v>
      </c>
      <c r="D15" s="1" t="s">
        <v>255</v>
      </c>
      <c r="E15" s="1" t="s">
        <v>71</v>
      </c>
      <c r="F15" s="1" t="s">
        <v>210</v>
      </c>
      <c r="G15" s="1" t="s">
        <v>191</v>
      </c>
      <c r="H15" s="1" t="s">
        <v>192</v>
      </c>
      <c r="I15" s="1" t="s">
        <v>256</v>
      </c>
      <c r="J15" s="1" t="s">
        <v>194</v>
      </c>
      <c r="K15" s="1" t="s">
        <v>256</v>
      </c>
      <c r="L15" s="1" t="s">
        <v>256</v>
      </c>
      <c r="M15" s="1" t="s">
        <v>195</v>
      </c>
      <c r="N15" s="1" t="s">
        <v>195</v>
      </c>
      <c r="O15" s="1" t="s">
        <v>196</v>
      </c>
      <c r="P15" s="1" t="s">
        <v>197</v>
      </c>
      <c r="Q15" s="1" t="s">
        <v>257</v>
      </c>
      <c r="R15" s="1" t="s">
        <v>199</v>
      </c>
      <c r="S15" s="1" t="s">
        <v>200</v>
      </c>
      <c r="T15" s="1" t="s">
        <v>201</v>
      </c>
    </row>
    <row r="16" s="1" customFormat="1" spans="1:20">
      <c r="A16" s="3">
        <v>14822568184</v>
      </c>
      <c r="B16" s="1" t="s">
        <v>210</v>
      </c>
      <c r="C16" s="1" t="s">
        <v>258</v>
      </c>
      <c r="D16" s="1" t="s">
        <v>259</v>
      </c>
      <c r="E16" s="1" t="s">
        <v>74</v>
      </c>
      <c r="F16" s="1" t="s">
        <v>190</v>
      </c>
      <c r="G16" s="1" t="s">
        <v>191</v>
      </c>
      <c r="H16" s="1" t="s">
        <v>192</v>
      </c>
      <c r="I16" s="1" t="s">
        <v>260</v>
      </c>
      <c r="J16" s="1" t="s">
        <v>194</v>
      </c>
      <c r="K16" s="1" t="s">
        <v>260</v>
      </c>
      <c r="L16" s="1" t="s">
        <v>260</v>
      </c>
      <c r="M16" s="1" t="s">
        <v>195</v>
      </c>
      <c r="N16" s="1" t="s">
        <v>195</v>
      </c>
      <c r="O16" s="1" t="s">
        <v>196</v>
      </c>
      <c r="P16" s="1" t="s">
        <v>197</v>
      </c>
      <c r="Q16" s="1" t="s">
        <v>261</v>
      </c>
      <c r="R16" s="1" t="s">
        <v>199</v>
      </c>
      <c r="S16" s="1" t="s">
        <v>200</v>
      </c>
      <c r="T16" s="1" t="s">
        <v>201</v>
      </c>
    </row>
    <row r="17" s="1" customFormat="1" spans="1:20">
      <c r="A17" s="3">
        <v>14823295869</v>
      </c>
      <c r="B17" s="1" t="s">
        <v>210</v>
      </c>
      <c r="C17" s="1" t="s">
        <v>262</v>
      </c>
      <c r="D17" s="1" t="s">
        <v>263</v>
      </c>
      <c r="E17" s="1" t="s">
        <v>77</v>
      </c>
      <c r="F17" s="1" t="s">
        <v>190</v>
      </c>
      <c r="G17" s="1" t="s">
        <v>191</v>
      </c>
      <c r="H17" s="1" t="s">
        <v>192</v>
      </c>
      <c r="I17" s="1" t="s">
        <v>264</v>
      </c>
      <c r="J17" s="1" t="s">
        <v>194</v>
      </c>
      <c r="K17" s="1" t="s">
        <v>264</v>
      </c>
      <c r="L17" s="1" t="s">
        <v>264</v>
      </c>
      <c r="M17" s="1" t="s">
        <v>195</v>
      </c>
      <c r="N17" s="1" t="s">
        <v>195</v>
      </c>
      <c r="O17" s="1" t="s">
        <v>196</v>
      </c>
      <c r="P17" s="1" t="s">
        <v>197</v>
      </c>
      <c r="Q17" s="1" t="s">
        <v>265</v>
      </c>
      <c r="R17" s="1" t="s">
        <v>199</v>
      </c>
      <c r="S17" s="1" t="s">
        <v>200</v>
      </c>
      <c r="T17" s="1" t="s">
        <v>201</v>
      </c>
    </row>
    <row r="18" s="1" customFormat="1" spans="1:20">
      <c r="A18" s="3">
        <v>14823878218</v>
      </c>
      <c r="B18" s="1" t="s">
        <v>190</v>
      </c>
      <c r="C18" s="1" t="s">
        <v>266</v>
      </c>
      <c r="D18" s="1" t="s">
        <v>267</v>
      </c>
      <c r="E18" s="1" t="s">
        <v>79</v>
      </c>
      <c r="F18" s="1" t="s">
        <v>190</v>
      </c>
      <c r="G18" s="1" t="s">
        <v>191</v>
      </c>
      <c r="H18" s="1" t="s">
        <v>192</v>
      </c>
      <c r="I18" s="1" t="s">
        <v>268</v>
      </c>
      <c r="J18" s="1" t="s">
        <v>194</v>
      </c>
      <c r="K18" s="1" t="s">
        <v>268</v>
      </c>
      <c r="L18" s="1" t="s">
        <v>268</v>
      </c>
      <c r="M18" s="1" t="s">
        <v>195</v>
      </c>
      <c r="N18" s="1" t="s">
        <v>195</v>
      </c>
      <c r="O18" s="1" t="s">
        <v>196</v>
      </c>
      <c r="P18" s="1" t="s">
        <v>197</v>
      </c>
      <c r="Q18" s="1" t="s">
        <v>269</v>
      </c>
      <c r="R18" s="1" t="s">
        <v>199</v>
      </c>
      <c r="S18" s="1" t="s">
        <v>200</v>
      </c>
      <c r="T18" s="1" t="s">
        <v>201</v>
      </c>
    </row>
    <row r="19" s="1" customFormat="1" spans="1:20">
      <c r="A19" s="3">
        <v>14824671994</v>
      </c>
      <c r="B19" s="1" t="s">
        <v>190</v>
      </c>
      <c r="C19" s="1" t="s">
        <v>270</v>
      </c>
      <c r="D19" s="1" t="s">
        <v>271</v>
      </c>
      <c r="E19" s="1" t="s">
        <v>82</v>
      </c>
      <c r="F19" s="1" t="s">
        <v>190</v>
      </c>
      <c r="G19" s="1" t="s">
        <v>191</v>
      </c>
      <c r="H19" s="1" t="s">
        <v>192</v>
      </c>
      <c r="I19" s="1" t="s">
        <v>268</v>
      </c>
      <c r="J19" s="1" t="s">
        <v>194</v>
      </c>
      <c r="K19" s="1" t="s">
        <v>268</v>
      </c>
      <c r="L19" s="1" t="s">
        <v>268</v>
      </c>
      <c r="M19" s="1" t="s">
        <v>195</v>
      </c>
      <c r="N19" s="1" t="s">
        <v>195</v>
      </c>
      <c r="O19" s="1" t="s">
        <v>196</v>
      </c>
      <c r="P19" s="1" t="s">
        <v>197</v>
      </c>
      <c r="Q19" s="1" t="s">
        <v>272</v>
      </c>
      <c r="R19" s="1" t="s">
        <v>199</v>
      </c>
      <c r="S19" s="1" t="s">
        <v>200</v>
      </c>
      <c r="T19" s="1" t="s">
        <v>201</v>
      </c>
    </row>
    <row r="20" s="1" customFormat="1" spans="1:20">
      <c r="A20" s="3">
        <v>14824786445</v>
      </c>
      <c r="B20" s="1" t="s">
        <v>190</v>
      </c>
      <c r="C20" s="1" t="s">
        <v>273</v>
      </c>
      <c r="D20" s="1" t="s">
        <v>274</v>
      </c>
      <c r="E20" s="1" t="s">
        <v>85</v>
      </c>
      <c r="F20" s="1" t="s">
        <v>190</v>
      </c>
      <c r="G20" s="1" t="s">
        <v>191</v>
      </c>
      <c r="H20" s="1" t="s">
        <v>192</v>
      </c>
      <c r="I20" s="1" t="s">
        <v>275</v>
      </c>
      <c r="J20" s="1" t="s">
        <v>194</v>
      </c>
      <c r="K20" s="1" t="s">
        <v>275</v>
      </c>
      <c r="L20" s="1" t="s">
        <v>275</v>
      </c>
      <c r="M20" s="1" t="s">
        <v>195</v>
      </c>
      <c r="N20" s="1" t="s">
        <v>195</v>
      </c>
      <c r="O20" s="1" t="s">
        <v>196</v>
      </c>
      <c r="P20" s="1" t="s">
        <v>197</v>
      </c>
      <c r="Q20" s="1" t="s">
        <v>276</v>
      </c>
      <c r="R20" s="1" t="s">
        <v>199</v>
      </c>
      <c r="S20" s="1" t="s">
        <v>200</v>
      </c>
      <c r="T20" s="1" t="s">
        <v>201</v>
      </c>
    </row>
    <row r="21" s="1" customFormat="1" spans="1:20">
      <c r="A21" s="3">
        <v>14830165586</v>
      </c>
      <c r="B21" s="1" t="s">
        <v>190</v>
      </c>
      <c r="C21" s="1" t="s">
        <v>277</v>
      </c>
      <c r="D21" s="1" t="s">
        <v>278</v>
      </c>
      <c r="E21" s="1" t="s">
        <v>88</v>
      </c>
      <c r="F21" s="1" t="s">
        <v>190</v>
      </c>
      <c r="G21" s="1" t="s">
        <v>191</v>
      </c>
      <c r="H21" s="1" t="s">
        <v>192</v>
      </c>
      <c r="I21" s="1" t="s">
        <v>279</v>
      </c>
      <c r="J21" s="1" t="s">
        <v>194</v>
      </c>
      <c r="K21" s="1" t="s">
        <v>279</v>
      </c>
      <c r="L21" s="1" t="s">
        <v>279</v>
      </c>
      <c r="M21" s="1" t="s">
        <v>195</v>
      </c>
      <c r="N21" s="1" t="s">
        <v>195</v>
      </c>
      <c r="O21" s="1" t="s">
        <v>196</v>
      </c>
      <c r="P21" s="1" t="s">
        <v>197</v>
      </c>
      <c r="Q21" s="1" t="s">
        <v>280</v>
      </c>
      <c r="R21" s="1" t="s">
        <v>199</v>
      </c>
      <c r="S21" s="1" t="s">
        <v>200</v>
      </c>
      <c r="T21" s="1" t="s">
        <v>201</v>
      </c>
    </row>
    <row r="22" s="1" customFormat="1" spans="1:20">
      <c r="A22" s="3">
        <v>14830190255</v>
      </c>
      <c r="B22" s="1" t="s">
        <v>190</v>
      </c>
      <c r="C22" s="1" t="s">
        <v>281</v>
      </c>
      <c r="D22" s="1" t="s">
        <v>282</v>
      </c>
      <c r="E22" s="1" t="s">
        <v>91</v>
      </c>
      <c r="F22" s="1" t="s">
        <v>190</v>
      </c>
      <c r="G22" s="1" t="s">
        <v>191</v>
      </c>
      <c r="H22" s="1" t="s">
        <v>192</v>
      </c>
      <c r="I22" s="1" t="s">
        <v>283</v>
      </c>
      <c r="J22" s="1" t="s">
        <v>194</v>
      </c>
      <c r="K22" s="1" t="s">
        <v>283</v>
      </c>
      <c r="L22" s="1" t="s">
        <v>283</v>
      </c>
      <c r="M22" s="1" t="s">
        <v>195</v>
      </c>
      <c r="N22" s="1" t="s">
        <v>195</v>
      </c>
      <c r="O22" s="1" t="s">
        <v>196</v>
      </c>
      <c r="P22" s="1" t="s">
        <v>197</v>
      </c>
      <c r="Q22" s="1" t="s">
        <v>284</v>
      </c>
      <c r="R22" s="1" t="s">
        <v>199</v>
      </c>
      <c r="S22" s="1" t="s">
        <v>200</v>
      </c>
      <c r="T22" s="1" t="s">
        <v>201</v>
      </c>
    </row>
    <row r="23" s="1" customFormat="1" spans="1:20">
      <c r="A23" s="3">
        <v>14830307556</v>
      </c>
      <c r="B23" s="1" t="s">
        <v>190</v>
      </c>
      <c r="C23" s="1" t="s">
        <v>285</v>
      </c>
      <c r="D23" s="1" t="s">
        <v>286</v>
      </c>
      <c r="E23" s="1" t="s">
        <v>94</v>
      </c>
      <c r="F23" s="1" t="s">
        <v>190</v>
      </c>
      <c r="G23" s="1" t="s">
        <v>191</v>
      </c>
      <c r="H23" s="1" t="s">
        <v>192</v>
      </c>
      <c r="I23" s="1" t="s">
        <v>287</v>
      </c>
      <c r="J23" s="1" t="s">
        <v>194</v>
      </c>
      <c r="K23" s="1" t="s">
        <v>287</v>
      </c>
      <c r="L23" s="1" t="s">
        <v>287</v>
      </c>
      <c r="M23" s="1" t="s">
        <v>195</v>
      </c>
      <c r="N23" s="1" t="s">
        <v>195</v>
      </c>
      <c r="O23" s="1" t="s">
        <v>196</v>
      </c>
      <c r="P23" s="1" t="s">
        <v>197</v>
      </c>
      <c r="Q23" s="1" t="s">
        <v>288</v>
      </c>
      <c r="R23" s="1" t="s">
        <v>199</v>
      </c>
      <c r="S23" s="1" t="s">
        <v>200</v>
      </c>
      <c r="T23" s="1" t="s">
        <v>201</v>
      </c>
    </row>
    <row r="24" s="1" customFormat="1" spans="1:20">
      <c r="A24" s="3">
        <v>14830556151</v>
      </c>
      <c r="B24" s="1" t="s">
        <v>190</v>
      </c>
      <c r="C24" s="1" t="s">
        <v>289</v>
      </c>
      <c r="D24" s="1" t="s">
        <v>290</v>
      </c>
      <c r="E24" s="1" t="s">
        <v>97</v>
      </c>
      <c r="F24" s="1" t="s">
        <v>190</v>
      </c>
      <c r="G24" s="1" t="s">
        <v>191</v>
      </c>
      <c r="H24" s="1" t="s">
        <v>192</v>
      </c>
      <c r="I24" s="1" t="s">
        <v>291</v>
      </c>
      <c r="J24" s="1" t="s">
        <v>194</v>
      </c>
      <c r="K24" s="1" t="s">
        <v>291</v>
      </c>
      <c r="L24" s="1" t="s">
        <v>291</v>
      </c>
      <c r="M24" s="1" t="s">
        <v>195</v>
      </c>
      <c r="N24" s="1" t="s">
        <v>195</v>
      </c>
      <c r="O24" s="1" t="s">
        <v>196</v>
      </c>
      <c r="P24" s="1" t="s">
        <v>197</v>
      </c>
      <c r="Q24" s="1" t="s">
        <v>292</v>
      </c>
      <c r="R24" s="1" t="s">
        <v>199</v>
      </c>
      <c r="S24" s="1" t="s">
        <v>200</v>
      </c>
      <c r="T24" s="1" t="s">
        <v>201</v>
      </c>
    </row>
    <row r="25" s="1" customFormat="1" spans="1:20">
      <c r="A25" s="3">
        <v>14830629130</v>
      </c>
      <c r="B25" s="1" t="s">
        <v>190</v>
      </c>
      <c r="C25" s="1" t="s">
        <v>293</v>
      </c>
      <c r="D25" s="1" t="s">
        <v>294</v>
      </c>
      <c r="E25" s="1" t="s">
        <v>100</v>
      </c>
      <c r="F25" s="1" t="s">
        <v>190</v>
      </c>
      <c r="G25" s="1" t="s">
        <v>191</v>
      </c>
      <c r="H25" s="1" t="s">
        <v>192</v>
      </c>
      <c r="I25" s="1" t="s">
        <v>295</v>
      </c>
      <c r="J25" s="1" t="s">
        <v>194</v>
      </c>
      <c r="K25" s="1" t="s">
        <v>295</v>
      </c>
      <c r="L25" s="1" t="s">
        <v>295</v>
      </c>
      <c r="M25" s="1" t="s">
        <v>195</v>
      </c>
      <c r="N25" s="1" t="s">
        <v>195</v>
      </c>
      <c r="O25" s="1" t="s">
        <v>196</v>
      </c>
      <c r="P25" s="1" t="s">
        <v>197</v>
      </c>
      <c r="Q25" s="1" t="s">
        <v>296</v>
      </c>
      <c r="R25" s="1" t="s">
        <v>199</v>
      </c>
      <c r="S25" s="1" t="s">
        <v>200</v>
      </c>
      <c r="T25" s="1" t="s">
        <v>201</v>
      </c>
    </row>
    <row r="26" s="1" customFormat="1" spans="1:20">
      <c r="A26" s="3">
        <v>14830643018</v>
      </c>
      <c r="B26" s="1" t="s">
        <v>190</v>
      </c>
      <c r="C26" s="1" t="s">
        <v>297</v>
      </c>
      <c r="D26" s="1" t="s">
        <v>298</v>
      </c>
      <c r="E26" s="1" t="s">
        <v>102</v>
      </c>
      <c r="F26" s="1" t="s">
        <v>190</v>
      </c>
      <c r="G26" s="1" t="s">
        <v>191</v>
      </c>
      <c r="H26" s="1" t="s">
        <v>192</v>
      </c>
      <c r="I26" s="1" t="s">
        <v>299</v>
      </c>
      <c r="J26" s="1" t="s">
        <v>194</v>
      </c>
      <c r="K26" s="1" t="s">
        <v>299</v>
      </c>
      <c r="L26" s="1" t="s">
        <v>299</v>
      </c>
      <c r="M26" s="1" t="s">
        <v>195</v>
      </c>
      <c r="N26" s="1" t="s">
        <v>195</v>
      </c>
      <c r="O26" s="1" t="s">
        <v>196</v>
      </c>
      <c r="P26" s="1" t="s">
        <v>197</v>
      </c>
      <c r="Q26" s="1" t="s">
        <v>300</v>
      </c>
      <c r="R26" s="1" t="s">
        <v>199</v>
      </c>
      <c r="S26" s="1" t="s">
        <v>200</v>
      </c>
      <c r="T26" s="1" t="s">
        <v>201</v>
      </c>
    </row>
    <row r="27" s="1" customFormat="1" spans="1:20">
      <c r="A27" s="3">
        <v>14830644485</v>
      </c>
      <c r="B27" s="1" t="s">
        <v>190</v>
      </c>
      <c r="C27" s="1" t="s">
        <v>301</v>
      </c>
      <c r="D27" s="1" t="s">
        <v>302</v>
      </c>
      <c r="E27" s="1" t="s">
        <v>104</v>
      </c>
      <c r="F27" s="1" t="s">
        <v>190</v>
      </c>
      <c r="G27" s="1" t="s">
        <v>191</v>
      </c>
      <c r="H27" s="1" t="s">
        <v>192</v>
      </c>
      <c r="I27" s="1" t="s">
        <v>196</v>
      </c>
      <c r="J27" s="1" t="s">
        <v>194</v>
      </c>
      <c r="K27" s="1" t="s">
        <v>196</v>
      </c>
      <c r="L27" s="1" t="s">
        <v>196</v>
      </c>
      <c r="M27" s="1" t="s">
        <v>195</v>
      </c>
      <c r="N27" s="1" t="s">
        <v>195</v>
      </c>
      <c r="O27" s="1" t="s">
        <v>196</v>
      </c>
      <c r="P27" s="1" t="s">
        <v>197</v>
      </c>
      <c r="Q27" s="1" t="s">
        <v>303</v>
      </c>
      <c r="R27" s="1" t="s">
        <v>199</v>
      </c>
      <c r="S27" s="1" t="s">
        <v>200</v>
      </c>
      <c r="T27" s="1" t="s">
        <v>201</v>
      </c>
    </row>
    <row r="28" s="1" customFormat="1" spans="1:20">
      <c r="A28" s="3">
        <v>14830648726</v>
      </c>
      <c r="B28" s="1" t="s">
        <v>190</v>
      </c>
      <c r="C28" s="1" t="s">
        <v>304</v>
      </c>
      <c r="D28" s="1" t="s">
        <v>305</v>
      </c>
      <c r="E28" s="1" t="s">
        <v>107</v>
      </c>
      <c r="F28" s="1" t="s">
        <v>190</v>
      </c>
      <c r="G28" s="1" t="s">
        <v>191</v>
      </c>
      <c r="H28" s="1" t="s">
        <v>192</v>
      </c>
      <c r="I28" s="1" t="s">
        <v>306</v>
      </c>
      <c r="J28" s="1" t="s">
        <v>194</v>
      </c>
      <c r="K28" s="1" t="s">
        <v>306</v>
      </c>
      <c r="L28" s="1" t="s">
        <v>306</v>
      </c>
      <c r="M28" s="1" t="s">
        <v>195</v>
      </c>
      <c r="N28" s="1" t="s">
        <v>195</v>
      </c>
      <c r="O28" s="1" t="s">
        <v>196</v>
      </c>
      <c r="P28" s="1" t="s">
        <v>197</v>
      </c>
      <c r="Q28" s="1" t="s">
        <v>307</v>
      </c>
      <c r="R28" s="1" t="s">
        <v>199</v>
      </c>
      <c r="S28" s="1" t="s">
        <v>200</v>
      </c>
      <c r="T28" s="1" t="s">
        <v>201</v>
      </c>
    </row>
    <row r="29" s="1" customFormat="1" spans="1:20">
      <c r="A29" s="3">
        <v>14830652965</v>
      </c>
      <c r="B29" s="1" t="s">
        <v>190</v>
      </c>
      <c r="C29" s="1" t="s">
        <v>308</v>
      </c>
      <c r="D29" s="1" t="s">
        <v>309</v>
      </c>
      <c r="E29" s="1" t="s">
        <v>110</v>
      </c>
      <c r="F29" s="1" t="s">
        <v>190</v>
      </c>
      <c r="G29" s="1" t="s">
        <v>191</v>
      </c>
      <c r="H29" s="1" t="s">
        <v>192</v>
      </c>
      <c r="I29" s="1" t="s">
        <v>310</v>
      </c>
      <c r="J29" s="1" t="s">
        <v>194</v>
      </c>
      <c r="K29" s="1" t="s">
        <v>310</v>
      </c>
      <c r="L29" s="1" t="s">
        <v>310</v>
      </c>
      <c r="M29" s="1" t="s">
        <v>195</v>
      </c>
      <c r="N29" s="1" t="s">
        <v>195</v>
      </c>
      <c r="O29" s="1" t="s">
        <v>196</v>
      </c>
      <c r="P29" s="1" t="s">
        <v>197</v>
      </c>
      <c r="Q29" s="1" t="s">
        <v>311</v>
      </c>
      <c r="R29" s="1" t="s">
        <v>199</v>
      </c>
      <c r="S29" s="1" t="s">
        <v>200</v>
      </c>
      <c r="T29" s="1" t="s">
        <v>201</v>
      </c>
    </row>
    <row r="30" s="1" customFormat="1" spans="1:20">
      <c r="A30" s="3">
        <v>14830731956</v>
      </c>
      <c r="B30" s="1" t="s">
        <v>190</v>
      </c>
      <c r="C30" s="1" t="s">
        <v>312</v>
      </c>
      <c r="D30" s="1" t="s">
        <v>313</v>
      </c>
      <c r="E30" s="1" t="s">
        <v>112</v>
      </c>
      <c r="F30" s="1" t="s">
        <v>190</v>
      </c>
      <c r="G30" s="1" t="s">
        <v>191</v>
      </c>
      <c r="H30" s="1" t="s">
        <v>192</v>
      </c>
      <c r="I30" s="1" t="s">
        <v>314</v>
      </c>
      <c r="J30" s="1" t="s">
        <v>194</v>
      </c>
      <c r="K30" s="1" t="s">
        <v>314</v>
      </c>
      <c r="L30" s="1" t="s">
        <v>314</v>
      </c>
      <c r="M30" s="1" t="s">
        <v>195</v>
      </c>
      <c r="N30" s="1" t="s">
        <v>195</v>
      </c>
      <c r="O30" s="1" t="s">
        <v>196</v>
      </c>
      <c r="P30" s="1" t="s">
        <v>197</v>
      </c>
      <c r="Q30" s="1" t="s">
        <v>315</v>
      </c>
      <c r="R30" s="1" t="s">
        <v>199</v>
      </c>
      <c r="S30" s="1" t="s">
        <v>200</v>
      </c>
      <c r="T30" s="1" t="s">
        <v>201</v>
      </c>
    </row>
    <row r="31" s="1" customFormat="1" spans="1:20">
      <c r="A31" s="3">
        <v>14830977069</v>
      </c>
      <c r="B31" s="1" t="s">
        <v>190</v>
      </c>
      <c r="C31" s="1" t="s">
        <v>316</v>
      </c>
      <c r="D31" s="1" t="s">
        <v>317</v>
      </c>
      <c r="E31" s="1" t="s">
        <v>114</v>
      </c>
      <c r="F31" s="1" t="s">
        <v>190</v>
      </c>
      <c r="G31" s="1" t="s">
        <v>191</v>
      </c>
      <c r="H31" s="1" t="s">
        <v>192</v>
      </c>
      <c r="I31" s="1" t="s">
        <v>318</v>
      </c>
      <c r="J31" s="1" t="s">
        <v>194</v>
      </c>
      <c r="K31" s="1" t="s">
        <v>318</v>
      </c>
      <c r="L31" s="1" t="s">
        <v>318</v>
      </c>
      <c r="M31" s="1" t="s">
        <v>195</v>
      </c>
      <c r="N31" s="1" t="s">
        <v>195</v>
      </c>
      <c r="O31" s="1" t="s">
        <v>196</v>
      </c>
      <c r="P31" s="1" t="s">
        <v>197</v>
      </c>
      <c r="Q31" s="1" t="s">
        <v>319</v>
      </c>
      <c r="R31" s="1" t="s">
        <v>199</v>
      </c>
      <c r="S31" s="1" t="s">
        <v>200</v>
      </c>
      <c r="T31" s="1" t="s">
        <v>201</v>
      </c>
    </row>
    <row r="32" s="1" customFormat="1" spans="1:20">
      <c r="A32" s="3">
        <v>14830996543</v>
      </c>
      <c r="B32" s="1" t="s">
        <v>190</v>
      </c>
      <c r="C32" s="1" t="s">
        <v>320</v>
      </c>
      <c r="D32" s="1" t="s">
        <v>321</v>
      </c>
      <c r="E32" s="1" t="s">
        <v>117</v>
      </c>
      <c r="F32" s="1" t="s">
        <v>190</v>
      </c>
      <c r="G32" s="1" t="s">
        <v>191</v>
      </c>
      <c r="H32" s="1" t="s">
        <v>192</v>
      </c>
      <c r="I32" s="1" t="s">
        <v>196</v>
      </c>
      <c r="J32" s="1" t="s">
        <v>194</v>
      </c>
      <c r="K32" s="1" t="s">
        <v>196</v>
      </c>
      <c r="L32" s="1" t="s">
        <v>196</v>
      </c>
      <c r="M32" s="1" t="s">
        <v>195</v>
      </c>
      <c r="N32" s="1" t="s">
        <v>195</v>
      </c>
      <c r="O32" s="1" t="s">
        <v>196</v>
      </c>
      <c r="P32" s="1" t="s">
        <v>197</v>
      </c>
      <c r="Q32" s="1" t="s">
        <v>322</v>
      </c>
      <c r="R32" s="1" t="s">
        <v>199</v>
      </c>
      <c r="S32" s="1" t="s">
        <v>200</v>
      </c>
      <c r="T32" s="1" t="s">
        <v>201</v>
      </c>
    </row>
    <row r="33" s="1" customFormat="1" spans="1:20">
      <c r="A33" s="3">
        <v>14831021902</v>
      </c>
      <c r="B33" s="1" t="s">
        <v>190</v>
      </c>
      <c r="C33" s="1" t="s">
        <v>323</v>
      </c>
      <c r="D33" s="1" t="s">
        <v>324</v>
      </c>
      <c r="E33" s="1" t="s">
        <v>119</v>
      </c>
      <c r="F33" s="1" t="s">
        <v>190</v>
      </c>
      <c r="G33" s="1" t="s">
        <v>191</v>
      </c>
      <c r="H33" s="1" t="s">
        <v>192</v>
      </c>
      <c r="I33" s="1" t="s">
        <v>196</v>
      </c>
      <c r="J33" s="1" t="s">
        <v>194</v>
      </c>
      <c r="K33" s="1" t="s">
        <v>196</v>
      </c>
      <c r="L33" s="1" t="s">
        <v>196</v>
      </c>
      <c r="M33" s="1" t="s">
        <v>195</v>
      </c>
      <c r="N33" s="1" t="s">
        <v>195</v>
      </c>
      <c r="O33" s="1" t="s">
        <v>196</v>
      </c>
      <c r="P33" s="1" t="s">
        <v>197</v>
      </c>
      <c r="Q33" s="1" t="s">
        <v>325</v>
      </c>
      <c r="R33" s="1" t="s">
        <v>199</v>
      </c>
      <c r="S33" s="1" t="s">
        <v>200</v>
      </c>
      <c r="T33" s="1" t="s">
        <v>201</v>
      </c>
    </row>
    <row r="34" s="1" customFormat="1" spans="1:20">
      <c r="A34" s="3">
        <v>14831100217</v>
      </c>
      <c r="B34" s="1" t="s">
        <v>190</v>
      </c>
      <c r="C34" s="1" t="s">
        <v>326</v>
      </c>
      <c r="D34" s="1" t="s">
        <v>327</v>
      </c>
      <c r="E34" s="1" t="s">
        <v>121</v>
      </c>
      <c r="F34" s="1" t="s">
        <v>190</v>
      </c>
      <c r="G34" s="1" t="s">
        <v>191</v>
      </c>
      <c r="H34" s="1" t="s">
        <v>192</v>
      </c>
      <c r="I34" s="1" t="s">
        <v>249</v>
      </c>
      <c r="J34" s="1" t="s">
        <v>194</v>
      </c>
      <c r="K34" s="1" t="s">
        <v>249</v>
      </c>
      <c r="L34" s="1" t="s">
        <v>249</v>
      </c>
      <c r="M34" s="1" t="s">
        <v>195</v>
      </c>
      <c r="N34" s="1" t="s">
        <v>195</v>
      </c>
      <c r="O34" s="1" t="s">
        <v>196</v>
      </c>
      <c r="P34" s="1" t="s">
        <v>197</v>
      </c>
      <c r="Q34" s="1" t="s">
        <v>328</v>
      </c>
      <c r="R34" s="1" t="s">
        <v>199</v>
      </c>
      <c r="S34" s="1" t="s">
        <v>200</v>
      </c>
      <c r="T34" s="1" t="s">
        <v>201</v>
      </c>
    </row>
    <row r="35" s="1" customFormat="1" spans="1:20">
      <c r="A35" s="3">
        <v>14831169098</v>
      </c>
      <c r="B35" s="1" t="s">
        <v>190</v>
      </c>
      <c r="C35" s="1" t="s">
        <v>329</v>
      </c>
      <c r="D35" s="1" t="s">
        <v>330</v>
      </c>
      <c r="E35" s="1" t="s">
        <v>124</v>
      </c>
      <c r="F35" s="1" t="s">
        <v>190</v>
      </c>
      <c r="G35" s="1" t="s">
        <v>191</v>
      </c>
      <c r="H35" s="1" t="s">
        <v>192</v>
      </c>
      <c r="I35" s="1" t="s">
        <v>331</v>
      </c>
      <c r="J35" s="1" t="s">
        <v>194</v>
      </c>
      <c r="K35" s="1" t="s">
        <v>331</v>
      </c>
      <c r="L35" s="1" t="s">
        <v>331</v>
      </c>
      <c r="M35" s="1" t="s">
        <v>195</v>
      </c>
      <c r="N35" s="1" t="s">
        <v>195</v>
      </c>
      <c r="O35" s="1" t="s">
        <v>196</v>
      </c>
      <c r="P35" s="1" t="s">
        <v>197</v>
      </c>
      <c r="Q35" s="1" t="s">
        <v>332</v>
      </c>
      <c r="R35" s="1" t="s">
        <v>199</v>
      </c>
      <c r="S35" s="1" t="s">
        <v>200</v>
      </c>
      <c r="T35" s="1" t="s">
        <v>201</v>
      </c>
    </row>
    <row r="36" s="1" customFormat="1" spans="1:20">
      <c r="A36" s="3">
        <v>14831319895</v>
      </c>
      <c r="B36" s="1" t="s">
        <v>190</v>
      </c>
      <c r="C36" s="1" t="s">
        <v>333</v>
      </c>
      <c r="D36" s="1" t="s">
        <v>334</v>
      </c>
      <c r="E36" s="1" t="s">
        <v>128</v>
      </c>
      <c r="F36" s="1" t="s">
        <v>190</v>
      </c>
      <c r="G36" s="1" t="s">
        <v>191</v>
      </c>
      <c r="H36" s="1" t="s">
        <v>192</v>
      </c>
      <c r="I36" s="1" t="s">
        <v>335</v>
      </c>
      <c r="J36" s="1" t="s">
        <v>194</v>
      </c>
      <c r="K36" s="1" t="s">
        <v>335</v>
      </c>
      <c r="L36" s="1" t="s">
        <v>196</v>
      </c>
      <c r="M36" s="1" t="s">
        <v>336</v>
      </c>
      <c r="N36" s="1" t="s">
        <v>336</v>
      </c>
      <c r="O36" s="1" t="s">
        <v>196</v>
      </c>
      <c r="P36" s="1" t="s">
        <v>197</v>
      </c>
      <c r="Q36" s="1" t="s">
        <v>337</v>
      </c>
      <c r="R36" s="1" t="s">
        <v>199</v>
      </c>
      <c r="S36" s="1" t="s">
        <v>200</v>
      </c>
      <c r="T36" s="1" t="s">
        <v>201</v>
      </c>
    </row>
    <row r="37" s="1" customFormat="1" spans="1:20">
      <c r="A37" s="3">
        <v>14831361955</v>
      </c>
      <c r="B37" s="1" t="s">
        <v>190</v>
      </c>
      <c r="C37" s="1" t="s">
        <v>338</v>
      </c>
      <c r="D37" s="1" t="s">
        <v>324</v>
      </c>
      <c r="E37" s="1" t="s">
        <v>129</v>
      </c>
      <c r="F37" s="1" t="s">
        <v>190</v>
      </c>
      <c r="G37" s="1" t="s">
        <v>191</v>
      </c>
      <c r="H37" s="1" t="s">
        <v>192</v>
      </c>
      <c r="I37" s="1" t="s">
        <v>339</v>
      </c>
      <c r="J37" s="1" t="s">
        <v>194</v>
      </c>
      <c r="K37" s="1" t="s">
        <v>339</v>
      </c>
      <c r="L37" s="1" t="s">
        <v>339</v>
      </c>
      <c r="M37" s="1" t="s">
        <v>195</v>
      </c>
      <c r="N37" s="1" t="s">
        <v>195</v>
      </c>
      <c r="O37" s="1" t="s">
        <v>196</v>
      </c>
      <c r="P37" s="1" t="s">
        <v>197</v>
      </c>
      <c r="Q37" s="1" t="s">
        <v>340</v>
      </c>
      <c r="R37" s="1" t="s">
        <v>199</v>
      </c>
      <c r="S37" s="1" t="s">
        <v>200</v>
      </c>
      <c r="T37" s="1" t="s">
        <v>201</v>
      </c>
    </row>
    <row r="38" s="1" customFormat="1" spans="1:20">
      <c r="A38" s="3">
        <v>14831565697</v>
      </c>
      <c r="B38" s="1" t="s">
        <v>190</v>
      </c>
      <c r="C38" s="1" t="s">
        <v>341</v>
      </c>
      <c r="D38" s="1" t="s">
        <v>342</v>
      </c>
      <c r="E38" s="1" t="s">
        <v>132</v>
      </c>
      <c r="F38" s="1" t="s">
        <v>190</v>
      </c>
      <c r="G38" s="1" t="s">
        <v>191</v>
      </c>
      <c r="H38" s="1" t="s">
        <v>192</v>
      </c>
      <c r="I38" s="1" t="s">
        <v>343</v>
      </c>
      <c r="J38" s="1" t="s">
        <v>194</v>
      </c>
      <c r="K38" s="1" t="s">
        <v>343</v>
      </c>
      <c r="L38" s="1" t="s">
        <v>343</v>
      </c>
      <c r="M38" s="1" t="s">
        <v>195</v>
      </c>
      <c r="N38" s="1" t="s">
        <v>195</v>
      </c>
      <c r="O38" s="1" t="s">
        <v>196</v>
      </c>
      <c r="P38" s="1" t="s">
        <v>197</v>
      </c>
      <c r="Q38" s="1" t="s">
        <v>344</v>
      </c>
      <c r="R38" s="1" t="s">
        <v>199</v>
      </c>
      <c r="S38" s="1" t="s">
        <v>200</v>
      </c>
      <c r="T38" s="1" t="s">
        <v>201</v>
      </c>
    </row>
    <row r="39" s="1" customFormat="1" spans="1:20">
      <c r="A39" s="3">
        <v>14831632681</v>
      </c>
      <c r="B39" s="1" t="s">
        <v>190</v>
      </c>
      <c r="C39" s="1" t="s">
        <v>345</v>
      </c>
      <c r="D39" s="1" t="s">
        <v>346</v>
      </c>
      <c r="E39" s="1" t="s">
        <v>135</v>
      </c>
      <c r="F39" s="1" t="s">
        <v>190</v>
      </c>
      <c r="G39" s="1" t="s">
        <v>191</v>
      </c>
      <c r="H39" s="1" t="s">
        <v>192</v>
      </c>
      <c r="I39" s="1" t="s">
        <v>347</v>
      </c>
      <c r="J39" s="1" t="s">
        <v>194</v>
      </c>
      <c r="K39" s="1" t="s">
        <v>347</v>
      </c>
      <c r="L39" s="1" t="s">
        <v>347</v>
      </c>
      <c r="M39" s="1" t="s">
        <v>195</v>
      </c>
      <c r="N39" s="1" t="s">
        <v>195</v>
      </c>
      <c r="O39" s="1" t="s">
        <v>196</v>
      </c>
      <c r="P39" s="1" t="s">
        <v>197</v>
      </c>
      <c r="Q39" s="1" t="s">
        <v>348</v>
      </c>
      <c r="R39" s="1" t="s">
        <v>199</v>
      </c>
      <c r="S39" s="1" t="s">
        <v>200</v>
      </c>
      <c r="T39" s="1" t="s">
        <v>201</v>
      </c>
    </row>
    <row r="40" s="1" customFormat="1" spans="1:20">
      <c r="A40" s="3">
        <v>14831644511</v>
      </c>
      <c r="B40" s="1" t="s">
        <v>190</v>
      </c>
      <c r="C40" s="1" t="s">
        <v>349</v>
      </c>
      <c r="D40" s="1" t="s">
        <v>350</v>
      </c>
      <c r="E40" s="1" t="s">
        <v>137</v>
      </c>
      <c r="F40" s="1" t="s">
        <v>190</v>
      </c>
      <c r="G40" s="1" t="s">
        <v>191</v>
      </c>
      <c r="H40" s="1" t="s">
        <v>192</v>
      </c>
      <c r="I40" s="1" t="s">
        <v>351</v>
      </c>
      <c r="J40" s="1" t="s">
        <v>194</v>
      </c>
      <c r="K40" s="1" t="s">
        <v>351</v>
      </c>
      <c r="L40" s="1" t="s">
        <v>351</v>
      </c>
      <c r="M40" s="1" t="s">
        <v>195</v>
      </c>
      <c r="N40" s="1" t="s">
        <v>195</v>
      </c>
      <c r="O40" s="1" t="s">
        <v>196</v>
      </c>
      <c r="P40" s="1" t="s">
        <v>197</v>
      </c>
      <c r="Q40" s="1" t="s">
        <v>352</v>
      </c>
      <c r="R40" s="1" t="s">
        <v>199</v>
      </c>
      <c r="S40" s="1" t="s">
        <v>200</v>
      </c>
      <c r="T40" s="1" t="s">
        <v>201</v>
      </c>
    </row>
    <row r="41" s="1" customFormat="1" spans="1:20">
      <c r="A41" s="3">
        <v>14831668227</v>
      </c>
      <c r="B41" s="1" t="s">
        <v>190</v>
      </c>
      <c r="C41" s="1" t="s">
        <v>353</v>
      </c>
      <c r="D41" s="1" t="s">
        <v>236</v>
      </c>
      <c r="E41" s="1" t="s">
        <v>138</v>
      </c>
      <c r="F41" s="1" t="s">
        <v>190</v>
      </c>
      <c r="G41" s="1" t="s">
        <v>191</v>
      </c>
      <c r="H41" s="1" t="s">
        <v>192</v>
      </c>
      <c r="I41" s="1" t="s">
        <v>354</v>
      </c>
      <c r="J41" s="1" t="s">
        <v>194</v>
      </c>
      <c r="K41" s="1" t="s">
        <v>354</v>
      </c>
      <c r="L41" s="1" t="s">
        <v>354</v>
      </c>
      <c r="M41" s="1" t="s">
        <v>195</v>
      </c>
      <c r="N41" s="1" t="s">
        <v>195</v>
      </c>
      <c r="O41" s="1" t="s">
        <v>196</v>
      </c>
      <c r="P41" s="1" t="s">
        <v>197</v>
      </c>
      <c r="Q41" s="1" t="s">
        <v>355</v>
      </c>
      <c r="R41" s="1" t="s">
        <v>199</v>
      </c>
      <c r="S41" s="1" t="s">
        <v>200</v>
      </c>
      <c r="T41" s="1" t="s">
        <v>201</v>
      </c>
    </row>
    <row r="42" s="1" customFormat="1" spans="1:20">
      <c r="A42" s="3">
        <v>14831669644</v>
      </c>
      <c r="B42" s="1" t="s">
        <v>190</v>
      </c>
      <c r="C42" s="1" t="s">
        <v>356</v>
      </c>
      <c r="D42" s="1" t="s">
        <v>357</v>
      </c>
      <c r="E42" s="1" t="s">
        <v>140</v>
      </c>
      <c r="F42" s="1" t="s">
        <v>190</v>
      </c>
      <c r="G42" s="1" t="s">
        <v>191</v>
      </c>
      <c r="H42" s="1" t="s">
        <v>192</v>
      </c>
      <c r="I42" s="1" t="s">
        <v>358</v>
      </c>
      <c r="J42" s="1" t="s">
        <v>194</v>
      </c>
      <c r="K42" s="1" t="s">
        <v>358</v>
      </c>
      <c r="L42" s="1" t="s">
        <v>358</v>
      </c>
      <c r="M42" s="1" t="s">
        <v>195</v>
      </c>
      <c r="N42" s="1" t="s">
        <v>195</v>
      </c>
      <c r="O42" s="1" t="s">
        <v>196</v>
      </c>
      <c r="P42" s="1" t="s">
        <v>197</v>
      </c>
      <c r="Q42" s="1" t="s">
        <v>359</v>
      </c>
      <c r="R42" s="1" t="s">
        <v>199</v>
      </c>
      <c r="S42" s="1" t="s">
        <v>200</v>
      </c>
      <c r="T42" s="1" t="s">
        <v>201</v>
      </c>
    </row>
    <row r="43" s="1" customFormat="1" spans="1:20">
      <c r="A43" s="3">
        <v>14831817370</v>
      </c>
      <c r="B43" s="1" t="s">
        <v>190</v>
      </c>
      <c r="C43" s="1" t="s">
        <v>360</v>
      </c>
      <c r="D43" s="1" t="s">
        <v>361</v>
      </c>
      <c r="E43" s="1" t="s">
        <v>142</v>
      </c>
      <c r="F43" s="1" t="s">
        <v>190</v>
      </c>
      <c r="G43" s="1" t="s">
        <v>191</v>
      </c>
      <c r="H43" s="1" t="s">
        <v>192</v>
      </c>
      <c r="I43" s="1" t="s">
        <v>362</v>
      </c>
      <c r="J43" s="1" t="s">
        <v>194</v>
      </c>
      <c r="K43" s="1" t="s">
        <v>362</v>
      </c>
      <c r="L43" s="1" t="s">
        <v>362</v>
      </c>
      <c r="M43" s="1" t="s">
        <v>195</v>
      </c>
      <c r="N43" s="1" t="s">
        <v>195</v>
      </c>
      <c r="O43" s="1" t="s">
        <v>196</v>
      </c>
      <c r="P43" s="1" t="s">
        <v>197</v>
      </c>
      <c r="Q43" s="1" t="s">
        <v>363</v>
      </c>
      <c r="R43" s="1" t="s">
        <v>199</v>
      </c>
      <c r="S43" s="1" t="s">
        <v>200</v>
      </c>
      <c r="T43" s="1" t="s">
        <v>201</v>
      </c>
    </row>
    <row r="44" s="1" customFormat="1" spans="1:20">
      <c r="A44" s="3">
        <v>14831889573</v>
      </c>
      <c r="B44" s="1" t="s">
        <v>190</v>
      </c>
      <c r="C44" s="1" t="s">
        <v>364</v>
      </c>
      <c r="D44" s="1" t="s">
        <v>317</v>
      </c>
      <c r="E44" s="1" t="s">
        <v>143</v>
      </c>
      <c r="F44" s="1" t="s">
        <v>190</v>
      </c>
      <c r="G44" s="1" t="s">
        <v>191</v>
      </c>
      <c r="H44" s="1" t="s">
        <v>192</v>
      </c>
      <c r="I44" s="1" t="s">
        <v>365</v>
      </c>
      <c r="J44" s="1" t="s">
        <v>194</v>
      </c>
      <c r="K44" s="1" t="s">
        <v>365</v>
      </c>
      <c r="L44" s="1" t="s">
        <v>365</v>
      </c>
      <c r="M44" s="1" t="s">
        <v>195</v>
      </c>
      <c r="N44" s="1" t="s">
        <v>195</v>
      </c>
      <c r="O44" s="1" t="s">
        <v>196</v>
      </c>
      <c r="P44" s="1" t="s">
        <v>197</v>
      </c>
      <c r="Q44" s="1" t="s">
        <v>366</v>
      </c>
      <c r="R44" s="1" t="s">
        <v>199</v>
      </c>
      <c r="S44" s="1" t="s">
        <v>200</v>
      </c>
      <c r="T44" s="1" t="s">
        <v>201</v>
      </c>
    </row>
    <row r="45" s="1" customFormat="1" spans="1:20">
      <c r="A45" s="3">
        <v>14831973755</v>
      </c>
      <c r="B45" s="1" t="s">
        <v>190</v>
      </c>
      <c r="C45" s="1" t="s">
        <v>367</v>
      </c>
      <c r="D45" s="1" t="s">
        <v>368</v>
      </c>
      <c r="E45" s="1" t="s">
        <v>146</v>
      </c>
      <c r="F45" s="1" t="s">
        <v>190</v>
      </c>
      <c r="G45" s="1" t="s">
        <v>191</v>
      </c>
      <c r="H45" s="1" t="s">
        <v>192</v>
      </c>
      <c r="I45" s="1" t="s">
        <v>369</v>
      </c>
      <c r="J45" s="1" t="s">
        <v>194</v>
      </c>
      <c r="K45" s="1" t="s">
        <v>369</v>
      </c>
      <c r="L45" s="1" t="s">
        <v>369</v>
      </c>
      <c r="M45" s="1" t="s">
        <v>195</v>
      </c>
      <c r="N45" s="1" t="s">
        <v>195</v>
      </c>
      <c r="O45" s="1" t="s">
        <v>196</v>
      </c>
      <c r="P45" s="1" t="s">
        <v>197</v>
      </c>
      <c r="Q45" s="1" t="s">
        <v>370</v>
      </c>
      <c r="R45" s="1" t="s">
        <v>199</v>
      </c>
      <c r="S45" s="1" t="s">
        <v>200</v>
      </c>
      <c r="T45" s="1" t="s">
        <v>201</v>
      </c>
    </row>
    <row r="46" s="1" customFormat="1" spans="1:20">
      <c r="A46" s="3">
        <v>14832177037</v>
      </c>
      <c r="B46" s="1" t="s">
        <v>190</v>
      </c>
      <c r="C46" s="1" t="s">
        <v>371</v>
      </c>
      <c r="D46" s="1" t="s">
        <v>372</v>
      </c>
      <c r="E46" s="1" t="s">
        <v>148</v>
      </c>
      <c r="F46" s="1" t="s">
        <v>190</v>
      </c>
      <c r="G46" s="1" t="s">
        <v>191</v>
      </c>
      <c r="H46" s="1" t="s">
        <v>192</v>
      </c>
      <c r="I46" s="1" t="s">
        <v>373</v>
      </c>
      <c r="J46" s="1" t="s">
        <v>194</v>
      </c>
      <c r="K46" s="1" t="s">
        <v>373</v>
      </c>
      <c r="L46" s="1" t="s">
        <v>373</v>
      </c>
      <c r="M46" s="1" t="s">
        <v>195</v>
      </c>
      <c r="N46" s="1" t="s">
        <v>195</v>
      </c>
      <c r="O46" s="1" t="s">
        <v>196</v>
      </c>
      <c r="P46" s="1" t="s">
        <v>197</v>
      </c>
      <c r="Q46" s="1" t="s">
        <v>374</v>
      </c>
      <c r="R46" s="1" t="s">
        <v>199</v>
      </c>
      <c r="S46" s="1" t="s">
        <v>200</v>
      </c>
      <c r="T46" s="1" t="s">
        <v>201</v>
      </c>
    </row>
    <row r="47" s="1" customFormat="1" spans="1:20">
      <c r="A47" s="3">
        <v>14832263689</v>
      </c>
      <c r="B47" s="1" t="s">
        <v>190</v>
      </c>
      <c r="C47" s="1" t="s">
        <v>375</v>
      </c>
      <c r="D47" s="1" t="s">
        <v>376</v>
      </c>
      <c r="E47" s="1" t="s">
        <v>150</v>
      </c>
      <c r="F47" s="1" t="s">
        <v>190</v>
      </c>
      <c r="G47" s="1" t="s">
        <v>191</v>
      </c>
      <c r="H47" s="1" t="s">
        <v>192</v>
      </c>
      <c r="I47" s="1" t="s">
        <v>377</v>
      </c>
      <c r="J47" s="1" t="s">
        <v>194</v>
      </c>
      <c r="K47" s="1" t="s">
        <v>377</v>
      </c>
      <c r="L47" s="1" t="s">
        <v>377</v>
      </c>
      <c r="M47" s="1" t="s">
        <v>195</v>
      </c>
      <c r="N47" s="1" t="s">
        <v>195</v>
      </c>
      <c r="O47" s="1" t="s">
        <v>196</v>
      </c>
      <c r="P47" s="1" t="s">
        <v>197</v>
      </c>
      <c r="Q47" s="1" t="s">
        <v>378</v>
      </c>
      <c r="R47" s="1" t="s">
        <v>199</v>
      </c>
      <c r="S47" s="1" t="s">
        <v>200</v>
      </c>
      <c r="T47" s="1" t="s">
        <v>201</v>
      </c>
    </row>
    <row r="48" s="1" customFormat="1" spans="1:20">
      <c r="A48" s="3">
        <v>14832291593</v>
      </c>
      <c r="B48" s="1" t="s">
        <v>190</v>
      </c>
      <c r="C48" s="1" t="s">
        <v>379</v>
      </c>
      <c r="D48" s="1" t="s">
        <v>380</v>
      </c>
      <c r="E48" s="1" t="s">
        <v>153</v>
      </c>
      <c r="F48" s="1" t="s">
        <v>190</v>
      </c>
      <c r="G48" s="1" t="s">
        <v>191</v>
      </c>
      <c r="H48" s="1" t="s">
        <v>192</v>
      </c>
      <c r="I48" s="1" t="s">
        <v>381</v>
      </c>
      <c r="J48" s="1" t="s">
        <v>194</v>
      </c>
      <c r="K48" s="1" t="s">
        <v>381</v>
      </c>
      <c r="L48" s="1" t="s">
        <v>381</v>
      </c>
      <c r="M48" s="1" t="s">
        <v>195</v>
      </c>
      <c r="N48" s="1" t="s">
        <v>195</v>
      </c>
      <c r="O48" s="1" t="s">
        <v>196</v>
      </c>
      <c r="P48" s="1" t="s">
        <v>197</v>
      </c>
      <c r="Q48" s="1" t="s">
        <v>382</v>
      </c>
      <c r="R48" s="1" t="s">
        <v>199</v>
      </c>
      <c r="S48" s="1" t="s">
        <v>200</v>
      </c>
      <c r="T48" s="1" t="s">
        <v>201</v>
      </c>
    </row>
    <row r="49" s="1" customFormat="1" spans="1:20">
      <c r="A49" s="3">
        <v>14832421594</v>
      </c>
      <c r="B49" s="1" t="s">
        <v>190</v>
      </c>
      <c r="C49" s="1" t="s">
        <v>383</v>
      </c>
      <c r="D49" s="1" t="s">
        <v>384</v>
      </c>
      <c r="E49" s="1" t="s">
        <v>155</v>
      </c>
      <c r="F49" s="1" t="s">
        <v>190</v>
      </c>
      <c r="G49" s="1" t="s">
        <v>191</v>
      </c>
      <c r="H49" s="1" t="s">
        <v>192</v>
      </c>
      <c r="I49" s="1" t="s">
        <v>385</v>
      </c>
      <c r="J49" s="1" t="s">
        <v>194</v>
      </c>
      <c r="K49" s="1" t="s">
        <v>385</v>
      </c>
      <c r="L49" s="1" t="s">
        <v>385</v>
      </c>
      <c r="M49" s="1" t="s">
        <v>195</v>
      </c>
      <c r="N49" s="1" t="s">
        <v>195</v>
      </c>
      <c r="O49" s="1" t="s">
        <v>196</v>
      </c>
      <c r="P49" s="1" t="s">
        <v>197</v>
      </c>
      <c r="Q49" s="1" t="s">
        <v>386</v>
      </c>
      <c r="R49" s="1" t="s">
        <v>199</v>
      </c>
      <c r="S49" s="1" t="s">
        <v>200</v>
      </c>
      <c r="T49" s="1" t="s">
        <v>201</v>
      </c>
    </row>
    <row r="50" s="1" customFormat="1" spans="1:20">
      <c r="A50" s="3">
        <v>14832449770</v>
      </c>
      <c r="B50" s="1" t="s">
        <v>190</v>
      </c>
      <c r="C50" s="1" t="s">
        <v>387</v>
      </c>
      <c r="D50" s="1" t="s">
        <v>240</v>
      </c>
      <c r="E50" s="1" t="s">
        <v>157</v>
      </c>
      <c r="F50" s="1" t="s">
        <v>190</v>
      </c>
      <c r="G50" s="1" t="s">
        <v>191</v>
      </c>
      <c r="H50" s="1" t="s">
        <v>192</v>
      </c>
      <c r="I50" s="1" t="s">
        <v>388</v>
      </c>
      <c r="J50" s="1" t="s">
        <v>194</v>
      </c>
      <c r="K50" s="1" t="s">
        <v>388</v>
      </c>
      <c r="L50" s="1" t="s">
        <v>388</v>
      </c>
      <c r="M50" s="1" t="s">
        <v>195</v>
      </c>
      <c r="N50" s="1" t="s">
        <v>195</v>
      </c>
      <c r="O50" s="1" t="s">
        <v>196</v>
      </c>
      <c r="P50" s="1" t="s">
        <v>197</v>
      </c>
      <c r="Q50" s="1" t="s">
        <v>389</v>
      </c>
      <c r="R50" s="1" t="s">
        <v>199</v>
      </c>
      <c r="S50" s="1" t="s">
        <v>200</v>
      </c>
      <c r="T50" s="1" t="s">
        <v>201</v>
      </c>
    </row>
    <row r="51" s="1" customFormat="1" spans="1:20">
      <c r="A51" s="3">
        <v>14832504937</v>
      </c>
      <c r="B51" s="1" t="s">
        <v>190</v>
      </c>
      <c r="C51" s="1" t="s">
        <v>390</v>
      </c>
      <c r="D51" s="1" t="s">
        <v>391</v>
      </c>
      <c r="E51" s="1" t="s">
        <v>159</v>
      </c>
      <c r="F51" s="1" t="s">
        <v>190</v>
      </c>
      <c r="G51" s="1" t="s">
        <v>191</v>
      </c>
      <c r="H51" s="1" t="s">
        <v>192</v>
      </c>
      <c r="I51" s="1" t="s">
        <v>318</v>
      </c>
      <c r="J51" s="1" t="s">
        <v>194</v>
      </c>
      <c r="K51" s="1" t="s">
        <v>318</v>
      </c>
      <c r="L51" s="1" t="s">
        <v>318</v>
      </c>
      <c r="M51" s="1" t="s">
        <v>195</v>
      </c>
      <c r="N51" s="1" t="s">
        <v>195</v>
      </c>
      <c r="O51" s="1" t="s">
        <v>196</v>
      </c>
      <c r="P51" s="1" t="s">
        <v>197</v>
      </c>
      <c r="Q51" s="1" t="s">
        <v>392</v>
      </c>
      <c r="R51" s="1" t="s">
        <v>199</v>
      </c>
      <c r="S51" s="1" t="s">
        <v>200</v>
      </c>
      <c r="T51" s="1" t="s">
        <v>201</v>
      </c>
    </row>
    <row r="52" s="1" customFormat="1" spans="1:20">
      <c r="A52" s="3">
        <v>14832528113</v>
      </c>
      <c r="B52" s="1" t="s">
        <v>190</v>
      </c>
      <c r="C52" s="1" t="s">
        <v>393</v>
      </c>
      <c r="D52" s="1" t="s">
        <v>394</v>
      </c>
      <c r="E52" s="1" t="s">
        <v>162</v>
      </c>
      <c r="F52" s="1" t="s">
        <v>190</v>
      </c>
      <c r="G52" s="1" t="s">
        <v>191</v>
      </c>
      <c r="H52" s="1" t="s">
        <v>192</v>
      </c>
      <c r="I52" s="1" t="s">
        <v>331</v>
      </c>
      <c r="J52" s="1" t="s">
        <v>194</v>
      </c>
      <c r="K52" s="1" t="s">
        <v>331</v>
      </c>
      <c r="L52" s="1" t="s">
        <v>331</v>
      </c>
      <c r="M52" s="1" t="s">
        <v>195</v>
      </c>
      <c r="N52" s="1" t="s">
        <v>195</v>
      </c>
      <c r="O52" s="1" t="s">
        <v>196</v>
      </c>
      <c r="P52" s="1" t="s">
        <v>197</v>
      </c>
      <c r="Q52" s="1" t="s">
        <v>395</v>
      </c>
      <c r="R52" s="1" t="s">
        <v>199</v>
      </c>
      <c r="S52" s="1" t="s">
        <v>200</v>
      </c>
      <c r="T52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2021-04-22T01:12:26Z</dcterms:created>
  <dcterms:modified xsi:type="dcterms:W3CDTF">2021-04-22T01:27:03Z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FD7E01451022495F9384DF6EE05ADD43</vt:lpwstr>
  </property>
  <property fmtid="{D5CDD505-2E9C-101B-9397-08002B2CF9AE}" pid="3" name="KSOProductBuildVer">
    <vt:lpwstr>2052-11.1.0.10463</vt:lpwstr>
  </property>
</Properties>
</file>