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对账!$1:$47</definedName>
  </definedNames>
  <calcPr calcId="144525"/>
</workbook>
</file>

<file path=xl/sharedStrings.xml><?xml version="1.0" encoding="utf-8"?>
<sst xmlns="http://schemas.openxmlformats.org/spreadsheetml/2006/main" count="1291" uniqueCount="310">
  <si>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</si>
  <si>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</si>
  <si>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</si>
  <si>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</si>
  <si>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</si>
  <si>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</si>
  <si>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</si>
  <si>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</si>
  <si>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</si>
  <si>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</si>
  <si>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</si>
  <si>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</si>
  <si>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</si>
  <si>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</si>
  <si>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</si>
  <si>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</si>
  <si>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</si>
  <si>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</si>
  <si>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</si>
  <si>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</si>
  <si>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</si>
  <si>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</si>
  <si>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</si>
  <si>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</si>
  <si>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</si>
  <si>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</si>
  <si>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[广州]广州伊士丹顿酒店(69306111)</t>
  </si>
  <si>
    <t>普通大床房&lt;内宾&gt;&lt;双人入住&gt;&lt;预付&gt;&lt;双早&gt;</t>
  </si>
  <si>
    <t>CNY</t>
  </si>
  <si>
    <t>李奋威</t>
  </si>
  <si>
    <t>CA363210425CNY</t>
  </si>
  <si>
    <t>未提现</t>
  </si>
  <si>
    <t>携程开票</t>
  </si>
  <si>
    <t>[北京]7天连锁酒店(北京苹果园地铁站金顶北街店)(69311134)</t>
  </si>
  <si>
    <t>精选大床房&lt;内宾&gt;&lt;双人入住&gt;&lt;预付&gt;&lt;无早&gt;</t>
  </si>
  <si>
    <t>王金霞</t>
  </si>
  <si>
    <t>精选双床房&lt;内宾&gt;&lt;双人入住&gt;&lt;预付&gt;&lt;无早&gt;</t>
  </si>
  <si>
    <t>郭素伟</t>
  </si>
  <si>
    <t>[无锡]无锡千禧大酒店(67322659)</t>
  </si>
  <si>
    <t>高级双床房&lt;内宾&gt;&lt;双人入住&gt;&lt;预付&gt;&lt;无早&gt;</t>
  </si>
  <si>
    <t>龚海荣</t>
  </si>
  <si>
    <t>行政豪华大床房&lt;内宾&gt;&lt;双人入住&gt;&lt;预付&gt;&lt;双早&gt;</t>
  </si>
  <si>
    <t>关相</t>
  </si>
  <si>
    <t>[北京]7天连锁酒店(北京青年路地铁站大悦城店)(67323354)</t>
  </si>
  <si>
    <t>自主大床房&lt;内宾&gt;&lt;双人入住&gt;&lt;预付&gt;&lt;无早&gt;</t>
  </si>
  <si>
    <t>木子</t>
  </si>
  <si>
    <t>[重庆]7天优品酒店(重庆解放碑步行街洪崖洞店)(67325269)</t>
  </si>
  <si>
    <t>优品双床房&lt;内宾&gt;&lt;双人入住&gt;&lt;预付&gt;&lt;无早&gt;</t>
  </si>
  <si>
    <t>康铭钰</t>
  </si>
  <si>
    <t>优品大床房&lt;内宾&gt;&lt;双人入住&gt;&lt;预付&gt;&lt;无早&gt;</t>
  </si>
  <si>
    <t>夏明琴</t>
  </si>
  <si>
    <t>[广州]潮漫酒店(广州火车站三元里地铁站店)(67322334)</t>
  </si>
  <si>
    <t>品质舒压电影房&lt;内宾&gt;&lt;双人入住&gt;&lt;预付&gt;&lt;无早&gt;</t>
  </si>
  <si>
    <t>冯禹康</t>
  </si>
  <si>
    <t>取消</t>
  </si>
  <si>
    <t>赵敬博</t>
  </si>
  <si>
    <t>[榆林]7天连锁酒店(榆林广济大厦店)(69309026)</t>
  </si>
  <si>
    <t>自主双床房&lt;内宾&gt;&lt;双人入住&gt;&lt;预付&gt;&lt;无早&gt;</t>
  </si>
  <si>
    <t>张小军</t>
  </si>
  <si>
    <t>翁春爱</t>
  </si>
  <si>
    <t>[上海]全季酒店(上海世博杨高南路店)(67322571)</t>
  </si>
  <si>
    <t>高级双床房&lt;内宾&gt;&lt;双人入住&gt;&lt;预付&gt;&lt;双早&gt;</t>
  </si>
  <si>
    <t>赵志飞</t>
  </si>
  <si>
    <t>[广州]7天连锁酒店(广州街口镇北路店)(67324585)</t>
  </si>
  <si>
    <t>黄玮</t>
  </si>
  <si>
    <t>[昆山]7天连锁酒店(昆山高铁南站店)(69327127)</t>
  </si>
  <si>
    <t>朱朋超</t>
  </si>
  <si>
    <t>[重庆]7天优品酒店(重庆解放碑步行街店)(67325286)</t>
  </si>
  <si>
    <t>封海波</t>
  </si>
  <si>
    <t>李小彬</t>
  </si>
  <si>
    <t>[佛山]7天优品酒店(佛山乐从家具城店)(67318588)</t>
  </si>
  <si>
    <t>李建华</t>
  </si>
  <si>
    <t>[拉萨]锦江之星品尚(拉萨布达拉宫北京西路店)(67323864)</t>
  </si>
  <si>
    <t>零压商务房B&lt;内宾&gt;&lt;双人入住&gt;&lt;预付&gt;&lt;无早&gt;</t>
  </si>
  <si>
    <t>陈孝兵</t>
  </si>
  <si>
    <t>王晨</t>
  </si>
  <si>
    <t>[成都]7天优品Premium(成都温江南熏大道地铁站店)(67322266)</t>
  </si>
  <si>
    <t>精选特优房&lt;内宾&gt;&lt;双人入住&gt;&lt;预付&gt;&lt;无早&gt;</t>
  </si>
  <si>
    <t>张哲君</t>
  </si>
  <si>
    <t>[广州]7天连锁酒店(广州南沙金洲广场店)(67323410)</t>
  </si>
  <si>
    <t>杨升雁</t>
  </si>
  <si>
    <t>[深圳]深圳盛捷君临天下服务公寓(67322005)</t>
  </si>
  <si>
    <t>行政单房公寓&lt;内宾&gt;&lt;双人入住&gt;&lt;预付&gt;&lt;无早&gt;</t>
  </si>
  <si>
    <t>程哲</t>
  </si>
  <si>
    <t>许盛坤</t>
  </si>
  <si>
    <t>[南昌]南昌富力万达嘉华酒店(35937088)</t>
  </si>
  <si>
    <t>高级豪华大床房&lt;内宾&gt;&lt;双人入住&gt;&lt;预付&gt;&lt;双早&gt;</t>
  </si>
  <si>
    <t>陈庆花</t>
  </si>
  <si>
    <t>[广州]7天连锁酒店(广州南方茶叶城滘口地铁站店)(69318679)</t>
  </si>
  <si>
    <t>杨春凯</t>
  </si>
  <si>
    <t>[苏州]麗枫酒店(苏州留园寒山寺店)(67324862)</t>
  </si>
  <si>
    <t>豪华大床房&lt;内宾&gt;&lt;双人入住&gt;&lt;预付&gt;&lt;无早&gt;</t>
  </si>
  <si>
    <t>朱建锋</t>
  </si>
  <si>
    <t>[重庆]7天连锁酒店(重庆解放碑中心洪崖洞店)(69308006)</t>
  </si>
  <si>
    <t>陈洪均</t>
  </si>
  <si>
    <t>CA363210426CNY</t>
  </si>
  <si>
    <t>[海口]海口湾恒大逸阁度假公寓(67321772)</t>
  </si>
  <si>
    <t>一居室园景套房&lt;内宾&gt;&lt;双人入住&gt;&lt;预付&gt;&lt;双早&gt;</t>
  </si>
  <si>
    <t>樊霞映</t>
  </si>
  <si>
    <t>[长沙]7天连锁酒店(长沙马王堆紫薇路店)(69318802)</t>
  </si>
  <si>
    <t>李林玉</t>
  </si>
  <si>
    <t>孙伟</t>
  </si>
  <si>
    <t>[清远]凯里亚德酒店(清远城市广场店)(9668449)</t>
  </si>
  <si>
    <t>荣享景观大床房&lt;内宾&gt;&lt;双人入住&gt;&lt;预付&gt;&lt;无早&gt;</t>
  </si>
  <si>
    <t>肖莎琳</t>
  </si>
  <si>
    <t>[潮州]7天连锁酒店(潮州枫春南路滨江店)(69307819)</t>
  </si>
  <si>
    <t>李书颐</t>
  </si>
  <si>
    <t>[天津]7天连锁酒店(天津南站店)(69311082)</t>
  </si>
  <si>
    <t>王克依</t>
  </si>
  <si>
    <t>[福州]锦江都城酒店(福州金融街万达广场酒店)(67322915)</t>
  </si>
  <si>
    <t>风雅解压商务房&lt;内宾&gt;&lt;双人入住&gt;&lt;预付&gt;&lt;无早&gt;</t>
  </si>
  <si>
    <t>王隆平 饶晴</t>
  </si>
  <si>
    <t>[广州]广州嘉逸豪庭酒店(9825885)</t>
  </si>
  <si>
    <t>商务大床房&lt;内宾&gt;&lt;双人入住&gt;&lt;预付&gt;&lt;无早&gt;</t>
  </si>
  <si>
    <t>陈聪</t>
  </si>
  <si>
    <t>[舟山]麗枫酒店(舟山普陀店)(69313470)</t>
  </si>
  <si>
    <t>豪华双床房&lt;内宾&gt;&lt;双人入住&gt;&lt;预付&gt;&lt;无早&gt;</t>
  </si>
  <si>
    <t>范艳红</t>
  </si>
  <si>
    <t>[扬中]锦江之星品尚(扬中扬子中路店)(67321606)</t>
  </si>
  <si>
    <t>商务套房B&lt;内宾&gt;&lt;双人入住&gt;&lt;预付&gt;&lt;无早&gt;</t>
  </si>
  <si>
    <t>杨春</t>
  </si>
  <si>
    <t>胡静</t>
  </si>
  <si>
    <t>邱立龙</t>
  </si>
  <si>
    <t>[北京]7天连锁酒店(北京亦庄桥店)(67321786)</t>
  </si>
  <si>
    <t>侯晓强</t>
  </si>
  <si>
    <t>[乌鲁木齐]7天连锁酒店(乌鲁木齐光明路北门地铁站店)(67324577)</t>
  </si>
  <si>
    <t>章国强</t>
  </si>
  <si>
    <t>[盐城]7天连锁酒店(盐城迎宾大道工学院店)(70183608)</t>
  </si>
  <si>
    <t>张宁曦</t>
  </si>
  <si>
    <t>[西安]7天优品酒店(西安三桥地铁站店)(67323339)</t>
  </si>
  <si>
    <t>祝涛</t>
  </si>
  <si>
    <t>，</t>
  </si>
  <si>
    <t>A210426092026481</t>
  </si>
  <si>
    <t>总计：14425元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</si>
  <si>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</si>
  <si>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</si>
  <si>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</si>
  <si>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</si>
  <si>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</si>
  <si>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</si>
  <si>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</si>
  <si>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</si>
  <si>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</si>
  <si>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</si>
  <si>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</si>
  <si>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</si>
  <si>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</si>
  <si>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</si>
  <si>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</si>
  <si>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</si>
  <si>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</si>
  <si>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2021-04-10</t>
  </si>
  <si>
    <t>2060680</t>
  </si>
  <si>
    <t>7天连锁酒店(西安三桥地铁站店)</t>
  </si>
  <si>
    <t>2021-04-11</t>
  </si>
  <si>
    <t>退房日周结</t>
  </si>
  <si>
    <t>147.00</t>
  </si>
  <si>
    <t>RMB</t>
  </si>
  <si>
    <t>0</t>
  </si>
  <si>
    <t>0.00</t>
  </si>
  <si>
    <t>携程国内直连(DD)</t>
  </si>
  <si>
    <t>2021-04-10 21:27:58</t>
  </si>
  <si>
    <t>否</t>
  </si>
  <si>
    <t>汇智国际旅游发展有限公司</t>
  </si>
  <si>
    <t>直连</t>
  </si>
  <si>
    <t>2060476</t>
  </si>
  <si>
    <t>7天连锁酒店（盐城迎宾大道工学院店）</t>
  </si>
  <si>
    <t>156.00</t>
  </si>
  <si>
    <t>2021-04-10 20:21:08</t>
  </si>
  <si>
    <t>2060090</t>
  </si>
  <si>
    <t>7天连锁酒店(乌鲁木齐光明路北门地铁站店)</t>
  </si>
  <si>
    <t>2021-04-10 17:46:22</t>
  </si>
  <si>
    <t>2060012</t>
  </si>
  <si>
    <t>7天连锁酒店(北京亦庄桥店)</t>
  </si>
  <si>
    <t>180.00</t>
  </si>
  <si>
    <t>2021-04-10 17:19:04</t>
  </si>
  <si>
    <t>2059957</t>
  </si>
  <si>
    <t>7天连锁酒店(北京苹果园地铁站金顶北街店)</t>
  </si>
  <si>
    <t>221.00</t>
  </si>
  <si>
    <t>2021-04-10 16:56:13</t>
  </si>
  <si>
    <t>2059947</t>
  </si>
  <si>
    <t>2021-04-10 16:53:19</t>
  </si>
  <si>
    <t>2059638</t>
  </si>
  <si>
    <t>麗枫酒店(舟山普陀店)</t>
  </si>
  <si>
    <t>315.00</t>
  </si>
  <si>
    <t>2021-04-10 14:34:25</t>
  </si>
  <si>
    <t>2058964</t>
  </si>
  <si>
    <t>广州嘉逸豪庭酒店</t>
  </si>
  <si>
    <t>295.00</t>
  </si>
  <si>
    <t>2021-04-10 10:12:32</t>
  </si>
  <si>
    <t>2021-04-09</t>
  </si>
  <si>
    <t>2058520</t>
  </si>
  <si>
    <t>麗枫酒店(苏州留园寒山寺店)</t>
  </si>
  <si>
    <t>275.00</t>
  </si>
  <si>
    <t>2021-04-09 22:01:11</t>
  </si>
  <si>
    <t>2058514</t>
  </si>
  <si>
    <t>锦江都城酒店(福州金融街万达广场酒店)</t>
  </si>
  <si>
    <t>493.00</t>
  </si>
  <si>
    <t>2021-04-09 21:58:31</t>
  </si>
  <si>
    <t>2058480</t>
  </si>
  <si>
    <t>7天连锁酒店（天津南站店）</t>
  </si>
  <si>
    <t>137.00</t>
  </si>
  <si>
    <t>2021-04-09 21:40:21</t>
  </si>
  <si>
    <t>2058474</t>
  </si>
  <si>
    <t>7天连锁酒店（潮州枫春南路滨江店）</t>
  </si>
  <si>
    <t>105.00</t>
  </si>
  <si>
    <t>2021-04-09 21:38:04</t>
  </si>
  <si>
    <t>2058429</t>
  </si>
  <si>
    <t>7天连锁酒店(广州芳村滘口地铁站二店)</t>
  </si>
  <si>
    <t>126.00</t>
  </si>
  <si>
    <t>2021-04-09 21:14:09</t>
  </si>
  <si>
    <t>2058316</t>
  </si>
  <si>
    <t>南昌万达嘉华酒店</t>
  </si>
  <si>
    <t>811.00</t>
  </si>
  <si>
    <t>2021-04-09 20:39:42</t>
  </si>
  <si>
    <t>2058277</t>
  </si>
  <si>
    <t>凯里亚德酒店(清远城市广场店)</t>
  </si>
  <si>
    <t>277.00</t>
  </si>
  <si>
    <t>2021-04-09 20:09:14</t>
  </si>
  <si>
    <t>2058201</t>
  </si>
  <si>
    <t>7天连锁酒店（昆山高铁南站人民南路店）</t>
  </si>
  <si>
    <t>2021-04-09 19:42:36</t>
  </si>
  <si>
    <t>2058174</t>
  </si>
  <si>
    <t>7天连锁酒店(成都温江南熏大道地铁站店)</t>
  </si>
  <si>
    <t>2021-04-09 19:31:55</t>
  </si>
  <si>
    <t>2058153</t>
  </si>
  <si>
    <t>7天连锁酒店（长沙马王堆紫薇路店）</t>
  </si>
  <si>
    <t>250.00</t>
  </si>
  <si>
    <t>2021-04-09 19:21:10</t>
  </si>
  <si>
    <t>2058048</t>
  </si>
  <si>
    <t>深圳盛捷君临天下服务公寓</t>
  </si>
  <si>
    <t>669.00</t>
  </si>
  <si>
    <t>2021-04-09 18:25:07</t>
  </si>
  <si>
    <t>2058035</t>
  </si>
  <si>
    <t>7天连锁酒店(广州南沙金洲广场店)</t>
  </si>
  <si>
    <t>2021-04-09 18:20:21</t>
  </si>
  <si>
    <t>2057874</t>
  </si>
  <si>
    <t>2021-04-09 17:07:13</t>
  </si>
  <si>
    <t>2057817</t>
  </si>
  <si>
    <t>广州伊士丹顿酒店</t>
  </si>
  <si>
    <t>918.00</t>
  </si>
  <si>
    <t>2021-04-09 16:31:06</t>
  </si>
  <si>
    <t>2057785</t>
  </si>
  <si>
    <t>锦江之星品尚(拉萨布达拉宫北京西路店)</t>
  </si>
  <si>
    <t>223.00</t>
  </si>
  <si>
    <t>2021-04-09 16:11:11</t>
  </si>
  <si>
    <t>2057705</t>
  </si>
  <si>
    <t>7天优品酒店(佛山乐从家具城店)</t>
  </si>
  <si>
    <t>2021-04-09 15:20:38</t>
  </si>
  <si>
    <t>2057657</t>
  </si>
  <si>
    <t>2021-04-09 15:01:05</t>
  </si>
  <si>
    <t>2057489</t>
  </si>
  <si>
    <t>7天优品酒店(重庆解放碑步行街店)</t>
  </si>
  <si>
    <t>2021-04-09 13:52:10</t>
  </si>
  <si>
    <t>2057384</t>
  </si>
  <si>
    <t>2021-04-09 13:07:22</t>
  </si>
  <si>
    <t>2057382</t>
  </si>
  <si>
    <t>7天连锁酒店(广州街口镇北路店)</t>
  </si>
  <si>
    <t>2021-04-09 13:06:25</t>
  </si>
  <si>
    <t>2057330</t>
  </si>
  <si>
    <t>海口湾恒大逸阁度假公寓</t>
  </si>
  <si>
    <t>958.00</t>
  </si>
  <si>
    <t>2021-04-09 12:49:48</t>
  </si>
  <si>
    <t>2057180</t>
  </si>
  <si>
    <t>全季酒店(上海世博杨高南路店)</t>
  </si>
  <si>
    <t>591.00</t>
  </si>
  <si>
    <t>2021-04-09 11:50:42</t>
  </si>
  <si>
    <t>2056821</t>
  </si>
  <si>
    <t>7天连锁酒店（榆林广济大厦店）</t>
  </si>
  <si>
    <t>116.00</t>
  </si>
  <si>
    <t>2021-04-09 08:38:56</t>
  </si>
  <si>
    <t>2056814</t>
  </si>
  <si>
    <t>2021-04-09 08:33:47</t>
  </si>
  <si>
    <t>2056686</t>
  </si>
  <si>
    <t>202.00</t>
  </si>
  <si>
    <t>2021-04-09 01:49:05</t>
  </si>
  <si>
    <t>2021-04-08</t>
  </si>
  <si>
    <t>2055686</t>
  </si>
  <si>
    <t>潮漫酒店(广州火车站三元里地铁站店)</t>
  </si>
  <si>
    <t>2021-04-08 18:01:12</t>
  </si>
  <si>
    <t>2055377</t>
  </si>
  <si>
    <t>7天优品酒店(重庆解放碑步行街洪崖洞店)</t>
  </si>
  <si>
    <t>2021-04-08 15:51:40</t>
  </si>
  <si>
    <t>2055327</t>
  </si>
  <si>
    <t>7天连锁酒店（重庆解放碑中心洪崖洞店）</t>
  </si>
  <si>
    <t>2021-04-08 15:10:01</t>
  </si>
  <si>
    <t>2054975</t>
  </si>
  <si>
    <t>194.00</t>
  </si>
  <si>
    <t>2021-04-08 10:23:52</t>
  </si>
  <si>
    <t>2054840</t>
  </si>
  <si>
    <t>7天连锁酒店(北京青年路地铁站大悦城店)</t>
  </si>
  <si>
    <t>376.00</t>
  </si>
  <si>
    <t>2021-04-08 07:33:55</t>
  </si>
  <si>
    <t>2021-04-07</t>
  </si>
  <si>
    <t>2054409</t>
  </si>
  <si>
    <t>1859.00</t>
  </si>
  <si>
    <t>2021-04-07 20:18:40</t>
  </si>
  <si>
    <t>2053819</t>
  </si>
  <si>
    <t>无锡千禧大酒店</t>
  </si>
  <si>
    <t>384.00</t>
  </si>
  <si>
    <t>2021-04-07 13:16:02</t>
  </si>
  <si>
    <t>2053723</t>
  </si>
  <si>
    <t>2021-04-07 12:05:28</t>
  </si>
  <si>
    <t>2053716</t>
  </si>
  <si>
    <t>606.00</t>
  </si>
  <si>
    <t>2021-04-07 12:03:26</t>
  </si>
  <si>
    <t>2021-04-01</t>
  </si>
  <si>
    <t>2044362</t>
  </si>
  <si>
    <t>1250.00</t>
  </si>
  <si>
    <t>2021-04-01 22:47:02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</si>
</sst>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6" borderId="3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5" fillId="19" borderId="5" applyNumberFormat="0" applyAlignment="0" applyProtection="0">
      <alignment vertical="center"/>
    </xf>
    <xf numFmtId="0" fontId="17" fillId="19" borderId="2" applyNumberFormat="0" applyAlignment="0" applyProtection="0">
      <alignment vertical="center"/>
    </xf>
    <xf numFmtId="0" fontId="13" fillId="18" borderId="4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8"/>
  <sheetViews>
    <sheetView topLeftCell="A10" workbookViewId="0">
      <selection activeCell="A10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3">
      <c r="A2" s="4">
        <v>14771629707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44294</v>
      </c>
      <c r="G2" s="5">
        <v>44296</v>
      </c>
      <c r="H2" s="4">
        <v>1</v>
      </c>
      <c r="I2" s="4">
        <v>2</v>
      </c>
      <c r="J2" s="4">
        <v>2</v>
      </c>
      <c r="K2" s="4" t="s">
        <v>28</v>
      </c>
      <c r="L2" s="4">
        <v>1250</v>
      </c>
      <c r="M2" s="4">
        <v>1250</v>
      </c>
      <c r="N2" s="4" t="s">
        <v>29</v>
      </c>
      <c r="O2" s="4" t="s">
        <v>30</v>
      </c>
      <c r="P2" s="4" t="s">
        <v>31</v>
      </c>
      <c r="Q2" s="4">
        <v>0</v>
      </c>
      <c r="R2" s="6">
        <v>44287</v>
      </c>
      <c r="S2" s="5">
        <v>44311</v>
      </c>
      <c r="T2" s="4" t="s">
        <v>32</v>
      </c>
      <c r="U2" s="4">
        <v>1250</v>
      </c>
      <c r="V2" s="4">
        <v>0</v>
      </c>
      <c r="W2" s="4">
        <v>0</v>
      </c>
    </row>
    <row r="3" s="4" customFormat="1" spans="1:24">
      <c r="A3" s="4">
        <v>14838765835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44293</v>
      </c>
      <c r="G3" s="5">
        <v>44296</v>
      </c>
      <c r="H3" s="4">
        <v>1</v>
      </c>
      <c r="I3" s="4">
        <v>3</v>
      </c>
      <c r="J3" s="4">
        <v>3</v>
      </c>
      <c r="K3" s="4" t="s">
        <v>28</v>
      </c>
      <c r="L3" s="4">
        <v>606</v>
      </c>
      <c r="M3" s="4">
        <v>606</v>
      </c>
      <c r="N3" s="4" t="s">
        <v>35</v>
      </c>
      <c r="O3" s="4" t="s">
        <v>30</v>
      </c>
      <c r="P3" s="4" t="s">
        <v>31</v>
      </c>
      <c r="Q3" s="4">
        <v>0</v>
      </c>
      <c r="R3" s="6">
        <v>44293</v>
      </c>
      <c r="S3" s="5">
        <v>44311</v>
      </c>
      <c r="T3" s="4" t="s">
        <v>32</v>
      </c>
      <c r="U3" s="4">
        <v>606</v>
      </c>
      <c r="V3" s="4">
        <v>0</v>
      </c>
      <c r="W3" s="4">
        <v>0</v>
      </c>
      <c r="X3" s="4">
        <v>2053716</v>
      </c>
    </row>
    <row r="4" s="4" customFormat="1" spans="1:24">
      <c r="A4" s="4">
        <v>14838777679</v>
      </c>
      <c r="B4" s="4" t="s">
        <v>24</v>
      </c>
      <c r="C4" s="4" t="s">
        <v>25</v>
      </c>
      <c r="D4" s="4" t="s">
        <v>33</v>
      </c>
      <c r="E4" s="4" t="s">
        <v>36</v>
      </c>
      <c r="F4" s="5">
        <v>44295</v>
      </c>
      <c r="G4" s="5">
        <v>44296</v>
      </c>
      <c r="H4" s="4">
        <v>1</v>
      </c>
      <c r="I4" s="4">
        <v>1</v>
      </c>
      <c r="J4" s="4">
        <v>1</v>
      </c>
      <c r="K4" s="4" t="s">
        <v>28</v>
      </c>
      <c r="L4" s="4">
        <v>221</v>
      </c>
      <c r="M4" s="4">
        <v>221</v>
      </c>
      <c r="N4" s="4" t="s">
        <v>37</v>
      </c>
      <c r="O4" s="4" t="s">
        <v>30</v>
      </c>
      <c r="P4" s="4" t="s">
        <v>31</v>
      </c>
      <c r="Q4" s="4">
        <v>0</v>
      </c>
      <c r="R4" s="6">
        <v>44293</v>
      </c>
      <c r="S4" s="5">
        <v>44311</v>
      </c>
      <c r="T4" s="4" t="s">
        <v>32</v>
      </c>
      <c r="U4" s="4">
        <v>221</v>
      </c>
      <c r="V4" s="4">
        <v>0</v>
      </c>
      <c r="W4" s="4">
        <v>0</v>
      </c>
      <c r="X4" s="4">
        <v>2053723</v>
      </c>
    </row>
    <row r="5" s="4" customFormat="1" spans="1:24">
      <c r="A5" s="4">
        <v>14839165087</v>
      </c>
      <c r="B5" s="4" t="s">
        <v>24</v>
      </c>
      <c r="C5" s="4" t="s">
        <v>25</v>
      </c>
      <c r="D5" s="4" t="s">
        <v>38</v>
      </c>
      <c r="E5" s="4" t="s">
        <v>39</v>
      </c>
      <c r="F5" s="5">
        <v>44295</v>
      </c>
      <c r="G5" s="5">
        <v>44296</v>
      </c>
      <c r="H5" s="4">
        <v>1</v>
      </c>
      <c r="I5" s="4">
        <v>1</v>
      </c>
      <c r="J5" s="4">
        <v>1</v>
      </c>
      <c r="K5" s="4" t="s">
        <v>28</v>
      </c>
      <c r="L5" s="4">
        <v>384</v>
      </c>
      <c r="M5" s="4">
        <v>384</v>
      </c>
      <c r="N5" s="4" t="s">
        <v>40</v>
      </c>
      <c r="O5" s="4" t="s">
        <v>30</v>
      </c>
      <c r="P5" s="4" t="s">
        <v>31</v>
      </c>
      <c r="Q5" s="4">
        <v>0</v>
      </c>
      <c r="R5" s="6">
        <v>44293</v>
      </c>
      <c r="S5" s="5">
        <v>44311</v>
      </c>
      <c r="T5" s="4" t="s">
        <v>32</v>
      </c>
      <c r="U5" s="4">
        <v>384</v>
      </c>
      <c r="V5" s="4">
        <v>0</v>
      </c>
      <c r="W5" s="4">
        <v>0</v>
      </c>
      <c r="X5" s="4">
        <v>2053819</v>
      </c>
    </row>
    <row r="6" s="4" customFormat="1" spans="1:23">
      <c r="A6" s="4">
        <v>14845149832</v>
      </c>
      <c r="B6" s="4" t="s">
        <v>24</v>
      </c>
      <c r="C6" s="4" t="s">
        <v>25</v>
      </c>
      <c r="D6" s="4" t="s">
        <v>26</v>
      </c>
      <c r="E6" s="4" t="s">
        <v>41</v>
      </c>
      <c r="F6" s="5">
        <v>44294</v>
      </c>
      <c r="G6" s="5">
        <v>44296</v>
      </c>
      <c r="H6" s="4">
        <v>1</v>
      </c>
      <c r="I6" s="4">
        <v>2</v>
      </c>
      <c r="J6" s="4">
        <v>2</v>
      </c>
      <c r="K6" s="4" t="s">
        <v>28</v>
      </c>
      <c r="L6" s="4">
        <v>1859</v>
      </c>
      <c r="M6" s="4">
        <v>1859</v>
      </c>
      <c r="N6" s="4" t="s">
        <v>42</v>
      </c>
      <c r="O6" s="4" t="s">
        <v>30</v>
      </c>
      <c r="P6" s="4" t="s">
        <v>31</v>
      </c>
      <c r="Q6" s="4">
        <v>0</v>
      </c>
      <c r="R6" s="6">
        <v>44293</v>
      </c>
      <c r="S6" s="5">
        <v>44311</v>
      </c>
      <c r="T6" s="4" t="s">
        <v>32</v>
      </c>
      <c r="U6" s="4">
        <v>1859</v>
      </c>
      <c r="V6" s="4">
        <v>0</v>
      </c>
      <c r="W6" s="4">
        <v>0</v>
      </c>
    </row>
    <row r="7" s="4" customFormat="1" spans="1:23">
      <c r="A7" s="4">
        <v>14847108628</v>
      </c>
      <c r="B7" s="4" t="s">
        <v>24</v>
      </c>
      <c r="C7" s="4" t="s">
        <v>25</v>
      </c>
      <c r="D7" s="4" t="s">
        <v>43</v>
      </c>
      <c r="E7" s="4" t="s">
        <v>44</v>
      </c>
      <c r="F7" s="5">
        <v>44294</v>
      </c>
      <c r="G7" s="5">
        <v>44296</v>
      </c>
      <c r="H7" s="4">
        <v>1</v>
      </c>
      <c r="I7" s="4">
        <v>2</v>
      </c>
      <c r="J7" s="4">
        <v>2</v>
      </c>
      <c r="K7" s="4" t="s">
        <v>28</v>
      </c>
      <c r="L7" s="4">
        <v>376</v>
      </c>
      <c r="M7" s="4">
        <v>376</v>
      </c>
      <c r="N7" s="4" t="s">
        <v>45</v>
      </c>
      <c r="O7" s="4" t="s">
        <v>30</v>
      </c>
      <c r="P7" s="4" t="s">
        <v>31</v>
      </c>
      <c r="Q7" s="4">
        <v>0</v>
      </c>
      <c r="R7" s="6">
        <v>44294</v>
      </c>
      <c r="S7" s="5">
        <v>44311</v>
      </c>
      <c r="T7" s="4" t="s">
        <v>32</v>
      </c>
      <c r="U7" s="4">
        <v>376</v>
      </c>
      <c r="V7" s="4">
        <v>0</v>
      </c>
      <c r="W7" s="4">
        <v>0</v>
      </c>
    </row>
    <row r="8" s="4" customFormat="1" spans="1:24">
      <c r="A8" s="4">
        <v>14847604028</v>
      </c>
      <c r="B8" s="4" t="s">
        <v>24</v>
      </c>
      <c r="C8" s="4" t="s">
        <v>25</v>
      </c>
      <c r="D8" s="4" t="s">
        <v>46</v>
      </c>
      <c r="E8" s="4" t="s">
        <v>47</v>
      </c>
      <c r="F8" s="5">
        <v>44295</v>
      </c>
      <c r="G8" s="5">
        <v>44296</v>
      </c>
      <c r="H8" s="4">
        <v>1</v>
      </c>
      <c r="I8" s="4">
        <v>1</v>
      </c>
      <c r="J8" s="4">
        <v>1</v>
      </c>
      <c r="K8" s="4" t="s">
        <v>28</v>
      </c>
      <c r="L8" s="4">
        <v>194</v>
      </c>
      <c r="M8" s="4">
        <v>194</v>
      </c>
      <c r="N8" s="4" t="s">
        <v>48</v>
      </c>
      <c r="O8" s="4" t="s">
        <v>30</v>
      </c>
      <c r="P8" s="4" t="s">
        <v>31</v>
      </c>
      <c r="Q8" s="4">
        <v>0</v>
      </c>
      <c r="R8" s="6">
        <v>44294</v>
      </c>
      <c r="S8" s="5">
        <v>44311</v>
      </c>
      <c r="T8" s="4" t="s">
        <v>32</v>
      </c>
      <c r="U8" s="4">
        <v>194</v>
      </c>
      <c r="V8" s="4">
        <v>0</v>
      </c>
      <c r="W8" s="4">
        <v>0</v>
      </c>
      <c r="X8" s="4">
        <v>2054975</v>
      </c>
    </row>
    <row r="9" s="4" customFormat="1" spans="1:24">
      <c r="A9" s="4">
        <v>14852940220</v>
      </c>
      <c r="B9" s="4" t="s">
        <v>24</v>
      </c>
      <c r="C9" s="4" t="s">
        <v>25</v>
      </c>
      <c r="D9" s="4" t="s">
        <v>46</v>
      </c>
      <c r="E9" s="4" t="s">
        <v>49</v>
      </c>
      <c r="F9" s="5">
        <v>44295</v>
      </c>
      <c r="G9" s="5">
        <v>44296</v>
      </c>
      <c r="H9" s="4">
        <v>1</v>
      </c>
      <c r="I9" s="4">
        <v>1</v>
      </c>
      <c r="J9" s="4">
        <v>1</v>
      </c>
      <c r="K9" s="4" t="s">
        <v>28</v>
      </c>
      <c r="L9" s="4">
        <v>137</v>
      </c>
      <c r="M9" s="4">
        <v>137</v>
      </c>
      <c r="N9" s="4" t="s">
        <v>50</v>
      </c>
      <c r="O9" s="4" t="s">
        <v>30</v>
      </c>
      <c r="P9" s="4" t="s">
        <v>31</v>
      </c>
      <c r="Q9" s="4">
        <v>0</v>
      </c>
      <c r="R9" s="6">
        <v>44294</v>
      </c>
      <c r="S9" s="5">
        <v>44311</v>
      </c>
      <c r="T9" s="4" t="s">
        <v>32</v>
      </c>
      <c r="U9" s="4">
        <v>137</v>
      </c>
      <c r="V9" s="4">
        <v>0</v>
      </c>
      <c r="W9" s="4">
        <v>0</v>
      </c>
      <c r="X9" s="4">
        <v>2055377</v>
      </c>
    </row>
    <row r="10" s="4" customFormat="1" spans="1:24">
      <c r="A10" s="4">
        <v>14854178328</v>
      </c>
      <c r="B10" s="4" t="s">
        <v>24</v>
      </c>
      <c r="C10" s="4" t="s">
        <v>25</v>
      </c>
      <c r="D10" s="4" t="s">
        <v>51</v>
      </c>
      <c r="E10" s="4" t="s">
        <v>52</v>
      </c>
      <c r="F10" s="5">
        <v>44295</v>
      </c>
      <c r="G10" s="5">
        <v>44296</v>
      </c>
      <c r="H10" s="4">
        <v>1</v>
      </c>
      <c r="I10" s="4">
        <v>1</v>
      </c>
      <c r="J10" s="4">
        <v>1</v>
      </c>
      <c r="K10" s="4" t="s">
        <v>28</v>
      </c>
      <c r="L10" s="4">
        <v>325</v>
      </c>
      <c r="M10" s="4">
        <v>325</v>
      </c>
      <c r="N10" s="4" t="s">
        <v>53</v>
      </c>
      <c r="O10" s="4" t="s">
        <v>30</v>
      </c>
      <c r="P10" s="4" t="s">
        <v>31</v>
      </c>
      <c r="Q10" s="4">
        <v>0</v>
      </c>
      <c r="R10" s="6">
        <v>44294</v>
      </c>
      <c r="S10" s="5">
        <v>44311</v>
      </c>
      <c r="T10" s="4" t="s">
        <v>32</v>
      </c>
      <c r="U10" s="4">
        <v>325</v>
      </c>
      <c r="V10" s="4">
        <v>0</v>
      </c>
      <c r="W10" s="4">
        <v>0</v>
      </c>
      <c r="X10" s="4">
        <v>2055686</v>
      </c>
    </row>
    <row r="11" s="4" customFormat="1" spans="1:24">
      <c r="A11" s="4">
        <v>14854178328</v>
      </c>
      <c r="B11" s="4" t="s">
        <v>24</v>
      </c>
      <c r="C11" s="4" t="s">
        <v>54</v>
      </c>
      <c r="D11" s="4" t="s">
        <v>51</v>
      </c>
      <c r="E11" s="4" t="s">
        <v>52</v>
      </c>
      <c r="F11" s="5">
        <v>44295</v>
      </c>
      <c r="G11" s="5">
        <v>44296</v>
      </c>
      <c r="H11" s="4">
        <v>1</v>
      </c>
      <c r="I11" s="4">
        <v>1</v>
      </c>
      <c r="J11" s="4">
        <v>1</v>
      </c>
      <c r="K11" s="4" t="s">
        <v>28</v>
      </c>
      <c r="L11" s="4">
        <v>-325</v>
      </c>
      <c r="M11" s="4">
        <v>-325</v>
      </c>
      <c r="N11" s="4" t="s">
        <v>53</v>
      </c>
      <c r="O11" s="4" t="s">
        <v>30</v>
      </c>
      <c r="P11" s="4" t="s">
        <v>31</v>
      </c>
      <c r="Q11" s="4">
        <v>0</v>
      </c>
      <c r="R11" s="6">
        <v>44294</v>
      </c>
      <c r="S11" s="5">
        <v>44311</v>
      </c>
      <c r="T11" s="4" t="s">
        <v>32</v>
      </c>
      <c r="U11" s="4">
        <v>-325</v>
      </c>
      <c r="V11" s="4">
        <v>0</v>
      </c>
      <c r="W11" s="4">
        <v>0</v>
      </c>
      <c r="X11" s="4">
        <v>2055686</v>
      </c>
    </row>
    <row r="12" s="4" customFormat="1" spans="1:24">
      <c r="A12" s="4">
        <v>14856442389</v>
      </c>
      <c r="B12" s="4" t="s">
        <v>24</v>
      </c>
      <c r="C12" s="4" t="s">
        <v>25</v>
      </c>
      <c r="D12" s="4" t="s">
        <v>33</v>
      </c>
      <c r="E12" s="4" t="s">
        <v>34</v>
      </c>
      <c r="F12" s="5">
        <v>44295</v>
      </c>
      <c r="G12" s="5">
        <v>44296</v>
      </c>
      <c r="H12" s="4">
        <v>1</v>
      </c>
      <c r="I12" s="4">
        <v>1</v>
      </c>
      <c r="J12" s="4">
        <v>1</v>
      </c>
      <c r="K12" s="4" t="s">
        <v>28</v>
      </c>
      <c r="L12" s="4">
        <v>202</v>
      </c>
      <c r="M12" s="4">
        <v>202</v>
      </c>
      <c r="N12" s="4" t="s">
        <v>55</v>
      </c>
      <c r="O12" s="4" t="s">
        <v>30</v>
      </c>
      <c r="P12" s="4" t="s">
        <v>31</v>
      </c>
      <c r="Q12" s="4">
        <v>0</v>
      </c>
      <c r="R12" s="6">
        <v>44295</v>
      </c>
      <c r="S12" s="5">
        <v>44311</v>
      </c>
      <c r="T12" s="4" t="s">
        <v>32</v>
      </c>
      <c r="U12" s="4">
        <v>202</v>
      </c>
      <c r="V12" s="4">
        <v>0</v>
      </c>
      <c r="W12" s="4">
        <v>0</v>
      </c>
      <c r="X12" s="4">
        <v>2056686</v>
      </c>
    </row>
    <row r="13" s="4" customFormat="1" spans="1:24">
      <c r="A13" s="4">
        <v>14856767828</v>
      </c>
      <c r="B13" s="4" t="s">
        <v>24</v>
      </c>
      <c r="C13" s="4" t="s">
        <v>25</v>
      </c>
      <c r="D13" s="4" t="s">
        <v>56</v>
      </c>
      <c r="E13" s="4" t="s">
        <v>57</v>
      </c>
      <c r="F13" s="5">
        <v>44295</v>
      </c>
      <c r="G13" s="5">
        <v>44296</v>
      </c>
      <c r="H13" s="4">
        <v>1</v>
      </c>
      <c r="I13" s="4">
        <v>1</v>
      </c>
      <c r="J13" s="4">
        <v>1</v>
      </c>
      <c r="K13" s="4" t="s">
        <v>28</v>
      </c>
      <c r="L13" s="4">
        <v>116</v>
      </c>
      <c r="M13" s="4">
        <v>116</v>
      </c>
      <c r="N13" s="4" t="s">
        <v>58</v>
      </c>
      <c r="O13" s="4" t="s">
        <v>30</v>
      </c>
      <c r="P13" s="4" t="s">
        <v>31</v>
      </c>
      <c r="Q13" s="4">
        <v>0</v>
      </c>
      <c r="R13" s="6">
        <v>44295</v>
      </c>
      <c r="S13" s="5">
        <v>44311</v>
      </c>
      <c r="T13" s="4" t="s">
        <v>32</v>
      </c>
      <c r="U13" s="4">
        <v>116</v>
      </c>
      <c r="V13" s="4">
        <v>0</v>
      </c>
      <c r="W13" s="4">
        <v>0</v>
      </c>
      <c r="X13" s="4">
        <v>2056814</v>
      </c>
    </row>
    <row r="14" s="4" customFormat="1" spans="1:24">
      <c r="A14" s="4">
        <v>14856782307</v>
      </c>
      <c r="B14" s="4" t="s">
        <v>24</v>
      </c>
      <c r="C14" s="4" t="s">
        <v>25</v>
      </c>
      <c r="D14" s="4" t="s">
        <v>56</v>
      </c>
      <c r="E14" s="4" t="s">
        <v>57</v>
      </c>
      <c r="F14" s="5">
        <v>44295</v>
      </c>
      <c r="G14" s="5">
        <v>44296</v>
      </c>
      <c r="H14" s="4">
        <v>1</v>
      </c>
      <c r="I14" s="4">
        <v>1</v>
      </c>
      <c r="J14" s="4">
        <v>1</v>
      </c>
      <c r="K14" s="4" t="s">
        <v>28</v>
      </c>
      <c r="L14" s="4">
        <v>116</v>
      </c>
      <c r="M14" s="4">
        <v>116</v>
      </c>
      <c r="N14" s="4" t="s">
        <v>59</v>
      </c>
      <c r="O14" s="4" t="s">
        <v>30</v>
      </c>
      <c r="P14" s="4" t="s">
        <v>31</v>
      </c>
      <c r="Q14" s="4">
        <v>0</v>
      </c>
      <c r="R14" s="6">
        <v>44295</v>
      </c>
      <c r="S14" s="5">
        <v>44311</v>
      </c>
      <c r="T14" s="4" t="s">
        <v>32</v>
      </c>
      <c r="U14" s="4">
        <v>116</v>
      </c>
      <c r="V14" s="4">
        <v>0</v>
      </c>
      <c r="W14" s="4">
        <v>0</v>
      </c>
      <c r="X14" s="4">
        <v>2056821</v>
      </c>
    </row>
    <row r="15" s="4" customFormat="1" spans="1:24">
      <c r="A15" s="4">
        <v>14861993749</v>
      </c>
      <c r="B15" s="4" t="s">
        <v>24</v>
      </c>
      <c r="C15" s="4" t="s">
        <v>25</v>
      </c>
      <c r="D15" s="4" t="s">
        <v>60</v>
      </c>
      <c r="E15" s="4" t="s">
        <v>61</v>
      </c>
      <c r="F15" s="5">
        <v>44295</v>
      </c>
      <c r="G15" s="5">
        <v>44296</v>
      </c>
      <c r="H15" s="4">
        <v>1</v>
      </c>
      <c r="I15" s="4">
        <v>1</v>
      </c>
      <c r="J15" s="4">
        <v>1</v>
      </c>
      <c r="K15" s="4" t="s">
        <v>28</v>
      </c>
      <c r="L15" s="4">
        <v>591</v>
      </c>
      <c r="M15" s="4">
        <v>591</v>
      </c>
      <c r="N15" s="4" t="s">
        <v>62</v>
      </c>
      <c r="O15" s="4" t="s">
        <v>30</v>
      </c>
      <c r="P15" s="4" t="s">
        <v>31</v>
      </c>
      <c r="Q15" s="4">
        <v>0</v>
      </c>
      <c r="R15" s="6">
        <v>44295</v>
      </c>
      <c r="S15" s="5">
        <v>44311</v>
      </c>
      <c r="T15" s="4" t="s">
        <v>32</v>
      </c>
      <c r="U15" s="4">
        <v>591</v>
      </c>
      <c r="V15" s="4">
        <v>0</v>
      </c>
      <c r="W15" s="4">
        <v>0</v>
      </c>
      <c r="X15" s="4">
        <v>2057180</v>
      </c>
    </row>
    <row r="16" s="4" customFormat="1" spans="1:23">
      <c r="A16" s="4">
        <v>14862495688</v>
      </c>
      <c r="B16" s="4" t="s">
        <v>24</v>
      </c>
      <c r="C16" s="4" t="s">
        <v>25</v>
      </c>
      <c r="D16" s="4" t="s">
        <v>63</v>
      </c>
      <c r="E16" s="4" t="s">
        <v>44</v>
      </c>
      <c r="F16" s="5">
        <v>44295</v>
      </c>
      <c r="G16" s="5">
        <v>44296</v>
      </c>
      <c r="H16" s="4">
        <v>1</v>
      </c>
      <c r="I16" s="4">
        <v>1</v>
      </c>
      <c r="J16" s="4">
        <v>1</v>
      </c>
      <c r="K16" s="4" t="s">
        <v>28</v>
      </c>
      <c r="L16" s="4">
        <v>221</v>
      </c>
      <c r="M16" s="4">
        <v>221</v>
      </c>
      <c r="N16" s="4" t="s">
        <v>64</v>
      </c>
      <c r="O16" s="4" t="s">
        <v>30</v>
      </c>
      <c r="P16" s="4" t="s">
        <v>31</v>
      </c>
      <c r="Q16" s="4">
        <v>0</v>
      </c>
      <c r="R16" s="6">
        <v>44295</v>
      </c>
      <c r="S16" s="5">
        <v>44311</v>
      </c>
      <c r="T16" s="4" t="s">
        <v>32</v>
      </c>
      <c r="U16" s="4">
        <v>221</v>
      </c>
      <c r="V16" s="4">
        <v>0</v>
      </c>
      <c r="W16" s="4">
        <v>0</v>
      </c>
    </row>
    <row r="17" s="4" customFormat="1" spans="1:24">
      <c r="A17" s="4">
        <v>14862498375</v>
      </c>
      <c r="B17" s="4" t="s">
        <v>24</v>
      </c>
      <c r="C17" s="4" t="s">
        <v>25</v>
      </c>
      <c r="D17" s="4" t="s">
        <v>65</v>
      </c>
      <c r="E17" s="4" t="s">
        <v>44</v>
      </c>
      <c r="F17" s="5">
        <v>44295</v>
      </c>
      <c r="G17" s="5">
        <v>44296</v>
      </c>
      <c r="H17" s="4">
        <v>1</v>
      </c>
      <c r="I17" s="4">
        <v>1</v>
      </c>
      <c r="J17" s="4">
        <v>1</v>
      </c>
      <c r="K17" s="4" t="s">
        <v>28</v>
      </c>
      <c r="L17" s="4">
        <v>147</v>
      </c>
      <c r="M17" s="4">
        <v>147</v>
      </c>
      <c r="N17" s="4" t="s">
        <v>66</v>
      </c>
      <c r="O17" s="4" t="s">
        <v>30</v>
      </c>
      <c r="P17" s="4" t="s">
        <v>31</v>
      </c>
      <c r="Q17" s="4">
        <v>0</v>
      </c>
      <c r="R17" s="6">
        <v>44295</v>
      </c>
      <c r="S17" s="5">
        <v>44311</v>
      </c>
      <c r="T17" s="4" t="s">
        <v>32</v>
      </c>
      <c r="U17" s="4">
        <v>147</v>
      </c>
      <c r="V17" s="4">
        <v>0</v>
      </c>
      <c r="W17" s="4">
        <v>0</v>
      </c>
      <c r="X17" s="4">
        <v>2057384</v>
      </c>
    </row>
    <row r="18" s="4" customFormat="1" spans="1:23">
      <c r="A18" s="4">
        <v>14862758218</v>
      </c>
      <c r="B18" s="4" t="s">
        <v>24</v>
      </c>
      <c r="C18" s="4" t="s">
        <v>25</v>
      </c>
      <c r="D18" s="4" t="s">
        <v>67</v>
      </c>
      <c r="E18" s="4" t="s">
        <v>49</v>
      </c>
      <c r="F18" s="5">
        <v>44295</v>
      </c>
      <c r="G18" s="5">
        <v>44296</v>
      </c>
      <c r="H18" s="4">
        <v>1</v>
      </c>
      <c r="I18" s="4">
        <v>1</v>
      </c>
      <c r="J18" s="4">
        <v>1</v>
      </c>
      <c r="K18" s="4" t="s">
        <v>28</v>
      </c>
      <c r="L18" s="4">
        <v>137</v>
      </c>
      <c r="M18" s="4">
        <v>137</v>
      </c>
      <c r="N18" s="4" t="s">
        <v>68</v>
      </c>
      <c r="O18" s="4" t="s">
        <v>30</v>
      </c>
      <c r="P18" s="4" t="s">
        <v>31</v>
      </c>
      <c r="Q18" s="4">
        <v>0</v>
      </c>
      <c r="R18" s="6">
        <v>44295</v>
      </c>
      <c r="S18" s="5">
        <v>44311</v>
      </c>
      <c r="T18" s="4" t="s">
        <v>32</v>
      </c>
      <c r="U18" s="4">
        <v>137</v>
      </c>
      <c r="V18" s="4">
        <v>0</v>
      </c>
      <c r="W18" s="4">
        <v>0</v>
      </c>
    </row>
    <row r="19" s="4" customFormat="1" spans="1:23">
      <c r="A19" s="4">
        <v>14863114628</v>
      </c>
      <c r="B19" s="4" t="s">
        <v>24</v>
      </c>
      <c r="C19" s="4" t="s">
        <v>25</v>
      </c>
      <c r="D19" s="4" t="s">
        <v>33</v>
      </c>
      <c r="E19" s="4" t="s">
        <v>36</v>
      </c>
      <c r="F19" s="5">
        <v>44295</v>
      </c>
      <c r="G19" s="5">
        <v>44296</v>
      </c>
      <c r="H19" s="4">
        <v>1</v>
      </c>
      <c r="I19" s="4">
        <v>1</v>
      </c>
      <c r="J19" s="4">
        <v>1</v>
      </c>
      <c r="K19" s="4" t="s">
        <v>28</v>
      </c>
      <c r="L19" s="4">
        <v>221</v>
      </c>
      <c r="M19" s="4">
        <v>221</v>
      </c>
      <c r="N19" s="4" t="s">
        <v>69</v>
      </c>
      <c r="O19" s="4" t="s">
        <v>30</v>
      </c>
      <c r="P19" s="4" t="s">
        <v>31</v>
      </c>
      <c r="Q19" s="4">
        <v>0</v>
      </c>
      <c r="R19" s="6">
        <v>44295</v>
      </c>
      <c r="S19" s="5">
        <v>44311</v>
      </c>
      <c r="T19" s="4" t="s">
        <v>32</v>
      </c>
      <c r="U19" s="4">
        <v>221</v>
      </c>
      <c r="V19" s="4">
        <v>0</v>
      </c>
      <c r="W19" s="4">
        <v>0</v>
      </c>
    </row>
    <row r="20" s="4" customFormat="1" spans="1:24">
      <c r="A20" s="4">
        <v>14863213338</v>
      </c>
      <c r="B20" s="4" t="s">
        <v>24</v>
      </c>
      <c r="C20" s="4" t="s">
        <v>25</v>
      </c>
      <c r="D20" s="4" t="s">
        <v>70</v>
      </c>
      <c r="E20" s="4" t="s">
        <v>47</v>
      </c>
      <c r="F20" s="5">
        <v>44295</v>
      </c>
      <c r="G20" s="5">
        <v>44296</v>
      </c>
      <c r="H20" s="4">
        <v>1</v>
      </c>
      <c r="I20" s="4">
        <v>1</v>
      </c>
      <c r="J20" s="4">
        <v>1</v>
      </c>
      <c r="K20" s="4" t="s">
        <v>28</v>
      </c>
      <c r="L20" s="4">
        <v>156</v>
      </c>
      <c r="M20" s="4">
        <v>156</v>
      </c>
      <c r="N20" s="4" t="s">
        <v>71</v>
      </c>
      <c r="O20" s="4" t="s">
        <v>30</v>
      </c>
      <c r="P20" s="4" t="s">
        <v>31</v>
      </c>
      <c r="Q20" s="4">
        <v>0</v>
      </c>
      <c r="R20" s="6">
        <v>44295</v>
      </c>
      <c r="S20" s="5">
        <v>44311</v>
      </c>
      <c r="T20" s="4" t="s">
        <v>32</v>
      </c>
      <c r="U20" s="4">
        <v>156</v>
      </c>
      <c r="V20" s="4">
        <v>0</v>
      </c>
      <c r="W20" s="4">
        <v>0</v>
      </c>
      <c r="X20" s="4">
        <v>2057705</v>
      </c>
    </row>
    <row r="21" s="4" customFormat="1" spans="1:24">
      <c r="A21" s="4">
        <v>14863486183</v>
      </c>
      <c r="B21" s="4" t="s">
        <v>24</v>
      </c>
      <c r="C21" s="4" t="s">
        <v>25</v>
      </c>
      <c r="D21" s="4" t="s">
        <v>72</v>
      </c>
      <c r="E21" s="4" t="s">
        <v>73</v>
      </c>
      <c r="F21" s="5">
        <v>44295</v>
      </c>
      <c r="G21" s="5">
        <v>44296</v>
      </c>
      <c r="H21" s="4">
        <v>1</v>
      </c>
      <c r="I21" s="4">
        <v>1</v>
      </c>
      <c r="J21" s="4">
        <v>1</v>
      </c>
      <c r="K21" s="4" t="s">
        <v>28</v>
      </c>
      <c r="L21" s="4">
        <v>223</v>
      </c>
      <c r="M21" s="4">
        <v>223</v>
      </c>
      <c r="N21" s="4" t="s">
        <v>74</v>
      </c>
      <c r="O21" s="4" t="s">
        <v>30</v>
      </c>
      <c r="P21" s="4" t="s">
        <v>31</v>
      </c>
      <c r="Q21" s="4">
        <v>0</v>
      </c>
      <c r="R21" s="6">
        <v>44295</v>
      </c>
      <c r="S21" s="5">
        <v>44311</v>
      </c>
      <c r="T21" s="4" t="s">
        <v>32</v>
      </c>
      <c r="U21" s="4">
        <v>223</v>
      </c>
      <c r="V21" s="4">
        <v>0</v>
      </c>
      <c r="W21" s="4">
        <v>0</v>
      </c>
      <c r="X21" s="4">
        <v>2057785</v>
      </c>
    </row>
    <row r="22" s="4" customFormat="1" spans="1:23">
      <c r="A22" s="4">
        <v>14863599558</v>
      </c>
      <c r="B22" s="4" t="s">
        <v>24</v>
      </c>
      <c r="C22" s="4" t="s">
        <v>25</v>
      </c>
      <c r="D22" s="4" t="s">
        <v>26</v>
      </c>
      <c r="E22" s="4" t="s">
        <v>41</v>
      </c>
      <c r="F22" s="5">
        <v>44295</v>
      </c>
      <c r="G22" s="5">
        <v>44296</v>
      </c>
      <c r="H22" s="4">
        <v>1</v>
      </c>
      <c r="I22" s="4">
        <v>1</v>
      </c>
      <c r="J22" s="4">
        <v>1</v>
      </c>
      <c r="K22" s="4" t="s">
        <v>28</v>
      </c>
      <c r="L22" s="4">
        <v>918</v>
      </c>
      <c r="M22" s="4">
        <v>918</v>
      </c>
      <c r="N22" s="4" t="s">
        <v>75</v>
      </c>
      <c r="O22" s="4" t="s">
        <v>30</v>
      </c>
      <c r="P22" s="4" t="s">
        <v>31</v>
      </c>
      <c r="Q22" s="4">
        <v>0</v>
      </c>
      <c r="R22" s="6">
        <v>44295</v>
      </c>
      <c r="S22" s="5">
        <v>44311</v>
      </c>
      <c r="T22" s="4" t="s">
        <v>32</v>
      </c>
      <c r="U22" s="4">
        <v>918</v>
      </c>
      <c r="V22" s="4">
        <v>0</v>
      </c>
      <c r="W22" s="4">
        <v>0</v>
      </c>
    </row>
    <row r="23" s="4" customFormat="1" spans="1:24">
      <c r="A23" s="4">
        <v>14863814935</v>
      </c>
      <c r="B23" s="4" t="s">
        <v>24</v>
      </c>
      <c r="C23" s="4" t="s">
        <v>25</v>
      </c>
      <c r="D23" s="4" t="s">
        <v>76</v>
      </c>
      <c r="E23" s="4" t="s">
        <v>77</v>
      </c>
      <c r="F23" s="5">
        <v>44295</v>
      </c>
      <c r="G23" s="5">
        <v>44296</v>
      </c>
      <c r="H23" s="4">
        <v>1</v>
      </c>
      <c r="I23" s="4">
        <v>1</v>
      </c>
      <c r="J23" s="4">
        <v>1</v>
      </c>
      <c r="K23" s="4" t="s">
        <v>28</v>
      </c>
      <c r="L23" s="4">
        <v>137</v>
      </c>
      <c r="M23" s="4">
        <v>137</v>
      </c>
      <c r="N23" s="4" t="s">
        <v>78</v>
      </c>
      <c r="O23" s="4" t="s">
        <v>30</v>
      </c>
      <c r="P23" s="4" t="s">
        <v>31</v>
      </c>
      <c r="Q23" s="4">
        <v>0</v>
      </c>
      <c r="R23" s="6">
        <v>44295</v>
      </c>
      <c r="S23" s="5">
        <v>44311</v>
      </c>
      <c r="T23" s="4" t="s">
        <v>32</v>
      </c>
      <c r="U23" s="4">
        <v>137</v>
      </c>
      <c r="V23" s="4">
        <v>0</v>
      </c>
      <c r="W23" s="4">
        <v>0</v>
      </c>
      <c r="X23" s="4">
        <v>2057874</v>
      </c>
    </row>
    <row r="24" s="4" customFormat="1" spans="1:24">
      <c r="A24" s="4">
        <v>14864266628</v>
      </c>
      <c r="B24" s="4" t="s">
        <v>24</v>
      </c>
      <c r="C24" s="4" t="s">
        <v>25</v>
      </c>
      <c r="D24" s="4" t="s">
        <v>79</v>
      </c>
      <c r="E24" s="4" t="s">
        <v>44</v>
      </c>
      <c r="F24" s="5">
        <v>44295</v>
      </c>
      <c r="G24" s="5">
        <v>44296</v>
      </c>
      <c r="H24" s="4">
        <v>1</v>
      </c>
      <c r="I24" s="4">
        <v>1</v>
      </c>
      <c r="J24" s="4">
        <v>1</v>
      </c>
      <c r="K24" s="4" t="s">
        <v>28</v>
      </c>
      <c r="L24" s="4">
        <v>156</v>
      </c>
      <c r="M24" s="4">
        <v>156</v>
      </c>
      <c r="N24" s="4" t="s">
        <v>80</v>
      </c>
      <c r="O24" s="4" t="s">
        <v>30</v>
      </c>
      <c r="P24" s="4" t="s">
        <v>31</v>
      </c>
      <c r="Q24" s="4">
        <v>0</v>
      </c>
      <c r="R24" s="6">
        <v>44295</v>
      </c>
      <c r="S24" s="5">
        <v>44311</v>
      </c>
      <c r="T24" s="4" t="s">
        <v>32</v>
      </c>
      <c r="U24" s="4">
        <v>156</v>
      </c>
      <c r="V24" s="4">
        <v>0</v>
      </c>
      <c r="W24" s="4">
        <v>0</v>
      </c>
      <c r="X24" s="4">
        <v>2058035</v>
      </c>
    </row>
    <row r="25" s="4" customFormat="1" spans="1:23">
      <c r="A25" s="4">
        <v>14864295492</v>
      </c>
      <c r="B25" s="4" t="s">
        <v>24</v>
      </c>
      <c r="C25" s="4" t="s">
        <v>25</v>
      </c>
      <c r="D25" s="4" t="s">
        <v>81</v>
      </c>
      <c r="E25" s="4" t="s">
        <v>82</v>
      </c>
      <c r="F25" s="5">
        <v>44295</v>
      </c>
      <c r="G25" s="5">
        <v>44296</v>
      </c>
      <c r="H25" s="4">
        <v>1</v>
      </c>
      <c r="I25" s="4">
        <v>1</v>
      </c>
      <c r="J25" s="4">
        <v>1</v>
      </c>
      <c r="K25" s="4" t="s">
        <v>28</v>
      </c>
      <c r="L25" s="4">
        <v>669</v>
      </c>
      <c r="M25" s="4">
        <v>669</v>
      </c>
      <c r="N25" s="4" t="s">
        <v>83</v>
      </c>
      <c r="O25" s="4" t="s">
        <v>30</v>
      </c>
      <c r="P25" s="4" t="s">
        <v>31</v>
      </c>
      <c r="Q25" s="4">
        <v>0</v>
      </c>
      <c r="R25" s="6">
        <v>44295</v>
      </c>
      <c r="S25" s="5">
        <v>44311</v>
      </c>
      <c r="T25" s="4" t="s">
        <v>32</v>
      </c>
      <c r="U25" s="4">
        <v>669</v>
      </c>
      <c r="V25" s="4">
        <v>0</v>
      </c>
      <c r="W25" s="4">
        <v>0</v>
      </c>
    </row>
    <row r="26" s="4" customFormat="1" spans="1:24">
      <c r="A26" s="4">
        <v>14864777639</v>
      </c>
      <c r="B26" s="4" t="s">
        <v>24</v>
      </c>
      <c r="C26" s="4" t="s">
        <v>25</v>
      </c>
      <c r="D26" s="4" t="s">
        <v>65</v>
      </c>
      <c r="E26" s="4" t="s">
        <v>44</v>
      </c>
      <c r="F26" s="5">
        <v>44295</v>
      </c>
      <c r="G26" s="5">
        <v>44296</v>
      </c>
      <c r="H26" s="4">
        <v>1</v>
      </c>
      <c r="I26" s="4">
        <v>1</v>
      </c>
      <c r="J26" s="4">
        <v>1</v>
      </c>
      <c r="K26" s="4" t="s">
        <v>28</v>
      </c>
      <c r="L26" s="4">
        <v>147</v>
      </c>
      <c r="M26" s="4">
        <v>147</v>
      </c>
      <c r="N26" s="4" t="s">
        <v>84</v>
      </c>
      <c r="O26" s="4" t="s">
        <v>30</v>
      </c>
      <c r="P26" s="4" t="s">
        <v>31</v>
      </c>
      <c r="Q26" s="4">
        <v>0</v>
      </c>
      <c r="R26" s="6">
        <v>44295</v>
      </c>
      <c r="S26" s="5">
        <v>44311</v>
      </c>
      <c r="T26" s="4" t="s">
        <v>32</v>
      </c>
      <c r="U26" s="4">
        <v>147</v>
      </c>
      <c r="V26" s="4">
        <v>0</v>
      </c>
      <c r="W26" s="4">
        <v>0</v>
      </c>
      <c r="X26" s="4">
        <v>2058201</v>
      </c>
    </row>
    <row r="27" s="4" customFormat="1" spans="1:24">
      <c r="A27" s="4">
        <v>14865033135</v>
      </c>
      <c r="B27" s="4" t="s">
        <v>24</v>
      </c>
      <c r="C27" s="4" t="s">
        <v>25</v>
      </c>
      <c r="D27" s="4" t="s">
        <v>85</v>
      </c>
      <c r="E27" s="4" t="s">
        <v>86</v>
      </c>
      <c r="F27" s="5">
        <v>44295</v>
      </c>
      <c r="G27" s="5">
        <v>44296</v>
      </c>
      <c r="H27" s="4">
        <v>1</v>
      </c>
      <c r="I27" s="4">
        <v>1</v>
      </c>
      <c r="J27" s="4">
        <v>1</v>
      </c>
      <c r="K27" s="4" t="s">
        <v>28</v>
      </c>
      <c r="L27" s="4">
        <v>811</v>
      </c>
      <c r="M27" s="4">
        <v>811</v>
      </c>
      <c r="N27" s="4" t="s">
        <v>87</v>
      </c>
      <c r="O27" s="4" t="s">
        <v>30</v>
      </c>
      <c r="P27" s="4" t="s">
        <v>31</v>
      </c>
      <c r="Q27" s="4">
        <v>0</v>
      </c>
      <c r="R27" s="6">
        <v>44295</v>
      </c>
      <c r="S27" s="5">
        <v>44311</v>
      </c>
      <c r="T27" s="4" t="s">
        <v>32</v>
      </c>
      <c r="U27" s="4">
        <v>811</v>
      </c>
      <c r="V27" s="4">
        <v>0</v>
      </c>
      <c r="W27" s="4">
        <v>0</v>
      </c>
      <c r="X27" s="4">
        <v>2058316</v>
      </c>
    </row>
    <row r="28" s="4" customFormat="1" spans="1:24">
      <c r="A28" s="4">
        <v>14865349619</v>
      </c>
      <c r="B28" s="4" t="s">
        <v>24</v>
      </c>
      <c r="C28" s="4" t="s">
        <v>25</v>
      </c>
      <c r="D28" s="4" t="s">
        <v>88</v>
      </c>
      <c r="E28" s="4" t="s">
        <v>44</v>
      </c>
      <c r="F28" s="5">
        <v>44295</v>
      </c>
      <c r="G28" s="5">
        <v>44296</v>
      </c>
      <c r="H28" s="4">
        <v>1</v>
      </c>
      <c r="I28" s="4">
        <v>1</v>
      </c>
      <c r="J28" s="4">
        <v>1</v>
      </c>
      <c r="K28" s="4" t="s">
        <v>28</v>
      </c>
      <c r="L28" s="4">
        <v>126</v>
      </c>
      <c r="M28" s="4">
        <v>126</v>
      </c>
      <c r="N28" s="4" t="s">
        <v>89</v>
      </c>
      <c r="O28" s="4" t="s">
        <v>30</v>
      </c>
      <c r="P28" s="4" t="s">
        <v>31</v>
      </c>
      <c r="Q28" s="4">
        <v>0</v>
      </c>
      <c r="R28" s="6">
        <v>44295</v>
      </c>
      <c r="S28" s="5">
        <v>44311</v>
      </c>
      <c r="T28" s="4" t="s">
        <v>32</v>
      </c>
      <c r="U28" s="4">
        <v>126</v>
      </c>
      <c r="V28" s="4">
        <v>0</v>
      </c>
      <c r="W28" s="4">
        <v>0</v>
      </c>
      <c r="X28" s="4">
        <v>2058429</v>
      </c>
    </row>
    <row r="29" s="4" customFormat="1" spans="1:24">
      <c r="A29" s="4">
        <v>14869281519</v>
      </c>
      <c r="B29" s="4" t="s">
        <v>24</v>
      </c>
      <c r="C29" s="4" t="s">
        <v>25</v>
      </c>
      <c r="D29" s="4" t="s">
        <v>90</v>
      </c>
      <c r="E29" s="4" t="s">
        <v>91</v>
      </c>
      <c r="F29" s="5">
        <v>44295</v>
      </c>
      <c r="G29" s="5">
        <v>44296</v>
      </c>
      <c r="H29" s="4">
        <v>1</v>
      </c>
      <c r="I29" s="4">
        <v>1</v>
      </c>
      <c r="J29" s="4">
        <v>1</v>
      </c>
      <c r="K29" s="4" t="s">
        <v>28</v>
      </c>
      <c r="L29" s="4">
        <v>275</v>
      </c>
      <c r="M29" s="4">
        <v>275</v>
      </c>
      <c r="N29" s="4" t="s">
        <v>92</v>
      </c>
      <c r="O29" s="4" t="s">
        <v>30</v>
      </c>
      <c r="P29" s="4" t="s">
        <v>31</v>
      </c>
      <c r="Q29" s="4">
        <v>0</v>
      </c>
      <c r="R29" s="6">
        <v>44295</v>
      </c>
      <c r="S29" s="5">
        <v>44311</v>
      </c>
      <c r="T29" s="4" t="s">
        <v>32</v>
      </c>
      <c r="U29" s="4">
        <v>275</v>
      </c>
      <c r="V29" s="4">
        <v>0</v>
      </c>
      <c r="W29" s="4">
        <v>0</v>
      </c>
      <c r="X29" s="4">
        <v>2058520</v>
      </c>
    </row>
    <row r="30" s="4" customFormat="1" spans="1:24">
      <c r="A30" s="4">
        <v>14849052363</v>
      </c>
      <c r="B30" s="4" t="s">
        <v>24</v>
      </c>
      <c r="C30" s="4" t="s">
        <v>25</v>
      </c>
      <c r="D30" s="4" t="s">
        <v>93</v>
      </c>
      <c r="E30" s="4" t="s">
        <v>44</v>
      </c>
      <c r="F30" s="5">
        <v>44296</v>
      </c>
      <c r="G30" s="5">
        <v>44297</v>
      </c>
      <c r="H30" s="4">
        <v>1</v>
      </c>
      <c r="I30" s="4">
        <v>1</v>
      </c>
      <c r="J30" s="4">
        <v>1</v>
      </c>
      <c r="K30" s="4" t="s">
        <v>28</v>
      </c>
      <c r="L30" s="4">
        <v>137</v>
      </c>
      <c r="M30" s="4">
        <v>137</v>
      </c>
      <c r="N30" s="4" t="s">
        <v>94</v>
      </c>
      <c r="O30" s="4" t="s">
        <v>95</v>
      </c>
      <c r="P30" s="4" t="s">
        <v>31</v>
      </c>
      <c r="Q30" s="4">
        <v>0</v>
      </c>
      <c r="R30" s="6">
        <v>44294</v>
      </c>
      <c r="S30" s="5">
        <v>44312</v>
      </c>
      <c r="T30" s="4" t="s">
        <v>32</v>
      </c>
      <c r="U30" s="4">
        <v>137</v>
      </c>
      <c r="V30" s="4">
        <v>0</v>
      </c>
      <c r="W30" s="4">
        <v>0</v>
      </c>
      <c r="X30" s="4">
        <v>2055327</v>
      </c>
    </row>
    <row r="31" s="4" customFormat="1" spans="1:24">
      <c r="A31" s="4">
        <v>14862384085</v>
      </c>
      <c r="B31" s="4" t="s">
        <v>24</v>
      </c>
      <c r="C31" s="4" t="s">
        <v>25</v>
      </c>
      <c r="D31" s="4" t="s">
        <v>96</v>
      </c>
      <c r="E31" s="4" t="s">
        <v>97</v>
      </c>
      <c r="F31" s="5">
        <v>44295</v>
      </c>
      <c r="G31" s="5">
        <v>44297</v>
      </c>
      <c r="H31" s="4">
        <v>1</v>
      </c>
      <c r="I31" s="4">
        <v>2</v>
      </c>
      <c r="J31" s="4">
        <v>2</v>
      </c>
      <c r="K31" s="4" t="s">
        <v>28</v>
      </c>
      <c r="L31" s="4">
        <v>958</v>
      </c>
      <c r="M31" s="4">
        <v>958</v>
      </c>
      <c r="N31" s="4" t="s">
        <v>98</v>
      </c>
      <c r="O31" s="4" t="s">
        <v>95</v>
      </c>
      <c r="P31" s="4" t="s">
        <v>31</v>
      </c>
      <c r="Q31" s="4">
        <v>0</v>
      </c>
      <c r="R31" s="6">
        <v>44295</v>
      </c>
      <c r="S31" s="5">
        <v>44312</v>
      </c>
      <c r="T31" s="4" t="s">
        <v>32</v>
      </c>
      <c r="U31" s="4">
        <v>958</v>
      </c>
      <c r="V31" s="4">
        <v>0</v>
      </c>
      <c r="W31" s="4">
        <v>0</v>
      </c>
      <c r="X31" s="4">
        <v>2057330</v>
      </c>
    </row>
    <row r="32" s="4" customFormat="1" spans="1:24">
      <c r="A32" s="4">
        <v>14864642039</v>
      </c>
      <c r="B32" s="4" t="s">
        <v>24</v>
      </c>
      <c r="C32" s="4" t="s">
        <v>25</v>
      </c>
      <c r="D32" s="4" t="s">
        <v>99</v>
      </c>
      <c r="E32" s="4" t="s">
        <v>44</v>
      </c>
      <c r="F32" s="5">
        <v>44295</v>
      </c>
      <c r="G32" s="5">
        <v>44297</v>
      </c>
      <c r="H32" s="4">
        <v>1</v>
      </c>
      <c r="I32" s="4">
        <v>2</v>
      </c>
      <c r="J32" s="4">
        <v>2</v>
      </c>
      <c r="K32" s="4" t="s">
        <v>28</v>
      </c>
      <c r="L32" s="4">
        <v>250</v>
      </c>
      <c r="M32" s="4">
        <v>250</v>
      </c>
      <c r="N32" s="4" t="s">
        <v>100</v>
      </c>
      <c r="O32" s="4" t="s">
        <v>95</v>
      </c>
      <c r="P32" s="4" t="s">
        <v>31</v>
      </c>
      <c r="Q32" s="4">
        <v>0</v>
      </c>
      <c r="R32" s="6">
        <v>44295</v>
      </c>
      <c r="S32" s="5">
        <v>44312</v>
      </c>
      <c r="T32" s="4" t="s">
        <v>32</v>
      </c>
      <c r="U32" s="4">
        <v>250</v>
      </c>
      <c r="V32" s="4">
        <v>0</v>
      </c>
      <c r="W32" s="4">
        <v>0</v>
      </c>
      <c r="X32" s="4">
        <v>2058153</v>
      </c>
    </row>
    <row r="33" s="4" customFormat="1" spans="1:24">
      <c r="A33" s="4">
        <v>14864711698</v>
      </c>
      <c r="B33" s="4" t="s">
        <v>24</v>
      </c>
      <c r="C33" s="4" t="s">
        <v>25</v>
      </c>
      <c r="D33" s="4" t="s">
        <v>76</v>
      </c>
      <c r="E33" s="4" t="s">
        <v>77</v>
      </c>
      <c r="F33" s="5">
        <v>44296</v>
      </c>
      <c r="G33" s="5">
        <v>44297</v>
      </c>
      <c r="H33" s="4">
        <v>1</v>
      </c>
      <c r="I33" s="4">
        <v>1</v>
      </c>
      <c r="J33" s="4">
        <v>1</v>
      </c>
      <c r="K33" s="4" t="s">
        <v>28</v>
      </c>
      <c r="L33" s="4">
        <v>137</v>
      </c>
      <c r="M33" s="4">
        <v>137</v>
      </c>
      <c r="N33" s="4" t="s">
        <v>101</v>
      </c>
      <c r="O33" s="4" t="s">
        <v>95</v>
      </c>
      <c r="P33" s="4" t="s">
        <v>31</v>
      </c>
      <c r="Q33" s="4">
        <v>0</v>
      </c>
      <c r="R33" s="6">
        <v>44295</v>
      </c>
      <c r="S33" s="5">
        <v>44312</v>
      </c>
      <c r="T33" s="4" t="s">
        <v>32</v>
      </c>
      <c r="U33" s="4">
        <v>137</v>
      </c>
      <c r="V33" s="4">
        <v>0</v>
      </c>
      <c r="W33" s="4">
        <v>0</v>
      </c>
      <c r="X33" s="4">
        <v>2058174</v>
      </c>
    </row>
    <row r="34" s="4" customFormat="1" spans="1:24">
      <c r="A34" s="4">
        <v>14864944951</v>
      </c>
      <c r="B34" s="4" t="s">
        <v>24</v>
      </c>
      <c r="C34" s="4" t="s">
        <v>25</v>
      </c>
      <c r="D34" s="4" t="s">
        <v>102</v>
      </c>
      <c r="E34" s="4" t="s">
        <v>103</v>
      </c>
      <c r="F34" s="5">
        <v>44296</v>
      </c>
      <c r="G34" s="5">
        <v>44297</v>
      </c>
      <c r="H34" s="4">
        <v>1</v>
      </c>
      <c r="I34" s="4">
        <v>1</v>
      </c>
      <c r="J34" s="4">
        <v>1</v>
      </c>
      <c r="K34" s="4" t="s">
        <v>28</v>
      </c>
      <c r="L34" s="4">
        <v>277</v>
      </c>
      <c r="M34" s="4">
        <v>277</v>
      </c>
      <c r="N34" s="4" t="s">
        <v>104</v>
      </c>
      <c r="O34" s="4" t="s">
        <v>95</v>
      </c>
      <c r="P34" s="4" t="s">
        <v>31</v>
      </c>
      <c r="Q34" s="4">
        <v>0</v>
      </c>
      <c r="R34" s="6">
        <v>44295</v>
      </c>
      <c r="S34" s="5">
        <v>44312</v>
      </c>
      <c r="T34" s="4" t="s">
        <v>32</v>
      </c>
      <c r="U34" s="4">
        <v>277</v>
      </c>
      <c r="V34" s="4">
        <v>0</v>
      </c>
      <c r="W34" s="4">
        <v>0</v>
      </c>
      <c r="X34" s="4">
        <v>2058277</v>
      </c>
    </row>
    <row r="35" s="4" customFormat="1" spans="1:23">
      <c r="A35" s="4">
        <v>14865502141</v>
      </c>
      <c r="B35" s="4" t="s">
        <v>24</v>
      </c>
      <c r="C35" s="4" t="s">
        <v>25</v>
      </c>
      <c r="D35" s="4" t="s">
        <v>105</v>
      </c>
      <c r="E35" s="4" t="s">
        <v>44</v>
      </c>
      <c r="F35" s="5">
        <v>44296</v>
      </c>
      <c r="G35" s="5">
        <v>44297</v>
      </c>
      <c r="H35" s="4">
        <v>1</v>
      </c>
      <c r="I35" s="4">
        <v>1</v>
      </c>
      <c r="J35" s="4">
        <v>1</v>
      </c>
      <c r="K35" s="4" t="s">
        <v>28</v>
      </c>
      <c r="L35" s="4">
        <v>105</v>
      </c>
      <c r="M35" s="4">
        <v>105</v>
      </c>
      <c r="N35" s="4" t="s">
        <v>106</v>
      </c>
      <c r="O35" s="4" t="s">
        <v>95</v>
      </c>
      <c r="P35" s="4" t="s">
        <v>31</v>
      </c>
      <c r="Q35" s="4">
        <v>0</v>
      </c>
      <c r="R35" s="6">
        <v>44295</v>
      </c>
      <c r="S35" s="5">
        <v>44312</v>
      </c>
      <c r="T35" s="4" t="s">
        <v>32</v>
      </c>
      <c r="U35" s="4">
        <v>105</v>
      </c>
      <c r="V35" s="4">
        <v>0</v>
      </c>
      <c r="W35" s="4">
        <v>0</v>
      </c>
    </row>
    <row r="36" s="4" customFormat="1" spans="1:24">
      <c r="A36" s="4">
        <v>14865509843</v>
      </c>
      <c r="B36" s="4" t="s">
        <v>24</v>
      </c>
      <c r="C36" s="4" t="s">
        <v>25</v>
      </c>
      <c r="D36" s="4" t="s">
        <v>107</v>
      </c>
      <c r="E36" s="4" t="s">
        <v>57</v>
      </c>
      <c r="F36" s="5">
        <v>44296</v>
      </c>
      <c r="G36" s="5">
        <v>44297</v>
      </c>
      <c r="H36" s="4">
        <v>1</v>
      </c>
      <c r="I36" s="4">
        <v>1</v>
      </c>
      <c r="J36" s="4">
        <v>1</v>
      </c>
      <c r="K36" s="4" t="s">
        <v>28</v>
      </c>
      <c r="L36" s="4">
        <v>137</v>
      </c>
      <c r="M36" s="4">
        <v>137</v>
      </c>
      <c r="N36" s="4" t="s">
        <v>108</v>
      </c>
      <c r="O36" s="4" t="s">
        <v>95</v>
      </c>
      <c r="P36" s="4" t="s">
        <v>31</v>
      </c>
      <c r="Q36" s="4">
        <v>0</v>
      </c>
      <c r="R36" s="6">
        <v>44295</v>
      </c>
      <c r="S36" s="5">
        <v>44312</v>
      </c>
      <c r="T36" s="4" t="s">
        <v>32</v>
      </c>
      <c r="U36" s="4">
        <v>137</v>
      </c>
      <c r="V36" s="4">
        <v>0</v>
      </c>
      <c r="W36" s="4">
        <v>0</v>
      </c>
      <c r="X36" s="4">
        <v>2058480</v>
      </c>
    </row>
    <row r="37" s="4" customFormat="1" spans="1:23">
      <c r="A37" s="4">
        <v>14869223243</v>
      </c>
      <c r="B37" s="4" t="s">
        <v>24</v>
      </c>
      <c r="C37" s="4" t="s">
        <v>25</v>
      </c>
      <c r="D37" s="4" t="s">
        <v>109</v>
      </c>
      <c r="E37" s="4" t="s">
        <v>110</v>
      </c>
      <c r="F37" s="5">
        <v>44296</v>
      </c>
      <c r="G37" s="5">
        <v>44297</v>
      </c>
      <c r="H37" s="4">
        <v>1</v>
      </c>
      <c r="I37" s="4">
        <v>1</v>
      </c>
      <c r="J37" s="4">
        <v>1</v>
      </c>
      <c r="K37" s="4" t="s">
        <v>28</v>
      </c>
      <c r="L37" s="4">
        <v>493</v>
      </c>
      <c r="M37" s="4">
        <v>493</v>
      </c>
      <c r="N37" s="4" t="s">
        <v>111</v>
      </c>
      <c r="O37" s="4" t="s">
        <v>95</v>
      </c>
      <c r="P37" s="4" t="s">
        <v>31</v>
      </c>
      <c r="Q37" s="4">
        <v>0</v>
      </c>
      <c r="R37" s="6">
        <v>44295</v>
      </c>
      <c r="S37" s="5">
        <v>44312</v>
      </c>
      <c r="T37" s="4" t="s">
        <v>32</v>
      </c>
      <c r="U37" s="4">
        <v>493</v>
      </c>
      <c r="V37" s="4">
        <v>0</v>
      </c>
      <c r="W37" s="4">
        <v>0</v>
      </c>
    </row>
    <row r="38" s="4" customFormat="1" spans="1:24">
      <c r="A38" s="4">
        <v>14871164038</v>
      </c>
      <c r="B38" s="4" t="s">
        <v>24</v>
      </c>
      <c r="C38" s="4" t="s">
        <v>25</v>
      </c>
      <c r="D38" s="4" t="s">
        <v>112</v>
      </c>
      <c r="E38" s="4" t="s">
        <v>113</v>
      </c>
      <c r="F38" s="5">
        <v>44296</v>
      </c>
      <c r="G38" s="5">
        <v>44297</v>
      </c>
      <c r="H38" s="4">
        <v>1</v>
      </c>
      <c r="I38" s="4">
        <v>1</v>
      </c>
      <c r="J38" s="4">
        <v>1</v>
      </c>
      <c r="K38" s="4" t="s">
        <v>28</v>
      </c>
      <c r="L38" s="4">
        <v>295</v>
      </c>
      <c r="M38" s="4">
        <v>295</v>
      </c>
      <c r="N38" s="4" t="s">
        <v>114</v>
      </c>
      <c r="O38" s="4" t="s">
        <v>95</v>
      </c>
      <c r="P38" s="4" t="s">
        <v>31</v>
      </c>
      <c r="Q38" s="4">
        <v>0</v>
      </c>
      <c r="R38" s="6">
        <v>44296</v>
      </c>
      <c r="S38" s="5">
        <v>44312</v>
      </c>
      <c r="T38" s="4" t="s">
        <v>32</v>
      </c>
      <c r="U38" s="4">
        <v>295</v>
      </c>
      <c r="V38" s="4">
        <v>0</v>
      </c>
      <c r="W38" s="4">
        <v>0</v>
      </c>
      <c r="X38" s="4">
        <v>2058964</v>
      </c>
    </row>
    <row r="39" s="4" customFormat="1" spans="1:24">
      <c r="A39" s="4">
        <v>14872574265</v>
      </c>
      <c r="B39" s="4" t="s">
        <v>24</v>
      </c>
      <c r="C39" s="4" t="s">
        <v>25</v>
      </c>
      <c r="D39" s="4" t="s">
        <v>115</v>
      </c>
      <c r="E39" s="4" t="s">
        <v>116</v>
      </c>
      <c r="F39" s="5">
        <v>44296</v>
      </c>
      <c r="G39" s="5">
        <v>44297</v>
      </c>
      <c r="H39" s="4">
        <v>1</v>
      </c>
      <c r="I39" s="4">
        <v>1</v>
      </c>
      <c r="J39" s="4">
        <v>1</v>
      </c>
      <c r="K39" s="4" t="s">
        <v>28</v>
      </c>
      <c r="L39" s="4">
        <v>315</v>
      </c>
      <c r="M39" s="4">
        <v>315</v>
      </c>
      <c r="N39" s="4" t="s">
        <v>117</v>
      </c>
      <c r="O39" s="4" t="s">
        <v>95</v>
      </c>
      <c r="P39" s="4" t="s">
        <v>31</v>
      </c>
      <c r="Q39" s="4">
        <v>0</v>
      </c>
      <c r="R39" s="6">
        <v>44296</v>
      </c>
      <c r="S39" s="5">
        <v>44312</v>
      </c>
      <c r="T39" s="4" t="s">
        <v>32</v>
      </c>
      <c r="U39" s="4">
        <v>315</v>
      </c>
      <c r="V39" s="4">
        <v>0</v>
      </c>
      <c r="W39" s="4">
        <v>0</v>
      </c>
      <c r="X39" s="4">
        <v>2059638</v>
      </c>
    </row>
    <row r="40" s="4" customFormat="1" spans="1:24">
      <c r="A40" s="4">
        <v>14872586139</v>
      </c>
      <c r="B40" s="4" t="s">
        <v>24</v>
      </c>
      <c r="C40" s="4" t="s">
        <v>25</v>
      </c>
      <c r="D40" s="4" t="s">
        <v>118</v>
      </c>
      <c r="E40" s="4" t="s">
        <v>119</v>
      </c>
      <c r="F40" s="5">
        <v>44296</v>
      </c>
      <c r="G40" s="5">
        <v>44297</v>
      </c>
      <c r="H40" s="4">
        <v>1</v>
      </c>
      <c r="I40" s="4">
        <v>1</v>
      </c>
      <c r="J40" s="4">
        <v>1</v>
      </c>
      <c r="K40" s="4" t="s">
        <v>28</v>
      </c>
      <c r="L40" s="4">
        <v>282</v>
      </c>
      <c r="M40" s="4">
        <v>282</v>
      </c>
      <c r="N40" s="4" t="s">
        <v>120</v>
      </c>
      <c r="O40" s="4" t="s">
        <v>95</v>
      </c>
      <c r="P40" s="4" t="s">
        <v>31</v>
      </c>
      <c r="Q40" s="4">
        <v>0</v>
      </c>
      <c r="R40" s="6">
        <v>44296</v>
      </c>
      <c r="S40" s="5">
        <v>44312</v>
      </c>
      <c r="T40" s="4" t="s">
        <v>32</v>
      </c>
      <c r="U40" s="4">
        <v>282</v>
      </c>
      <c r="V40" s="4">
        <v>0</v>
      </c>
      <c r="W40" s="4">
        <v>0</v>
      </c>
      <c r="X40" s="4">
        <v>2059647</v>
      </c>
    </row>
    <row r="41" s="4" customFormat="1" spans="1:24">
      <c r="A41" s="4">
        <v>14872586139</v>
      </c>
      <c r="B41" s="4" t="s">
        <v>24</v>
      </c>
      <c r="C41" s="4" t="s">
        <v>54</v>
      </c>
      <c r="D41" s="4" t="s">
        <v>118</v>
      </c>
      <c r="E41" s="4" t="s">
        <v>119</v>
      </c>
      <c r="F41" s="5">
        <v>44296</v>
      </c>
      <c r="G41" s="5">
        <v>44297</v>
      </c>
      <c r="H41" s="4">
        <v>1</v>
      </c>
      <c r="I41" s="4">
        <v>1</v>
      </c>
      <c r="J41" s="4">
        <v>1</v>
      </c>
      <c r="K41" s="4" t="s">
        <v>28</v>
      </c>
      <c r="L41" s="4">
        <v>-282</v>
      </c>
      <c r="M41" s="4">
        <v>-282</v>
      </c>
      <c r="N41" s="4" t="s">
        <v>120</v>
      </c>
      <c r="O41" s="4" t="s">
        <v>95</v>
      </c>
      <c r="P41" s="4" t="s">
        <v>31</v>
      </c>
      <c r="Q41" s="4">
        <v>0</v>
      </c>
      <c r="R41" s="6">
        <v>44296</v>
      </c>
      <c r="S41" s="5">
        <v>44312</v>
      </c>
      <c r="T41" s="4" t="s">
        <v>32</v>
      </c>
      <c r="U41" s="4">
        <v>-282</v>
      </c>
      <c r="V41" s="4">
        <v>0</v>
      </c>
      <c r="W41" s="4">
        <v>0</v>
      </c>
      <c r="X41" s="4">
        <v>2059647</v>
      </c>
    </row>
    <row r="42" s="4" customFormat="1" spans="1:24">
      <c r="A42" s="4">
        <v>14873268430</v>
      </c>
      <c r="B42" s="4" t="s">
        <v>24</v>
      </c>
      <c r="C42" s="4" t="s">
        <v>25</v>
      </c>
      <c r="D42" s="4" t="s">
        <v>33</v>
      </c>
      <c r="E42" s="4" t="s">
        <v>36</v>
      </c>
      <c r="F42" s="5">
        <v>44296</v>
      </c>
      <c r="G42" s="5">
        <v>44297</v>
      </c>
      <c r="H42" s="4">
        <v>1</v>
      </c>
      <c r="I42" s="4">
        <v>1</v>
      </c>
      <c r="J42" s="4">
        <v>1</v>
      </c>
      <c r="K42" s="4" t="s">
        <v>28</v>
      </c>
      <c r="L42" s="4">
        <v>221</v>
      </c>
      <c r="M42" s="4">
        <v>221</v>
      </c>
      <c r="N42" s="4" t="s">
        <v>121</v>
      </c>
      <c r="O42" s="4" t="s">
        <v>95</v>
      </c>
      <c r="P42" s="4" t="s">
        <v>31</v>
      </c>
      <c r="Q42" s="4">
        <v>0</v>
      </c>
      <c r="R42" s="6">
        <v>44296</v>
      </c>
      <c r="S42" s="5">
        <v>44312</v>
      </c>
      <c r="T42" s="4" t="s">
        <v>32</v>
      </c>
      <c r="U42" s="4">
        <v>221</v>
      </c>
      <c r="V42" s="4">
        <v>0</v>
      </c>
      <c r="W42" s="4">
        <v>0</v>
      </c>
      <c r="X42" s="4">
        <v>2059947</v>
      </c>
    </row>
    <row r="43" s="4" customFormat="1" spans="1:24">
      <c r="A43" s="4">
        <v>14873284090</v>
      </c>
      <c r="B43" s="4" t="s">
        <v>24</v>
      </c>
      <c r="C43" s="4" t="s">
        <v>25</v>
      </c>
      <c r="D43" s="4" t="s">
        <v>33</v>
      </c>
      <c r="E43" s="4" t="s">
        <v>36</v>
      </c>
      <c r="F43" s="5">
        <v>44296</v>
      </c>
      <c r="G43" s="5">
        <v>44297</v>
      </c>
      <c r="H43" s="4">
        <v>1</v>
      </c>
      <c r="I43" s="4">
        <v>1</v>
      </c>
      <c r="J43" s="4">
        <v>1</v>
      </c>
      <c r="K43" s="4" t="s">
        <v>28</v>
      </c>
      <c r="L43" s="4">
        <v>221</v>
      </c>
      <c r="M43" s="4">
        <v>221</v>
      </c>
      <c r="N43" s="4" t="s">
        <v>122</v>
      </c>
      <c r="O43" s="4" t="s">
        <v>95</v>
      </c>
      <c r="P43" s="4" t="s">
        <v>31</v>
      </c>
      <c r="Q43" s="4">
        <v>0</v>
      </c>
      <c r="R43" s="6">
        <v>44296</v>
      </c>
      <c r="S43" s="5">
        <v>44312</v>
      </c>
      <c r="T43" s="4" t="s">
        <v>32</v>
      </c>
      <c r="U43" s="4">
        <v>221</v>
      </c>
      <c r="V43" s="4">
        <v>0</v>
      </c>
      <c r="W43" s="4">
        <v>0</v>
      </c>
      <c r="X43" s="4">
        <v>2059957</v>
      </c>
    </row>
    <row r="44" s="4" customFormat="1" spans="1:24">
      <c r="A44" s="4">
        <v>14876895265</v>
      </c>
      <c r="B44" s="4" t="s">
        <v>24</v>
      </c>
      <c r="C44" s="4" t="s">
        <v>25</v>
      </c>
      <c r="D44" s="4" t="s">
        <v>123</v>
      </c>
      <c r="E44" s="4" t="s">
        <v>34</v>
      </c>
      <c r="F44" s="5">
        <v>44296</v>
      </c>
      <c r="G44" s="5">
        <v>44297</v>
      </c>
      <c r="H44" s="4">
        <v>1</v>
      </c>
      <c r="I44" s="4">
        <v>1</v>
      </c>
      <c r="J44" s="4">
        <v>1</v>
      </c>
      <c r="K44" s="4" t="s">
        <v>28</v>
      </c>
      <c r="L44" s="4">
        <v>180</v>
      </c>
      <c r="M44" s="4">
        <v>180</v>
      </c>
      <c r="N44" s="4" t="s">
        <v>124</v>
      </c>
      <c r="O44" s="4" t="s">
        <v>95</v>
      </c>
      <c r="P44" s="4" t="s">
        <v>31</v>
      </c>
      <c r="Q44" s="4">
        <v>0</v>
      </c>
      <c r="R44" s="6">
        <v>44296</v>
      </c>
      <c r="S44" s="5">
        <v>44312</v>
      </c>
      <c r="T44" s="4" t="s">
        <v>32</v>
      </c>
      <c r="U44" s="4">
        <v>180</v>
      </c>
      <c r="V44" s="4">
        <v>0</v>
      </c>
      <c r="W44" s="4">
        <v>0</v>
      </c>
      <c r="X44" s="4">
        <v>2060012</v>
      </c>
    </row>
    <row r="45" s="4" customFormat="1" spans="1:24">
      <c r="A45" s="4">
        <v>14877260462</v>
      </c>
      <c r="B45" s="4" t="s">
        <v>24</v>
      </c>
      <c r="C45" s="4" t="s">
        <v>25</v>
      </c>
      <c r="D45" s="4" t="s">
        <v>125</v>
      </c>
      <c r="E45" s="4" t="s">
        <v>44</v>
      </c>
      <c r="F45" s="5">
        <v>44296</v>
      </c>
      <c r="G45" s="5">
        <v>44297</v>
      </c>
      <c r="H45" s="4">
        <v>1</v>
      </c>
      <c r="I45" s="4">
        <v>1</v>
      </c>
      <c r="J45" s="4">
        <v>1</v>
      </c>
      <c r="K45" s="4" t="s">
        <v>28</v>
      </c>
      <c r="L45" s="4">
        <v>117</v>
      </c>
      <c r="M45" s="4">
        <v>117</v>
      </c>
      <c r="N45" s="4" t="s">
        <v>126</v>
      </c>
      <c r="O45" s="4" t="s">
        <v>95</v>
      </c>
      <c r="P45" s="4" t="s">
        <v>31</v>
      </c>
      <c r="Q45" s="4">
        <v>0</v>
      </c>
      <c r="R45" s="6">
        <v>44296</v>
      </c>
      <c r="S45" s="5">
        <v>44312</v>
      </c>
      <c r="T45" s="4" t="s">
        <v>32</v>
      </c>
      <c r="U45" s="4">
        <v>117</v>
      </c>
      <c r="V45" s="4">
        <v>0</v>
      </c>
      <c r="W45" s="4">
        <v>0</v>
      </c>
      <c r="X45" s="4">
        <v>2060090</v>
      </c>
    </row>
    <row r="46" s="4" customFormat="1" spans="1:24">
      <c r="A46" s="4">
        <v>14877260462</v>
      </c>
      <c r="B46" s="4" t="s">
        <v>24</v>
      </c>
      <c r="C46" s="4" t="s">
        <v>54</v>
      </c>
      <c r="D46" s="4" t="s">
        <v>125</v>
      </c>
      <c r="E46" s="4" t="s">
        <v>44</v>
      </c>
      <c r="F46" s="5">
        <v>44296</v>
      </c>
      <c r="G46" s="5">
        <v>44297</v>
      </c>
      <c r="H46" s="4">
        <v>1</v>
      </c>
      <c r="I46" s="4">
        <v>1</v>
      </c>
      <c r="J46" s="4">
        <v>1</v>
      </c>
      <c r="K46" s="4" t="s">
        <v>28</v>
      </c>
      <c r="L46" s="4">
        <v>-117</v>
      </c>
      <c r="M46" s="4">
        <v>-117</v>
      </c>
      <c r="N46" s="4" t="s">
        <v>126</v>
      </c>
      <c r="O46" s="4" t="s">
        <v>95</v>
      </c>
      <c r="P46" s="4" t="s">
        <v>31</v>
      </c>
      <c r="Q46" s="4">
        <v>0</v>
      </c>
      <c r="R46" s="6">
        <v>44296</v>
      </c>
      <c r="S46" s="5">
        <v>44312</v>
      </c>
      <c r="T46" s="4" t="s">
        <v>32</v>
      </c>
      <c r="U46" s="4">
        <v>-117</v>
      </c>
      <c r="V46" s="4">
        <v>0</v>
      </c>
      <c r="W46" s="4">
        <v>0</v>
      </c>
      <c r="X46" s="4">
        <v>2060090</v>
      </c>
    </row>
    <row r="47" s="4" customFormat="1" spans="1:24">
      <c r="A47" s="4">
        <v>14878305988</v>
      </c>
      <c r="B47" s="4" t="s">
        <v>24</v>
      </c>
      <c r="C47" s="4" t="s">
        <v>25</v>
      </c>
      <c r="D47" s="4" t="s">
        <v>127</v>
      </c>
      <c r="E47" s="4" t="s">
        <v>44</v>
      </c>
      <c r="F47" s="5">
        <v>44296</v>
      </c>
      <c r="G47" s="5">
        <v>44297</v>
      </c>
      <c r="H47" s="4">
        <v>1</v>
      </c>
      <c r="I47" s="4">
        <v>1</v>
      </c>
      <c r="J47" s="4">
        <v>1</v>
      </c>
      <c r="K47" s="4" t="s">
        <v>28</v>
      </c>
      <c r="L47" s="4">
        <v>156</v>
      </c>
      <c r="M47" s="4">
        <v>156</v>
      </c>
      <c r="N47" s="4" t="s">
        <v>128</v>
      </c>
      <c r="O47" s="4" t="s">
        <v>95</v>
      </c>
      <c r="P47" s="4" t="s">
        <v>31</v>
      </c>
      <c r="Q47" s="4">
        <v>0</v>
      </c>
      <c r="R47" s="6">
        <v>44296</v>
      </c>
      <c r="S47" s="5">
        <v>44312</v>
      </c>
      <c r="T47" s="4" t="s">
        <v>32</v>
      </c>
      <c r="U47" s="4">
        <v>156</v>
      </c>
      <c r="V47" s="4">
        <v>0</v>
      </c>
      <c r="W47" s="4">
        <v>0</v>
      </c>
      <c r="X47" s="4">
        <v>2060476</v>
      </c>
    </row>
    <row r="48" s="4" customFormat="1" spans="1:24">
      <c r="A48" s="4">
        <v>14878694832</v>
      </c>
      <c r="B48" s="4" t="s">
        <v>24</v>
      </c>
      <c r="C48" s="4" t="s">
        <v>25</v>
      </c>
      <c r="D48" s="4" t="s">
        <v>129</v>
      </c>
      <c r="E48" s="4" t="s">
        <v>49</v>
      </c>
      <c r="F48" s="5">
        <v>44296</v>
      </c>
      <c r="G48" s="5">
        <v>44297</v>
      </c>
      <c r="H48" s="4">
        <v>1</v>
      </c>
      <c r="I48" s="4">
        <v>1</v>
      </c>
      <c r="J48" s="4">
        <v>1</v>
      </c>
      <c r="K48" s="4" t="s">
        <v>28</v>
      </c>
      <c r="L48" s="4">
        <v>147</v>
      </c>
      <c r="M48" s="4">
        <v>147</v>
      </c>
      <c r="N48" s="4" t="s">
        <v>130</v>
      </c>
      <c r="O48" s="4" t="s">
        <v>95</v>
      </c>
      <c r="P48" s="4" t="s">
        <v>31</v>
      </c>
      <c r="Q48" s="4">
        <v>0</v>
      </c>
      <c r="R48" s="6">
        <v>44296</v>
      </c>
      <c r="S48" s="5">
        <v>44312</v>
      </c>
      <c r="T48" s="4" t="s">
        <v>32</v>
      </c>
      <c r="U48" s="4">
        <v>147</v>
      </c>
      <c r="V48" s="4">
        <v>0</v>
      </c>
      <c r="W48" s="4">
        <v>0</v>
      </c>
      <c r="X48" s="4">
        <v>2060680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50"/>
  <sheetViews>
    <sheetView tabSelected="1" topLeftCell="A23" workbookViewId="0">
      <selection activeCell="A49" sqref="A49:A50"/>
    </sheetView>
  </sheetViews>
  <sheetFormatPr defaultColWidth="9" defaultRowHeight="13.5"/>
  <cols>
    <col min="1" max="1" width="13.75" style="4" customWidth="1"/>
    <col min="2" max="3" width="10.375" style="4"/>
    <col min="4" max="16364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131</v>
      </c>
    </row>
    <row r="2" s="4" customFormat="1" spans="1:9">
      <c r="A2" s="4">
        <v>14771629707</v>
      </c>
      <c r="B2" s="5">
        <v>44294</v>
      </c>
      <c r="C2" s="5">
        <v>44296</v>
      </c>
      <c r="D2" s="4">
        <v>1250</v>
      </c>
      <c r="E2" s="4" t="str">
        <f>VLOOKUP(A2,HOP!A:L,12,0)</f>
        <v>1250.00</v>
      </c>
      <c r="F2" s="4" t="str">
        <f>VLOOKUP(A2,HOP!A:C,3,0)</f>
        <v>2044362</v>
      </c>
      <c r="G2" s="4">
        <f>D2-E2</f>
        <v>0</v>
      </c>
      <c r="H2" s="4" t="str">
        <f>$H$1&amp;F2</f>
        <v>，2044362</v>
      </c>
      <c r="I2" s="4" t="str">
        <f>VLOOKUP(A2,HOP!A:T,20,0)</f>
        <v>直连</v>
      </c>
    </row>
    <row r="3" s="4" customFormat="1" spans="1:9">
      <c r="A3" s="4">
        <v>14838765835</v>
      </c>
      <c r="B3" s="5">
        <v>44293</v>
      </c>
      <c r="C3" s="5">
        <v>44296</v>
      </c>
      <c r="D3" s="4">
        <v>606</v>
      </c>
      <c r="E3" s="4" t="str">
        <f>VLOOKUP(A3,HOP!A:L,12,0)</f>
        <v>606.00</v>
      </c>
      <c r="F3" s="4" t="str">
        <f>VLOOKUP(A3,HOP!A:C,3,0)</f>
        <v>2053716</v>
      </c>
      <c r="G3" s="4">
        <f>D3-E3</f>
        <v>0</v>
      </c>
      <c r="H3" s="4" t="str">
        <f>$H$1&amp;F3</f>
        <v>，2053716</v>
      </c>
      <c r="I3" s="4" t="str">
        <f>VLOOKUP(A3,HOP!A:T,20,0)</f>
        <v>直连</v>
      </c>
    </row>
    <row r="4" s="4" customFormat="1" spans="1:9">
      <c r="A4" s="4">
        <v>14838777679</v>
      </c>
      <c r="B4" s="5">
        <v>44295</v>
      </c>
      <c r="C4" s="5">
        <v>44296</v>
      </c>
      <c r="D4" s="4">
        <v>221</v>
      </c>
      <c r="E4" s="4" t="str">
        <f>VLOOKUP(A4,HOP!A:L,12,0)</f>
        <v>221.00</v>
      </c>
      <c r="F4" s="4" t="str">
        <f>VLOOKUP(A4,HOP!A:C,3,0)</f>
        <v>2053723</v>
      </c>
      <c r="G4" s="4">
        <f>D4-E4</f>
        <v>0</v>
      </c>
      <c r="H4" s="4" t="str">
        <f>$H$1&amp;F4</f>
        <v>，2053723</v>
      </c>
      <c r="I4" s="4" t="str">
        <f>VLOOKUP(A4,HOP!A:T,20,0)</f>
        <v>直连</v>
      </c>
    </row>
    <row r="5" s="4" customFormat="1" spans="1:9">
      <c r="A5" s="4">
        <v>14839165087</v>
      </c>
      <c r="B5" s="5">
        <v>44295</v>
      </c>
      <c r="C5" s="5">
        <v>44296</v>
      </c>
      <c r="D5" s="4">
        <v>384</v>
      </c>
      <c r="E5" s="4" t="str">
        <f>VLOOKUP(A5,HOP!A:L,12,0)</f>
        <v>384.00</v>
      </c>
      <c r="F5" s="4" t="str">
        <f>VLOOKUP(A5,HOP!A:C,3,0)</f>
        <v>2053819</v>
      </c>
      <c r="G5" s="4">
        <f>D5-E5</f>
        <v>0</v>
      </c>
      <c r="H5" s="4" t="str">
        <f>$H$1&amp;F5</f>
        <v>，2053819</v>
      </c>
      <c r="I5" s="4" t="str">
        <f>VLOOKUP(A5,HOP!A:T,20,0)</f>
        <v>直连</v>
      </c>
    </row>
    <row r="6" s="4" customFormat="1" spans="1:9">
      <c r="A6" s="4">
        <v>14845149832</v>
      </c>
      <c r="B6" s="5">
        <v>44294</v>
      </c>
      <c r="C6" s="5">
        <v>44296</v>
      </c>
      <c r="D6" s="4">
        <v>1859</v>
      </c>
      <c r="E6" s="4" t="str">
        <f>VLOOKUP(A6,HOP!A:L,12,0)</f>
        <v>1859.00</v>
      </c>
      <c r="F6" s="4" t="str">
        <f>VLOOKUP(A6,HOP!A:C,3,0)</f>
        <v>2054409</v>
      </c>
      <c r="G6" s="4">
        <f>D6-E6</f>
        <v>0</v>
      </c>
      <c r="H6" s="4" t="str">
        <f>$H$1&amp;F6</f>
        <v>，2054409</v>
      </c>
      <c r="I6" s="4" t="str">
        <f>VLOOKUP(A6,HOP!A:T,20,0)</f>
        <v>直连</v>
      </c>
    </row>
    <row r="7" s="4" customFormat="1" spans="1:9">
      <c r="A7" s="4">
        <v>14847108628</v>
      </c>
      <c r="B7" s="5">
        <v>44294</v>
      </c>
      <c r="C7" s="5">
        <v>44296</v>
      </c>
      <c r="D7" s="4">
        <v>376</v>
      </c>
      <c r="E7" s="4" t="str">
        <f>VLOOKUP(A7,HOP!A:L,12,0)</f>
        <v>376.00</v>
      </c>
      <c r="F7" s="4" t="str">
        <f>VLOOKUP(A7,HOP!A:C,3,0)</f>
        <v>2054840</v>
      </c>
      <c r="G7" s="4">
        <f>D7-E7</f>
        <v>0</v>
      </c>
      <c r="H7" s="4" t="str">
        <f>$H$1&amp;F7</f>
        <v>，2054840</v>
      </c>
      <c r="I7" s="4" t="str">
        <f>VLOOKUP(A7,HOP!A:T,20,0)</f>
        <v>直连</v>
      </c>
    </row>
    <row r="8" s="4" customFormat="1" spans="1:9">
      <c r="A8" s="4">
        <v>14847604028</v>
      </c>
      <c r="B8" s="5">
        <v>44295</v>
      </c>
      <c r="C8" s="5">
        <v>44296</v>
      </c>
      <c r="D8" s="4">
        <v>194</v>
      </c>
      <c r="E8" s="4" t="str">
        <f>VLOOKUP(A8,HOP!A:L,12,0)</f>
        <v>194.00</v>
      </c>
      <c r="F8" s="4" t="str">
        <f>VLOOKUP(A8,HOP!A:C,3,0)</f>
        <v>2054975</v>
      </c>
      <c r="G8" s="4">
        <f>D8-E8</f>
        <v>0</v>
      </c>
      <c r="H8" s="4" t="str">
        <f>$H$1&amp;F8</f>
        <v>，2054975</v>
      </c>
      <c r="I8" s="4" t="str">
        <f>VLOOKUP(A8,HOP!A:T,20,0)</f>
        <v>直连</v>
      </c>
    </row>
    <row r="9" s="4" customFormat="1" spans="1:9">
      <c r="A9" s="4">
        <v>14852940220</v>
      </c>
      <c r="B9" s="5">
        <v>44295</v>
      </c>
      <c r="C9" s="5">
        <v>44296</v>
      </c>
      <c r="D9" s="4">
        <v>137</v>
      </c>
      <c r="E9" s="4" t="str">
        <f>VLOOKUP(A9,HOP!A:L,12,0)</f>
        <v>137.00</v>
      </c>
      <c r="F9" s="4" t="str">
        <f>VLOOKUP(A9,HOP!A:C,3,0)</f>
        <v>2055377</v>
      </c>
      <c r="G9" s="4">
        <f>D9-E9</f>
        <v>0</v>
      </c>
      <c r="H9" s="4" t="str">
        <f>$H$1&amp;F9</f>
        <v>，2055377</v>
      </c>
      <c r="I9" s="4" t="str">
        <f>VLOOKUP(A9,HOP!A:T,20,0)</f>
        <v>直连</v>
      </c>
    </row>
    <row r="10" s="4" customFormat="1" hidden="1" spans="1:9">
      <c r="A10" s="4">
        <v>14854178328</v>
      </c>
      <c r="B10" s="5">
        <v>44295</v>
      </c>
      <c r="C10" s="5">
        <v>44296</v>
      </c>
      <c r="D10" s="4">
        <v>0</v>
      </c>
      <c r="E10" s="4" t="str">
        <f>VLOOKUP(A10,HOP!A:L,12,0)</f>
        <v>0.00</v>
      </c>
      <c r="F10" s="4" t="str">
        <f>VLOOKUP(A10,HOP!A:C,3,0)</f>
        <v>2055686</v>
      </c>
      <c r="G10" s="4">
        <f>D10-E10</f>
        <v>0</v>
      </c>
      <c r="H10" s="4" t="str">
        <f>$H$1&amp;F10</f>
        <v>，2055686</v>
      </c>
      <c r="I10" s="4" t="str">
        <f>VLOOKUP(A10,HOP!A:T,20,0)</f>
        <v>直连</v>
      </c>
    </row>
    <row r="11" s="4" customFormat="1" spans="1:9">
      <c r="A11" s="4">
        <v>14856442389</v>
      </c>
      <c r="B11" s="5">
        <v>44295</v>
      </c>
      <c r="C11" s="5">
        <v>44296</v>
      </c>
      <c r="D11" s="4">
        <v>202</v>
      </c>
      <c r="E11" s="4" t="str">
        <f>VLOOKUP(A11,HOP!A:L,12,0)</f>
        <v>202.00</v>
      </c>
      <c r="F11" s="4" t="str">
        <f>VLOOKUP(A11,HOP!A:C,3,0)</f>
        <v>2056686</v>
      </c>
      <c r="G11" s="4">
        <f t="shared" ref="G11:G47" si="0">D11-E11</f>
        <v>0</v>
      </c>
      <c r="H11" s="4" t="str">
        <f t="shared" ref="H11:H47" si="1">$H$1&amp;F11</f>
        <v>，2056686</v>
      </c>
      <c r="I11" s="4" t="str">
        <f>VLOOKUP(A11,HOP!A:T,20,0)</f>
        <v>直连</v>
      </c>
    </row>
    <row r="12" s="4" customFormat="1" spans="1:9">
      <c r="A12" s="4">
        <v>14856767828</v>
      </c>
      <c r="B12" s="5">
        <v>44295</v>
      </c>
      <c r="C12" s="5">
        <v>44296</v>
      </c>
      <c r="D12" s="4">
        <v>116</v>
      </c>
      <c r="E12" s="4" t="str">
        <f>VLOOKUP(A12,HOP!A:L,12,0)</f>
        <v>116.00</v>
      </c>
      <c r="F12" s="4" t="str">
        <f>VLOOKUP(A12,HOP!A:C,3,0)</f>
        <v>2056814</v>
      </c>
      <c r="G12" s="4">
        <f t="shared" si="0"/>
        <v>0</v>
      </c>
      <c r="H12" s="4" t="str">
        <f t="shared" si="1"/>
        <v>，2056814</v>
      </c>
      <c r="I12" s="4" t="str">
        <f>VLOOKUP(A12,HOP!A:T,20,0)</f>
        <v>直连</v>
      </c>
    </row>
    <row r="13" s="4" customFormat="1" spans="1:9">
      <c r="A13" s="4">
        <v>14856782307</v>
      </c>
      <c r="B13" s="5">
        <v>44295</v>
      </c>
      <c r="C13" s="5">
        <v>44296</v>
      </c>
      <c r="D13" s="4">
        <v>116</v>
      </c>
      <c r="E13" s="4" t="str">
        <f>VLOOKUP(A13,HOP!A:L,12,0)</f>
        <v>116.00</v>
      </c>
      <c r="F13" s="4" t="str">
        <f>VLOOKUP(A13,HOP!A:C,3,0)</f>
        <v>2056821</v>
      </c>
      <c r="G13" s="4">
        <f t="shared" si="0"/>
        <v>0</v>
      </c>
      <c r="H13" s="4" t="str">
        <f t="shared" si="1"/>
        <v>，2056821</v>
      </c>
      <c r="I13" s="4" t="str">
        <f>VLOOKUP(A13,HOP!A:T,20,0)</f>
        <v>直连</v>
      </c>
    </row>
    <row r="14" s="4" customFormat="1" spans="1:9">
      <c r="A14" s="4">
        <v>14861993749</v>
      </c>
      <c r="B14" s="5">
        <v>44295</v>
      </c>
      <c r="C14" s="5">
        <v>44296</v>
      </c>
      <c r="D14" s="4">
        <v>591</v>
      </c>
      <c r="E14" s="4" t="str">
        <f>VLOOKUP(A14,HOP!A:L,12,0)</f>
        <v>591.00</v>
      </c>
      <c r="F14" s="4" t="str">
        <f>VLOOKUP(A14,HOP!A:C,3,0)</f>
        <v>2057180</v>
      </c>
      <c r="G14" s="4">
        <f t="shared" si="0"/>
        <v>0</v>
      </c>
      <c r="H14" s="4" t="str">
        <f t="shared" si="1"/>
        <v>，2057180</v>
      </c>
      <c r="I14" s="4" t="str">
        <f>VLOOKUP(A14,HOP!A:T,20,0)</f>
        <v>直连</v>
      </c>
    </row>
    <row r="15" s="4" customFormat="1" spans="1:9">
      <c r="A15" s="4">
        <v>14862495688</v>
      </c>
      <c r="B15" s="5">
        <v>44295</v>
      </c>
      <c r="C15" s="5">
        <v>44296</v>
      </c>
      <c r="D15" s="4">
        <v>221</v>
      </c>
      <c r="E15" s="4" t="str">
        <f>VLOOKUP(A15,HOP!A:L,12,0)</f>
        <v>221.00</v>
      </c>
      <c r="F15" s="4" t="str">
        <f>VLOOKUP(A15,HOP!A:C,3,0)</f>
        <v>2057382</v>
      </c>
      <c r="G15" s="4">
        <f t="shared" si="0"/>
        <v>0</v>
      </c>
      <c r="H15" s="4" t="str">
        <f t="shared" si="1"/>
        <v>，2057382</v>
      </c>
      <c r="I15" s="4" t="str">
        <f>VLOOKUP(A15,HOP!A:T,20,0)</f>
        <v>直连</v>
      </c>
    </row>
    <row r="16" s="4" customFormat="1" spans="1:9">
      <c r="A16" s="4">
        <v>14862498375</v>
      </c>
      <c r="B16" s="5">
        <v>44295</v>
      </c>
      <c r="C16" s="5">
        <v>44296</v>
      </c>
      <c r="D16" s="4">
        <v>147</v>
      </c>
      <c r="E16" s="4" t="str">
        <f>VLOOKUP(A16,HOP!A:L,12,0)</f>
        <v>147.00</v>
      </c>
      <c r="F16" s="4" t="str">
        <f>VLOOKUP(A16,HOP!A:C,3,0)</f>
        <v>2057384</v>
      </c>
      <c r="G16" s="4">
        <f t="shared" si="0"/>
        <v>0</v>
      </c>
      <c r="H16" s="4" t="str">
        <f t="shared" si="1"/>
        <v>，2057384</v>
      </c>
      <c r="I16" s="4" t="str">
        <f>VLOOKUP(A16,HOP!A:T,20,0)</f>
        <v>直连</v>
      </c>
    </row>
    <row r="17" s="4" customFormat="1" spans="1:9">
      <c r="A17" s="4">
        <v>14862758218</v>
      </c>
      <c r="B17" s="5">
        <v>44295</v>
      </c>
      <c r="C17" s="5">
        <v>44296</v>
      </c>
      <c r="D17" s="4">
        <v>137</v>
      </c>
      <c r="E17" s="4" t="str">
        <f>VLOOKUP(A17,HOP!A:L,12,0)</f>
        <v>137.00</v>
      </c>
      <c r="F17" s="4" t="str">
        <f>VLOOKUP(A17,HOP!A:C,3,0)</f>
        <v>2057489</v>
      </c>
      <c r="G17" s="4">
        <f t="shared" si="0"/>
        <v>0</v>
      </c>
      <c r="H17" s="4" t="str">
        <f t="shared" si="1"/>
        <v>，2057489</v>
      </c>
      <c r="I17" s="4" t="str">
        <f>VLOOKUP(A17,HOP!A:T,20,0)</f>
        <v>直连</v>
      </c>
    </row>
    <row r="18" s="4" customFormat="1" spans="1:9">
      <c r="A18" s="4">
        <v>14863114628</v>
      </c>
      <c r="B18" s="5">
        <v>44295</v>
      </c>
      <c r="C18" s="5">
        <v>44296</v>
      </c>
      <c r="D18" s="4">
        <v>221</v>
      </c>
      <c r="E18" s="4" t="str">
        <f>VLOOKUP(A18,HOP!A:L,12,0)</f>
        <v>221.00</v>
      </c>
      <c r="F18" s="4" t="str">
        <f>VLOOKUP(A18,HOP!A:C,3,0)</f>
        <v>2057657</v>
      </c>
      <c r="G18" s="4">
        <f t="shared" si="0"/>
        <v>0</v>
      </c>
      <c r="H18" s="4" t="str">
        <f t="shared" si="1"/>
        <v>，2057657</v>
      </c>
      <c r="I18" s="4" t="str">
        <f>VLOOKUP(A18,HOP!A:T,20,0)</f>
        <v>直连</v>
      </c>
    </row>
    <row r="19" s="4" customFormat="1" spans="1:9">
      <c r="A19" s="4">
        <v>14863213338</v>
      </c>
      <c r="B19" s="5">
        <v>44295</v>
      </c>
      <c r="C19" s="5">
        <v>44296</v>
      </c>
      <c r="D19" s="4">
        <v>156</v>
      </c>
      <c r="E19" s="4" t="str">
        <f>VLOOKUP(A19,HOP!A:L,12,0)</f>
        <v>156.00</v>
      </c>
      <c r="F19" s="4" t="str">
        <f>VLOOKUP(A19,HOP!A:C,3,0)</f>
        <v>2057705</v>
      </c>
      <c r="G19" s="4">
        <f t="shared" si="0"/>
        <v>0</v>
      </c>
      <c r="H19" s="4" t="str">
        <f t="shared" si="1"/>
        <v>，2057705</v>
      </c>
      <c r="I19" s="4" t="str">
        <f>VLOOKUP(A19,HOP!A:T,20,0)</f>
        <v>直连</v>
      </c>
    </row>
    <row r="20" s="4" customFormat="1" spans="1:9">
      <c r="A20" s="4">
        <v>14863486183</v>
      </c>
      <c r="B20" s="5">
        <v>44295</v>
      </c>
      <c r="C20" s="5">
        <v>44296</v>
      </c>
      <c r="D20" s="4">
        <v>223</v>
      </c>
      <c r="E20" s="4" t="str">
        <f>VLOOKUP(A20,HOP!A:L,12,0)</f>
        <v>223.00</v>
      </c>
      <c r="F20" s="4" t="str">
        <f>VLOOKUP(A20,HOP!A:C,3,0)</f>
        <v>2057785</v>
      </c>
      <c r="G20" s="4">
        <f t="shared" si="0"/>
        <v>0</v>
      </c>
      <c r="H20" s="4" t="str">
        <f t="shared" si="1"/>
        <v>，2057785</v>
      </c>
      <c r="I20" s="4" t="str">
        <f>VLOOKUP(A20,HOP!A:T,20,0)</f>
        <v>直连</v>
      </c>
    </row>
    <row r="21" s="4" customFormat="1" spans="1:9">
      <c r="A21" s="4">
        <v>14863599558</v>
      </c>
      <c r="B21" s="5">
        <v>44295</v>
      </c>
      <c r="C21" s="5">
        <v>44296</v>
      </c>
      <c r="D21" s="4">
        <v>918</v>
      </c>
      <c r="E21" s="4" t="str">
        <f>VLOOKUP(A21,HOP!A:L,12,0)</f>
        <v>918.00</v>
      </c>
      <c r="F21" s="4" t="str">
        <f>VLOOKUP(A21,HOP!A:C,3,0)</f>
        <v>2057817</v>
      </c>
      <c r="G21" s="4">
        <f t="shared" si="0"/>
        <v>0</v>
      </c>
      <c r="H21" s="4" t="str">
        <f t="shared" si="1"/>
        <v>，2057817</v>
      </c>
      <c r="I21" s="4" t="str">
        <f>VLOOKUP(A21,HOP!A:T,20,0)</f>
        <v>直连</v>
      </c>
    </row>
    <row r="22" s="4" customFormat="1" spans="1:9">
      <c r="A22" s="4">
        <v>14863814935</v>
      </c>
      <c r="B22" s="5">
        <v>44295</v>
      </c>
      <c r="C22" s="5">
        <v>44296</v>
      </c>
      <c r="D22" s="4">
        <v>137</v>
      </c>
      <c r="E22" s="4" t="str">
        <f>VLOOKUP(A22,HOP!A:L,12,0)</f>
        <v>137.00</v>
      </c>
      <c r="F22" s="4" t="str">
        <f>VLOOKUP(A22,HOP!A:C,3,0)</f>
        <v>2057874</v>
      </c>
      <c r="G22" s="4">
        <f t="shared" si="0"/>
        <v>0</v>
      </c>
      <c r="H22" s="4" t="str">
        <f t="shared" si="1"/>
        <v>，2057874</v>
      </c>
      <c r="I22" s="4" t="str">
        <f>VLOOKUP(A22,HOP!A:T,20,0)</f>
        <v>直连</v>
      </c>
    </row>
    <row r="23" s="4" customFormat="1" spans="1:9">
      <c r="A23" s="4">
        <v>14864266628</v>
      </c>
      <c r="B23" s="5">
        <v>44295</v>
      </c>
      <c r="C23" s="5">
        <v>44296</v>
      </c>
      <c r="D23" s="4">
        <v>156</v>
      </c>
      <c r="E23" s="4" t="str">
        <f>VLOOKUP(A23,HOP!A:L,12,0)</f>
        <v>156.00</v>
      </c>
      <c r="F23" s="4" t="str">
        <f>VLOOKUP(A23,HOP!A:C,3,0)</f>
        <v>2058035</v>
      </c>
      <c r="G23" s="4">
        <f t="shared" si="0"/>
        <v>0</v>
      </c>
      <c r="H23" s="4" t="str">
        <f t="shared" si="1"/>
        <v>，2058035</v>
      </c>
      <c r="I23" s="4" t="str">
        <f>VLOOKUP(A23,HOP!A:T,20,0)</f>
        <v>直连</v>
      </c>
    </row>
    <row r="24" s="4" customFormat="1" spans="1:9">
      <c r="A24" s="4">
        <v>14864295492</v>
      </c>
      <c r="B24" s="5">
        <v>44295</v>
      </c>
      <c r="C24" s="5">
        <v>44296</v>
      </c>
      <c r="D24" s="4">
        <v>669</v>
      </c>
      <c r="E24" s="4" t="str">
        <f>VLOOKUP(A24,HOP!A:L,12,0)</f>
        <v>669.00</v>
      </c>
      <c r="F24" s="4" t="str">
        <f>VLOOKUP(A24,HOP!A:C,3,0)</f>
        <v>2058048</v>
      </c>
      <c r="G24" s="4">
        <f t="shared" si="0"/>
        <v>0</v>
      </c>
      <c r="H24" s="4" t="str">
        <f t="shared" si="1"/>
        <v>，2058048</v>
      </c>
      <c r="I24" s="4" t="str">
        <f>VLOOKUP(A24,HOP!A:T,20,0)</f>
        <v>直连</v>
      </c>
    </row>
    <row r="25" s="4" customFormat="1" spans="1:9">
      <c r="A25" s="4">
        <v>14864777639</v>
      </c>
      <c r="B25" s="5">
        <v>44295</v>
      </c>
      <c r="C25" s="5">
        <v>44296</v>
      </c>
      <c r="D25" s="4">
        <v>147</v>
      </c>
      <c r="E25" s="4" t="str">
        <f>VLOOKUP(A25,HOP!A:L,12,0)</f>
        <v>147.00</v>
      </c>
      <c r="F25" s="4" t="str">
        <f>VLOOKUP(A25,HOP!A:C,3,0)</f>
        <v>2058201</v>
      </c>
      <c r="G25" s="4">
        <f t="shared" si="0"/>
        <v>0</v>
      </c>
      <c r="H25" s="4" t="str">
        <f t="shared" si="1"/>
        <v>，2058201</v>
      </c>
      <c r="I25" s="4" t="str">
        <f>VLOOKUP(A25,HOP!A:T,20,0)</f>
        <v>直连</v>
      </c>
    </row>
    <row r="26" s="4" customFormat="1" spans="1:9">
      <c r="A26" s="4">
        <v>14865033135</v>
      </c>
      <c r="B26" s="5">
        <v>44295</v>
      </c>
      <c r="C26" s="5">
        <v>44296</v>
      </c>
      <c r="D26" s="4">
        <v>811</v>
      </c>
      <c r="E26" s="4" t="str">
        <f>VLOOKUP(A26,HOP!A:L,12,0)</f>
        <v>811.00</v>
      </c>
      <c r="F26" s="4" t="str">
        <f>VLOOKUP(A26,HOP!A:C,3,0)</f>
        <v>2058316</v>
      </c>
      <c r="G26" s="4">
        <f t="shared" si="0"/>
        <v>0</v>
      </c>
      <c r="H26" s="4" t="str">
        <f t="shared" si="1"/>
        <v>，2058316</v>
      </c>
      <c r="I26" s="4" t="str">
        <f>VLOOKUP(A26,HOP!A:T,20,0)</f>
        <v>直连</v>
      </c>
    </row>
    <row r="27" s="4" customFormat="1" spans="1:9">
      <c r="A27" s="4">
        <v>14865349619</v>
      </c>
      <c r="B27" s="5">
        <v>44295</v>
      </c>
      <c r="C27" s="5">
        <v>44296</v>
      </c>
      <c r="D27" s="4">
        <v>126</v>
      </c>
      <c r="E27" s="4" t="str">
        <f>VLOOKUP(A27,HOP!A:L,12,0)</f>
        <v>126.00</v>
      </c>
      <c r="F27" s="4" t="str">
        <f>VLOOKUP(A27,HOP!A:C,3,0)</f>
        <v>2058429</v>
      </c>
      <c r="G27" s="4">
        <f t="shared" si="0"/>
        <v>0</v>
      </c>
      <c r="H27" s="4" t="str">
        <f t="shared" si="1"/>
        <v>，2058429</v>
      </c>
      <c r="I27" s="4" t="str">
        <f>VLOOKUP(A27,HOP!A:T,20,0)</f>
        <v>直连</v>
      </c>
    </row>
    <row r="28" s="4" customFormat="1" spans="1:9">
      <c r="A28" s="4">
        <v>14869281519</v>
      </c>
      <c r="B28" s="5">
        <v>44295</v>
      </c>
      <c r="C28" s="5">
        <v>44296</v>
      </c>
      <c r="D28" s="4">
        <v>275</v>
      </c>
      <c r="E28" s="4" t="str">
        <f>VLOOKUP(A28,HOP!A:L,12,0)</f>
        <v>275.00</v>
      </c>
      <c r="F28" s="4" t="str">
        <f>VLOOKUP(A28,HOP!A:C,3,0)</f>
        <v>2058520</v>
      </c>
      <c r="G28" s="4">
        <f t="shared" si="0"/>
        <v>0</v>
      </c>
      <c r="H28" s="4" t="str">
        <f t="shared" si="1"/>
        <v>，2058520</v>
      </c>
      <c r="I28" s="4" t="str">
        <f>VLOOKUP(A28,HOP!A:T,20,0)</f>
        <v>直连</v>
      </c>
    </row>
    <row r="29" s="4" customFormat="1" spans="1:9">
      <c r="A29" s="4">
        <v>14849052363</v>
      </c>
      <c r="B29" s="5">
        <v>44296</v>
      </c>
      <c r="C29" s="5">
        <v>44297</v>
      </c>
      <c r="D29" s="4">
        <v>137</v>
      </c>
      <c r="E29" s="4" t="str">
        <f>VLOOKUP(A29,HOP!A:L,12,0)</f>
        <v>137.00</v>
      </c>
      <c r="F29" s="4" t="str">
        <f>VLOOKUP(A29,HOP!A:C,3,0)</f>
        <v>2055327</v>
      </c>
      <c r="G29" s="4">
        <f t="shared" si="0"/>
        <v>0</v>
      </c>
      <c r="H29" s="4" t="str">
        <f t="shared" si="1"/>
        <v>，2055327</v>
      </c>
      <c r="I29" s="4" t="str">
        <f>VLOOKUP(A29,HOP!A:T,20,0)</f>
        <v>直连</v>
      </c>
    </row>
    <row r="30" s="4" customFormat="1" spans="1:9">
      <c r="A30" s="4">
        <v>14862384085</v>
      </c>
      <c r="B30" s="5">
        <v>44295</v>
      </c>
      <c r="C30" s="5">
        <v>44297</v>
      </c>
      <c r="D30" s="4">
        <v>958</v>
      </c>
      <c r="E30" s="4" t="str">
        <f>VLOOKUP(A30,HOP!A:L,12,0)</f>
        <v>958.00</v>
      </c>
      <c r="F30" s="4" t="str">
        <f>VLOOKUP(A30,HOP!A:C,3,0)</f>
        <v>2057330</v>
      </c>
      <c r="G30" s="4">
        <f t="shared" si="0"/>
        <v>0</v>
      </c>
      <c r="H30" s="4" t="str">
        <f t="shared" si="1"/>
        <v>，2057330</v>
      </c>
      <c r="I30" s="4" t="str">
        <f>VLOOKUP(A30,HOP!A:T,20,0)</f>
        <v>直连</v>
      </c>
    </row>
    <row r="31" s="4" customFormat="1" spans="1:9">
      <c r="A31" s="4">
        <v>14864642039</v>
      </c>
      <c r="B31" s="5">
        <v>44295</v>
      </c>
      <c r="C31" s="5">
        <v>44297</v>
      </c>
      <c r="D31" s="4">
        <v>250</v>
      </c>
      <c r="E31" s="4" t="str">
        <f>VLOOKUP(A31,HOP!A:L,12,0)</f>
        <v>250.00</v>
      </c>
      <c r="F31" s="4" t="str">
        <f>VLOOKUP(A31,HOP!A:C,3,0)</f>
        <v>2058153</v>
      </c>
      <c r="G31" s="4">
        <f t="shared" si="0"/>
        <v>0</v>
      </c>
      <c r="H31" s="4" t="str">
        <f t="shared" si="1"/>
        <v>，2058153</v>
      </c>
      <c r="I31" s="4" t="str">
        <f>VLOOKUP(A31,HOP!A:T,20,0)</f>
        <v>直连</v>
      </c>
    </row>
    <row r="32" s="4" customFormat="1" spans="1:9">
      <c r="A32" s="4">
        <v>14864711698</v>
      </c>
      <c r="B32" s="5">
        <v>44296</v>
      </c>
      <c r="C32" s="5">
        <v>44297</v>
      </c>
      <c r="D32" s="4">
        <v>137</v>
      </c>
      <c r="E32" s="4" t="str">
        <f>VLOOKUP(A32,HOP!A:L,12,0)</f>
        <v>137.00</v>
      </c>
      <c r="F32" s="4" t="str">
        <f>VLOOKUP(A32,HOP!A:C,3,0)</f>
        <v>2058174</v>
      </c>
      <c r="G32" s="4">
        <f t="shared" si="0"/>
        <v>0</v>
      </c>
      <c r="H32" s="4" t="str">
        <f t="shared" si="1"/>
        <v>，2058174</v>
      </c>
      <c r="I32" s="4" t="str">
        <f>VLOOKUP(A32,HOP!A:T,20,0)</f>
        <v>直连</v>
      </c>
    </row>
    <row r="33" s="4" customFormat="1" spans="1:9">
      <c r="A33" s="4">
        <v>14864944951</v>
      </c>
      <c r="B33" s="5">
        <v>44296</v>
      </c>
      <c r="C33" s="5">
        <v>44297</v>
      </c>
      <c r="D33" s="4">
        <v>277</v>
      </c>
      <c r="E33" s="4" t="str">
        <f>VLOOKUP(A33,HOP!A:L,12,0)</f>
        <v>277.00</v>
      </c>
      <c r="F33" s="4" t="str">
        <f>VLOOKUP(A33,HOP!A:C,3,0)</f>
        <v>2058277</v>
      </c>
      <c r="G33" s="4">
        <f t="shared" si="0"/>
        <v>0</v>
      </c>
      <c r="H33" s="4" t="str">
        <f t="shared" si="1"/>
        <v>，2058277</v>
      </c>
      <c r="I33" s="4" t="str">
        <f>VLOOKUP(A33,HOP!A:T,20,0)</f>
        <v>直连</v>
      </c>
    </row>
    <row r="34" s="4" customFormat="1" spans="1:9">
      <c r="A34" s="4">
        <v>14865502141</v>
      </c>
      <c r="B34" s="5">
        <v>44296</v>
      </c>
      <c r="C34" s="5">
        <v>44297</v>
      </c>
      <c r="D34" s="4">
        <v>105</v>
      </c>
      <c r="E34" s="4" t="str">
        <f>VLOOKUP(A34,HOP!A:L,12,0)</f>
        <v>105.00</v>
      </c>
      <c r="F34" s="4" t="str">
        <f>VLOOKUP(A34,HOP!A:C,3,0)</f>
        <v>2058474</v>
      </c>
      <c r="G34" s="4">
        <f t="shared" si="0"/>
        <v>0</v>
      </c>
      <c r="H34" s="4" t="str">
        <f t="shared" si="1"/>
        <v>，2058474</v>
      </c>
      <c r="I34" s="4" t="str">
        <f>VLOOKUP(A34,HOP!A:T,20,0)</f>
        <v>直连</v>
      </c>
    </row>
    <row r="35" s="4" customFormat="1" spans="1:9">
      <c r="A35" s="4">
        <v>14865509843</v>
      </c>
      <c r="B35" s="5">
        <v>44296</v>
      </c>
      <c r="C35" s="5">
        <v>44297</v>
      </c>
      <c r="D35" s="4">
        <v>137</v>
      </c>
      <c r="E35" s="4" t="str">
        <f>VLOOKUP(A35,HOP!A:L,12,0)</f>
        <v>137.00</v>
      </c>
      <c r="F35" s="4" t="str">
        <f>VLOOKUP(A35,HOP!A:C,3,0)</f>
        <v>2058480</v>
      </c>
      <c r="G35" s="4">
        <f t="shared" si="0"/>
        <v>0</v>
      </c>
      <c r="H35" s="4" t="str">
        <f t="shared" si="1"/>
        <v>，2058480</v>
      </c>
      <c r="I35" s="4" t="str">
        <f>VLOOKUP(A35,HOP!A:T,20,0)</f>
        <v>直连</v>
      </c>
    </row>
    <row r="36" s="4" customFormat="1" spans="1:9">
      <c r="A36" s="4">
        <v>14869223243</v>
      </c>
      <c r="B36" s="5">
        <v>44296</v>
      </c>
      <c r="C36" s="5">
        <v>44297</v>
      </c>
      <c r="D36" s="4">
        <v>493</v>
      </c>
      <c r="E36" s="4" t="str">
        <f>VLOOKUP(A36,HOP!A:L,12,0)</f>
        <v>493.00</v>
      </c>
      <c r="F36" s="4" t="str">
        <f>VLOOKUP(A36,HOP!A:C,3,0)</f>
        <v>2058514</v>
      </c>
      <c r="G36" s="4">
        <f t="shared" si="0"/>
        <v>0</v>
      </c>
      <c r="H36" s="4" t="str">
        <f t="shared" si="1"/>
        <v>，2058514</v>
      </c>
      <c r="I36" s="4" t="str">
        <f>VLOOKUP(A36,HOP!A:T,20,0)</f>
        <v>直连</v>
      </c>
    </row>
    <row r="37" s="4" customFormat="1" spans="1:9">
      <c r="A37" s="4">
        <v>14871164038</v>
      </c>
      <c r="B37" s="5">
        <v>44296</v>
      </c>
      <c r="C37" s="5">
        <v>44297</v>
      </c>
      <c r="D37" s="4">
        <v>295</v>
      </c>
      <c r="E37" s="4" t="str">
        <f>VLOOKUP(A37,HOP!A:L,12,0)</f>
        <v>295.00</v>
      </c>
      <c r="F37" s="4" t="str">
        <f>VLOOKUP(A37,HOP!A:C,3,0)</f>
        <v>2058964</v>
      </c>
      <c r="G37" s="4">
        <f t="shared" si="0"/>
        <v>0</v>
      </c>
      <c r="H37" s="4" t="str">
        <f t="shared" si="1"/>
        <v>，2058964</v>
      </c>
      <c r="I37" s="4" t="str">
        <f>VLOOKUP(A37,HOP!A:T,20,0)</f>
        <v>直连</v>
      </c>
    </row>
    <row r="38" s="4" customFormat="1" spans="1:9">
      <c r="A38" s="4">
        <v>14872574265</v>
      </c>
      <c r="B38" s="5">
        <v>44296</v>
      </c>
      <c r="C38" s="5">
        <v>44297</v>
      </c>
      <c r="D38" s="4">
        <v>315</v>
      </c>
      <c r="E38" s="4" t="str">
        <f>VLOOKUP(A38,HOP!A:L,12,0)</f>
        <v>315.00</v>
      </c>
      <c r="F38" s="4" t="str">
        <f>VLOOKUP(A38,HOP!A:C,3,0)</f>
        <v>2059638</v>
      </c>
      <c r="G38" s="4">
        <f t="shared" si="0"/>
        <v>0</v>
      </c>
      <c r="H38" s="4" t="str">
        <f t="shared" si="1"/>
        <v>，2059638</v>
      </c>
      <c r="I38" s="4" t="str">
        <f>VLOOKUP(A38,HOP!A:T,20,0)</f>
        <v>直连</v>
      </c>
    </row>
    <row r="39" s="4" customFormat="1" hidden="1" spans="1:9">
      <c r="A39" s="4">
        <v>14872586139</v>
      </c>
      <c r="B39" s="5">
        <v>44296</v>
      </c>
      <c r="C39" s="5">
        <v>44297</v>
      </c>
      <c r="D39" s="4">
        <v>0</v>
      </c>
      <c r="E39" s="4" t="e">
        <f>VLOOKUP(A39,HOP!A:L,12,0)</f>
        <v>#N/A</v>
      </c>
      <c r="F39" s="4">
        <v>2059647</v>
      </c>
      <c r="G39" s="4" t="e">
        <f t="shared" si="0"/>
        <v>#N/A</v>
      </c>
      <c r="H39" s="4" t="str">
        <f t="shared" si="1"/>
        <v>，2059647</v>
      </c>
      <c r="I39" s="4" t="e">
        <f>VLOOKUP(A39,HOP!A:T,20,0)</f>
        <v>#N/A</v>
      </c>
    </row>
    <row r="40" s="4" customFormat="1" spans="1:9">
      <c r="A40" s="4">
        <v>14873268430</v>
      </c>
      <c r="B40" s="5">
        <v>44296</v>
      </c>
      <c r="C40" s="5">
        <v>44297</v>
      </c>
      <c r="D40" s="4">
        <v>221</v>
      </c>
      <c r="E40" s="4" t="str">
        <f>VLOOKUP(A40,HOP!A:L,12,0)</f>
        <v>221.00</v>
      </c>
      <c r="F40" s="4" t="str">
        <f>VLOOKUP(A40,HOP!A:C,3,0)</f>
        <v>2059947</v>
      </c>
      <c r="G40" s="4">
        <f>D40-E40</f>
        <v>0</v>
      </c>
      <c r="H40" s="4" t="str">
        <f>$H$1&amp;F40</f>
        <v>，2059947</v>
      </c>
      <c r="I40" s="4" t="str">
        <f>VLOOKUP(A40,HOP!A:T,20,0)</f>
        <v>直连</v>
      </c>
    </row>
    <row r="41" s="4" customFormat="1" spans="1:9">
      <c r="A41" s="4">
        <v>14873284090</v>
      </c>
      <c r="B41" s="5">
        <v>44296</v>
      </c>
      <c r="C41" s="5">
        <v>44297</v>
      </c>
      <c r="D41" s="4">
        <v>221</v>
      </c>
      <c r="E41" s="4" t="str">
        <f>VLOOKUP(A41,HOP!A:L,12,0)</f>
        <v>221.00</v>
      </c>
      <c r="F41" s="4" t="str">
        <f>VLOOKUP(A41,HOP!A:C,3,0)</f>
        <v>2059957</v>
      </c>
      <c r="G41" s="4">
        <f>D41-E41</f>
        <v>0</v>
      </c>
      <c r="H41" s="4" t="str">
        <f>$H$1&amp;F41</f>
        <v>，2059957</v>
      </c>
      <c r="I41" s="4" t="str">
        <f>VLOOKUP(A41,HOP!A:T,20,0)</f>
        <v>直连</v>
      </c>
    </row>
    <row r="42" s="4" customFormat="1" spans="1:9">
      <c r="A42" s="4">
        <v>14876895265</v>
      </c>
      <c r="B42" s="5">
        <v>44296</v>
      </c>
      <c r="C42" s="5">
        <v>44297</v>
      </c>
      <c r="D42" s="4">
        <v>180</v>
      </c>
      <c r="E42" s="4" t="str">
        <f>VLOOKUP(A42,HOP!A:L,12,0)</f>
        <v>180.00</v>
      </c>
      <c r="F42" s="4" t="str">
        <f>VLOOKUP(A42,HOP!A:C,3,0)</f>
        <v>2060012</v>
      </c>
      <c r="G42" s="4">
        <f>D42-E42</f>
        <v>0</v>
      </c>
      <c r="H42" s="4" t="str">
        <f>$H$1&amp;F42</f>
        <v>，2060012</v>
      </c>
      <c r="I42" s="4" t="str">
        <f>VLOOKUP(A42,HOP!A:T,20,0)</f>
        <v>直连</v>
      </c>
    </row>
    <row r="43" s="4" customFormat="1" hidden="1" spans="1:9">
      <c r="A43" s="4">
        <v>14877260462</v>
      </c>
      <c r="B43" s="5">
        <v>44296</v>
      </c>
      <c r="C43" s="5">
        <v>44297</v>
      </c>
      <c r="D43" s="4">
        <v>0</v>
      </c>
      <c r="E43" s="4" t="str">
        <f>VLOOKUP(A43,HOP!A:L,12,0)</f>
        <v>0.00</v>
      </c>
      <c r="F43" s="4" t="str">
        <f>VLOOKUP(A43,HOP!A:C,3,0)</f>
        <v>2060090</v>
      </c>
      <c r="G43" s="4">
        <f>D43-E43</f>
        <v>0</v>
      </c>
      <c r="H43" s="4" t="str">
        <f>$H$1&amp;F43</f>
        <v>，2060090</v>
      </c>
      <c r="I43" s="4" t="str">
        <f>VLOOKUP(A43,HOP!A:T,20,0)</f>
        <v>直连</v>
      </c>
    </row>
    <row r="44" s="4" customFormat="1" spans="1:9">
      <c r="A44" s="4">
        <v>14878305988</v>
      </c>
      <c r="B44" s="5">
        <v>44296</v>
      </c>
      <c r="C44" s="5">
        <v>44297</v>
      </c>
      <c r="D44" s="4">
        <v>156</v>
      </c>
      <c r="E44" s="4" t="str">
        <f>VLOOKUP(A44,HOP!A:L,12,0)</f>
        <v>156.00</v>
      </c>
      <c r="F44" s="4" t="str">
        <f>VLOOKUP(A44,HOP!A:C,3,0)</f>
        <v>2060476</v>
      </c>
      <c r="G44" s="4">
        <f>D44-E44</f>
        <v>0</v>
      </c>
      <c r="H44" s="4" t="str">
        <f>$H$1&amp;F44</f>
        <v>，2060476</v>
      </c>
      <c r="I44" s="4" t="str">
        <f>VLOOKUP(A44,HOP!A:T,20,0)</f>
        <v>直连</v>
      </c>
    </row>
    <row r="45" s="4" customFormat="1" spans="1:9">
      <c r="A45" s="4">
        <v>14878694832</v>
      </c>
      <c r="B45" s="5">
        <v>44296</v>
      </c>
      <c r="C45" s="5">
        <v>44297</v>
      </c>
      <c r="D45" s="4">
        <v>147</v>
      </c>
      <c r="E45" s="4" t="str">
        <f>VLOOKUP(A45,HOP!A:L,12,0)</f>
        <v>147.00</v>
      </c>
      <c r="F45" s="4" t="str">
        <f>VLOOKUP(A45,HOP!A:C,3,0)</f>
        <v>2060680</v>
      </c>
      <c r="G45" s="4">
        <f>D45-E45</f>
        <v>0</v>
      </c>
      <c r="H45" s="4" t="str">
        <f>$H$1&amp;F45</f>
        <v>，2060680</v>
      </c>
      <c r="I45" s="4" t="str">
        <f>VLOOKUP(A45,HOP!A:T,20,0)</f>
        <v>直连</v>
      </c>
    </row>
    <row r="47" spans="4:4">
      <c r="D47" s="4">
        <f>SUM(D2:D46)</f>
        <v>14425</v>
      </c>
    </row>
    <row r="49" spans="1:1">
      <c r="A49" s="4" t="s">
        <v>132</v>
      </c>
    </row>
    <row r="50" spans="1:1">
      <c r="A50" s="4" t="s">
        <v>133</v>
      </c>
    </row>
  </sheetData>
  <autoFilter ref="A1:XFD47">
    <filterColumn colId="3">
      <filters blank="1">
        <filter val="250"/>
        <filter val="1250"/>
        <filter val="591"/>
        <filter val="811"/>
        <filter val="493"/>
        <filter val="194"/>
        <filter val="295"/>
        <filter val="315"/>
        <filter val="116"/>
        <filter val="156"/>
        <filter val="918"/>
        <filter val="958"/>
        <filter val="1859"/>
        <filter val="221"/>
        <filter val="223"/>
        <filter val="14425"/>
        <filter val="126"/>
        <filter val="669"/>
        <filter val="275"/>
        <filter val="376"/>
        <filter val="137"/>
        <filter val="277"/>
        <filter val="180"/>
        <filter val="202"/>
        <filter val="384"/>
        <filter val="105"/>
        <filter val="606"/>
        <filter val="14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134</v>
      </c>
      <c r="B1" s="2" t="s">
        <v>135</v>
      </c>
      <c r="C1" s="2" t="s">
        <v>136</v>
      </c>
      <c r="D1" s="2" t="s">
        <v>137</v>
      </c>
      <c r="E1" s="2" t="s">
        <v>13</v>
      </c>
      <c r="F1" s="2" t="s">
        <v>5</v>
      </c>
      <c r="G1" s="2" t="s">
        <v>6</v>
      </c>
      <c r="H1" s="2" t="s">
        <v>138</v>
      </c>
      <c r="I1" s="2" t="s">
        <v>139</v>
      </c>
      <c r="J1" s="2" t="s">
        <v>140</v>
      </c>
      <c r="K1" s="2" t="s">
        <v>141</v>
      </c>
      <c r="L1" s="2" t="s">
        <v>142</v>
      </c>
      <c r="M1" s="2" t="s">
        <v>143</v>
      </c>
      <c r="N1" s="2" t="s">
        <v>144</v>
      </c>
      <c r="O1" s="2" t="s">
        <v>145</v>
      </c>
      <c r="P1" s="2" t="s">
        <v>146</v>
      </c>
      <c r="Q1" s="2" t="s">
        <v>147</v>
      </c>
      <c r="R1" s="2" t="s">
        <v>148</v>
      </c>
      <c r="S1" s="2" t="s">
        <v>149</v>
      </c>
      <c r="T1" s="2" t="s">
        <v>150</v>
      </c>
    </row>
    <row r="2" s="1" customFormat="1" spans="1:20">
      <c r="A2" s="3">
        <v>14878694832</v>
      </c>
      <c r="B2" s="1" t="s">
        <v>151</v>
      </c>
      <c r="C2" s="1" t="s">
        <v>152</v>
      </c>
      <c r="D2" s="1" t="s">
        <v>153</v>
      </c>
      <c r="E2" s="1" t="s">
        <v>130</v>
      </c>
      <c r="F2" s="1" t="s">
        <v>151</v>
      </c>
      <c r="G2" s="1" t="s">
        <v>154</v>
      </c>
      <c r="H2" s="1" t="s">
        <v>155</v>
      </c>
      <c r="I2" s="1" t="s">
        <v>156</v>
      </c>
      <c r="J2" s="1" t="s">
        <v>157</v>
      </c>
      <c r="K2" s="1" t="s">
        <v>156</v>
      </c>
      <c r="L2" s="1" t="s">
        <v>156</v>
      </c>
      <c r="M2" s="1" t="s">
        <v>158</v>
      </c>
      <c r="N2" s="1" t="s">
        <v>158</v>
      </c>
      <c r="O2" s="1" t="s">
        <v>159</v>
      </c>
      <c r="P2" s="1" t="s">
        <v>160</v>
      </c>
      <c r="Q2" s="1" t="s">
        <v>161</v>
      </c>
      <c r="R2" s="1" t="s">
        <v>162</v>
      </c>
      <c r="S2" s="1" t="s">
        <v>163</v>
      </c>
      <c r="T2" s="1" t="s">
        <v>164</v>
      </c>
    </row>
    <row r="3" s="1" customFormat="1" spans="1:20">
      <c r="A3" s="3">
        <v>14878305988</v>
      </c>
      <c r="B3" s="1" t="s">
        <v>151</v>
      </c>
      <c r="C3" s="1" t="s">
        <v>165</v>
      </c>
      <c r="D3" s="1" t="s">
        <v>166</v>
      </c>
      <c r="E3" s="1" t="s">
        <v>128</v>
      </c>
      <c r="F3" s="1" t="s">
        <v>151</v>
      </c>
      <c r="G3" s="1" t="s">
        <v>154</v>
      </c>
      <c r="H3" s="1" t="s">
        <v>155</v>
      </c>
      <c r="I3" s="1" t="s">
        <v>167</v>
      </c>
      <c r="J3" s="1" t="s">
        <v>157</v>
      </c>
      <c r="K3" s="1" t="s">
        <v>167</v>
      </c>
      <c r="L3" s="1" t="s">
        <v>167</v>
      </c>
      <c r="M3" s="1" t="s">
        <v>158</v>
      </c>
      <c r="N3" s="1" t="s">
        <v>158</v>
      </c>
      <c r="O3" s="1" t="s">
        <v>159</v>
      </c>
      <c r="P3" s="1" t="s">
        <v>160</v>
      </c>
      <c r="Q3" s="1" t="s">
        <v>168</v>
      </c>
      <c r="R3" s="1" t="s">
        <v>162</v>
      </c>
      <c r="S3" s="1" t="s">
        <v>163</v>
      </c>
      <c r="T3" s="1" t="s">
        <v>164</v>
      </c>
    </row>
    <row r="4" s="1" customFormat="1" spans="1:20">
      <c r="A4" s="3">
        <v>14877260462</v>
      </c>
      <c r="B4" s="1" t="s">
        <v>151</v>
      </c>
      <c r="C4" s="1" t="s">
        <v>169</v>
      </c>
      <c r="D4" s="1" t="s">
        <v>170</v>
      </c>
      <c r="E4" s="1" t="s">
        <v>126</v>
      </c>
      <c r="F4" s="1" t="s">
        <v>151</v>
      </c>
      <c r="G4" s="1" t="s">
        <v>154</v>
      </c>
      <c r="H4" s="1" t="s">
        <v>155</v>
      </c>
      <c r="I4" s="1" t="s">
        <v>159</v>
      </c>
      <c r="J4" s="1" t="s">
        <v>157</v>
      </c>
      <c r="K4" s="1" t="s">
        <v>159</v>
      </c>
      <c r="L4" s="1" t="s">
        <v>159</v>
      </c>
      <c r="M4" s="1" t="s">
        <v>158</v>
      </c>
      <c r="N4" s="1" t="s">
        <v>158</v>
      </c>
      <c r="O4" s="1" t="s">
        <v>159</v>
      </c>
      <c r="P4" s="1" t="s">
        <v>160</v>
      </c>
      <c r="Q4" s="1" t="s">
        <v>171</v>
      </c>
      <c r="R4" s="1" t="s">
        <v>162</v>
      </c>
      <c r="S4" s="1" t="s">
        <v>163</v>
      </c>
      <c r="T4" s="1" t="s">
        <v>164</v>
      </c>
    </row>
    <row r="5" s="1" customFormat="1" spans="1:20">
      <c r="A5" s="3">
        <v>14876895265</v>
      </c>
      <c r="B5" s="1" t="s">
        <v>151</v>
      </c>
      <c r="C5" s="1" t="s">
        <v>172</v>
      </c>
      <c r="D5" s="1" t="s">
        <v>173</v>
      </c>
      <c r="E5" s="1" t="s">
        <v>124</v>
      </c>
      <c r="F5" s="1" t="s">
        <v>151</v>
      </c>
      <c r="G5" s="1" t="s">
        <v>154</v>
      </c>
      <c r="H5" s="1" t="s">
        <v>155</v>
      </c>
      <c r="I5" s="1" t="s">
        <v>174</v>
      </c>
      <c r="J5" s="1" t="s">
        <v>157</v>
      </c>
      <c r="K5" s="1" t="s">
        <v>174</v>
      </c>
      <c r="L5" s="1" t="s">
        <v>174</v>
      </c>
      <c r="M5" s="1" t="s">
        <v>158</v>
      </c>
      <c r="N5" s="1" t="s">
        <v>158</v>
      </c>
      <c r="O5" s="1" t="s">
        <v>159</v>
      </c>
      <c r="P5" s="1" t="s">
        <v>160</v>
      </c>
      <c r="Q5" s="1" t="s">
        <v>175</v>
      </c>
      <c r="R5" s="1" t="s">
        <v>162</v>
      </c>
      <c r="S5" s="1" t="s">
        <v>163</v>
      </c>
      <c r="T5" s="1" t="s">
        <v>164</v>
      </c>
    </row>
    <row r="6" s="1" customFormat="1" spans="1:20">
      <c r="A6" s="3">
        <v>14873284090</v>
      </c>
      <c r="B6" s="1" t="s">
        <v>151</v>
      </c>
      <c r="C6" s="1" t="s">
        <v>176</v>
      </c>
      <c r="D6" s="1" t="s">
        <v>177</v>
      </c>
      <c r="E6" s="1" t="s">
        <v>122</v>
      </c>
      <c r="F6" s="1" t="s">
        <v>151</v>
      </c>
      <c r="G6" s="1" t="s">
        <v>154</v>
      </c>
      <c r="H6" s="1" t="s">
        <v>155</v>
      </c>
      <c r="I6" s="1" t="s">
        <v>178</v>
      </c>
      <c r="J6" s="1" t="s">
        <v>157</v>
      </c>
      <c r="K6" s="1" t="s">
        <v>178</v>
      </c>
      <c r="L6" s="1" t="s">
        <v>178</v>
      </c>
      <c r="M6" s="1" t="s">
        <v>158</v>
      </c>
      <c r="N6" s="1" t="s">
        <v>158</v>
      </c>
      <c r="O6" s="1" t="s">
        <v>159</v>
      </c>
      <c r="P6" s="1" t="s">
        <v>160</v>
      </c>
      <c r="Q6" s="1" t="s">
        <v>179</v>
      </c>
      <c r="R6" s="1" t="s">
        <v>162</v>
      </c>
      <c r="S6" s="1" t="s">
        <v>163</v>
      </c>
      <c r="T6" s="1" t="s">
        <v>164</v>
      </c>
    </row>
    <row r="7" s="1" customFormat="1" spans="1:20">
      <c r="A7" s="3">
        <v>14873268430</v>
      </c>
      <c r="B7" s="1" t="s">
        <v>151</v>
      </c>
      <c r="C7" s="1" t="s">
        <v>180</v>
      </c>
      <c r="D7" s="1" t="s">
        <v>177</v>
      </c>
      <c r="E7" s="1" t="s">
        <v>121</v>
      </c>
      <c r="F7" s="1" t="s">
        <v>151</v>
      </c>
      <c r="G7" s="1" t="s">
        <v>154</v>
      </c>
      <c r="H7" s="1" t="s">
        <v>155</v>
      </c>
      <c r="I7" s="1" t="s">
        <v>178</v>
      </c>
      <c r="J7" s="1" t="s">
        <v>157</v>
      </c>
      <c r="K7" s="1" t="s">
        <v>178</v>
      </c>
      <c r="L7" s="1" t="s">
        <v>178</v>
      </c>
      <c r="M7" s="1" t="s">
        <v>158</v>
      </c>
      <c r="N7" s="1" t="s">
        <v>158</v>
      </c>
      <c r="O7" s="1" t="s">
        <v>159</v>
      </c>
      <c r="P7" s="1" t="s">
        <v>160</v>
      </c>
      <c r="Q7" s="1" t="s">
        <v>181</v>
      </c>
      <c r="R7" s="1" t="s">
        <v>162</v>
      </c>
      <c r="S7" s="1" t="s">
        <v>163</v>
      </c>
      <c r="T7" s="1" t="s">
        <v>164</v>
      </c>
    </row>
    <row r="8" s="1" customFormat="1" spans="1:20">
      <c r="A8" s="3">
        <v>14872574265</v>
      </c>
      <c r="B8" s="1" t="s">
        <v>151</v>
      </c>
      <c r="C8" s="1" t="s">
        <v>182</v>
      </c>
      <c r="D8" s="1" t="s">
        <v>183</v>
      </c>
      <c r="E8" s="1" t="s">
        <v>117</v>
      </c>
      <c r="F8" s="1" t="s">
        <v>151</v>
      </c>
      <c r="G8" s="1" t="s">
        <v>154</v>
      </c>
      <c r="H8" s="1" t="s">
        <v>155</v>
      </c>
      <c r="I8" s="1" t="s">
        <v>184</v>
      </c>
      <c r="J8" s="1" t="s">
        <v>157</v>
      </c>
      <c r="K8" s="1" t="s">
        <v>184</v>
      </c>
      <c r="L8" s="1" t="s">
        <v>184</v>
      </c>
      <c r="M8" s="1" t="s">
        <v>158</v>
      </c>
      <c r="N8" s="1" t="s">
        <v>158</v>
      </c>
      <c r="O8" s="1" t="s">
        <v>159</v>
      </c>
      <c r="P8" s="1" t="s">
        <v>160</v>
      </c>
      <c r="Q8" s="1" t="s">
        <v>185</v>
      </c>
      <c r="R8" s="1" t="s">
        <v>162</v>
      </c>
      <c r="S8" s="1" t="s">
        <v>163</v>
      </c>
      <c r="T8" s="1" t="s">
        <v>164</v>
      </c>
    </row>
    <row r="9" s="1" customFormat="1" spans="1:20">
      <c r="A9" s="3">
        <v>14871164038</v>
      </c>
      <c r="B9" s="1" t="s">
        <v>151</v>
      </c>
      <c r="C9" s="1" t="s">
        <v>186</v>
      </c>
      <c r="D9" s="1" t="s">
        <v>187</v>
      </c>
      <c r="E9" s="1" t="s">
        <v>114</v>
      </c>
      <c r="F9" s="1" t="s">
        <v>151</v>
      </c>
      <c r="G9" s="1" t="s">
        <v>154</v>
      </c>
      <c r="H9" s="1" t="s">
        <v>155</v>
      </c>
      <c r="I9" s="1" t="s">
        <v>188</v>
      </c>
      <c r="J9" s="1" t="s">
        <v>157</v>
      </c>
      <c r="K9" s="1" t="s">
        <v>188</v>
      </c>
      <c r="L9" s="1" t="s">
        <v>188</v>
      </c>
      <c r="M9" s="1" t="s">
        <v>158</v>
      </c>
      <c r="N9" s="1" t="s">
        <v>158</v>
      </c>
      <c r="O9" s="1" t="s">
        <v>159</v>
      </c>
      <c r="P9" s="1" t="s">
        <v>160</v>
      </c>
      <c r="Q9" s="1" t="s">
        <v>189</v>
      </c>
      <c r="R9" s="1" t="s">
        <v>162</v>
      </c>
      <c r="S9" s="1" t="s">
        <v>163</v>
      </c>
      <c r="T9" s="1" t="s">
        <v>164</v>
      </c>
    </row>
    <row r="10" s="1" customFormat="1" spans="1:20">
      <c r="A10" s="3">
        <v>14869281519</v>
      </c>
      <c r="B10" s="1" t="s">
        <v>190</v>
      </c>
      <c r="C10" s="1" t="s">
        <v>191</v>
      </c>
      <c r="D10" s="1" t="s">
        <v>192</v>
      </c>
      <c r="E10" s="1" t="s">
        <v>92</v>
      </c>
      <c r="F10" s="1" t="s">
        <v>190</v>
      </c>
      <c r="G10" s="1" t="s">
        <v>151</v>
      </c>
      <c r="H10" s="1" t="s">
        <v>155</v>
      </c>
      <c r="I10" s="1" t="s">
        <v>193</v>
      </c>
      <c r="J10" s="1" t="s">
        <v>157</v>
      </c>
      <c r="K10" s="1" t="s">
        <v>193</v>
      </c>
      <c r="L10" s="1" t="s">
        <v>193</v>
      </c>
      <c r="M10" s="1" t="s">
        <v>158</v>
      </c>
      <c r="N10" s="1" t="s">
        <v>158</v>
      </c>
      <c r="O10" s="1" t="s">
        <v>159</v>
      </c>
      <c r="P10" s="1" t="s">
        <v>160</v>
      </c>
      <c r="Q10" s="1" t="s">
        <v>194</v>
      </c>
      <c r="R10" s="1" t="s">
        <v>162</v>
      </c>
      <c r="S10" s="1" t="s">
        <v>163</v>
      </c>
      <c r="T10" s="1" t="s">
        <v>164</v>
      </c>
    </row>
    <row r="11" s="1" customFormat="1" spans="1:20">
      <c r="A11" s="3">
        <v>14869223243</v>
      </c>
      <c r="B11" s="1" t="s">
        <v>190</v>
      </c>
      <c r="C11" s="1" t="s">
        <v>195</v>
      </c>
      <c r="D11" s="1" t="s">
        <v>196</v>
      </c>
      <c r="E11" s="1" t="s">
        <v>111</v>
      </c>
      <c r="F11" s="1" t="s">
        <v>151</v>
      </c>
      <c r="G11" s="1" t="s">
        <v>154</v>
      </c>
      <c r="H11" s="1" t="s">
        <v>155</v>
      </c>
      <c r="I11" s="1" t="s">
        <v>197</v>
      </c>
      <c r="J11" s="1" t="s">
        <v>157</v>
      </c>
      <c r="K11" s="1" t="s">
        <v>197</v>
      </c>
      <c r="L11" s="1" t="s">
        <v>197</v>
      </c>
      <c r="M11" s="1" t="s">
        <v>158</v>
      </c>
      <c r="N11" s="1" t="s">
        <v>158</v>
      </c>
      <c r="O11" s="1" t="s">
        <v>159</v>
      </c>
      <c r="P11" s="1" t="s">
        <v>160</v>
      </c>
      <c r="Q11" s="1" t="s">
        <v>198</v>
      </c>
      <c r="R11" s="1" t="s">
        <v>162</v>
      </c>
      <c r="S11" s="1" t="s">
        <v>163</v>
      </c>
      <c r="T11" s="1" t="s">
        <v>164</v>
      </c>
    </row>
    <row r="12" s="1" customFormat="1" spans="1:20">
      <c r="A12" s="3">
        <v>14865509843</v>
      </c>
      <c r="B12" s="1" t="s">
        <v>190</v>
      </c>
      <c r="C12" s="1" t="s">
        <v>199</v>
      </c>
      <c r="D12" s="1" t="s">
        <v>200</v>
      </c>
      <c r="E12" s="1" t="s">
        <v>108</v>
      </c>
      <c r="F12" s="1" t="s">
        <v>151</v>
      </c>
      <c r="G12" s="1" t="s">
        <v>154</v>
      </c>
      <c r="H12" s="1" t="s">
        <v>155</v>
      </c>
      <c r="I12" s="1" t="s">
        <v>201</v>
      </c>
      <c r="J12" s="1" t="s">
        <v>157</v>
      </c>
      <c r="K12" s="1" t="s">
        <v>201</v>
      </c>
      <c r="L12" s="1" t="s">
        <v>201</v>
      </c>
      <c r="M12" s="1" t="s">
        <v>158</v>
      </c>
      <c r="N12" s="1" t="s">
        <v>158</v>
      </c>
      <c r="O12" s="1" t="s">
        <v>159</v>
      </c>
      <c r="P12" s="1" t="s">
        <v>160</v>
      </c>
      <c r="Q12" s="1" t="s">
        <v>202</v>
      </c>
      <c r="R12" s="1" t="s">
        <v>162</v>
      </c>
      <c r="S12" s="1" t="s">
        <v>163</v>
      </c>
      <c r="T12" s="1" t="s">
        <v>164</v>
      </c>
    </row>
    <row r="13" s="1" customFormat="1" spans="1:20">
      <c r="A13" s="3">
        <v>14865502141</v>
      </c>
      <c r="B13" s="1" t="s">
        <v>190</v>
      </c>
      <c r="C13" s="1" t="s">
        <v>203</v>
      </c>
      <c r="D13" s="1" t="s">
        <v>204</v>
      </c>
      <c r="E13" s="1" t="s">
        <v>106</v>
      </c>
      <c r="F13" s="1" t="s">
        <v>151</v>
      </c>
      <c r="G13" s="1" t="s">
        <v>154</v>
      </c>
      <c r="H13" s="1" t="s">
        <v>155</v>
      </c>
      <c r="I13" s="1" t="s">
        <v>205</v>
      </c>
      <c r="J13" s="1" t="s">
        <v>157</v>
      </c>
      <c r="K13" s="1" t="s">
        <v>205</v>
      </c>
      <c r="L13" s="1" t="s">
        <v>205</v>
      </c>
      <c r="M13" s="1" t="s">
        <v>158</v>
      </c>
      <c r="N13" s="1" t="s">
        <v>158</v>
      </c>
      <c r="O13" s="1" t="s">
        <v>159</v>
      </c>
      <c r="P13" s="1" t="s">
        <v>160</v>
      </c>
      <c r="Q13" s="1" t="s">
        <v>206</v>
      </c>
      <c r="R13" s="1" t="s">
        <v>162</v>
      </c>
      <c r="S13" s="1" t="s">
        <v>163</v>
      </c>
      <c r="T13" s="1" t="s">
        <v>164</v>
      </c>
    </row>
    <row r="14" s="1" customFormat="1" spans="1:20">
      <c r="A14" s="3">
        <v>14865349619</v>
      </c>
      <c r="B14" s="1" t="s">
        <v>190</v>
      </c>
      <c r="C14" s="1" t="s">
        <v>207</v>
      </c>
      <c r="D14" s="1" t="s">
        <v>208</v>
      </c>
      <c r="E14" s="1" t="s">
        <v>89</v>
      </c>
      <c r="F14" s="1" t="s">
        <v>190</v>
      </c>
      <c r="G14" s="1" t="s">
        <v>151</v>
      </c>
      <c r="H14" s="1" t="s">
        <v>155</v>
      </c>
      <c r="I14" s="1" t="s">
        <v>209</v>
      </c>
      <c r="J14" s="1" t="s">
        <v>157</v>
      </c>
      <c r="K14" s="1" t="s">
        <v>209</v>
      </c>
      <c r="L14" s="1" t="s">
        <v>209</v>
      </c>
      <c r="M14" s="1" t="s">
        <v>158</v>
      </c>
      <c r="N14" s="1" t="s">
        <v>158</v>
      </c>
      <c r="O14" s="1" t="s">
        <v>159</v>
      </c>
      <c r="P14" s="1" t="s">
        <v>160</v>
      </c>
      <c r="Q14" s="1" t="s">
        <v>210</v>
      </c>
      <c r="R14" s="1" t="s">
        <v>162</v>
      </c>
      <c r="S14" s="1" t="s">
        <v>163</v>
      </c>
      <c r="T14" s="1" t="s">
        <v>164</v>
      </c>
    </row>
    <row r="15" s="1" customFormat="1" spans="1:20">
      <c r="A15" s="3">
        <v>14865033135</v>
      </c>
      <c r="B15" s="1" t="s">
        <v>190</v>
      </c>
      <c r="C15" s="1" t="s">
        <v>211</v>
      </c>
      <c r="D15" s="1" t="s">
        <v>212</v>
      </c>
      <c r="E15" s="1" t="s">
        <v>87</v>
      </c>
      <c r="F15" s="1" t="s">
        <v>190</v>
      </c>
      <c r="G15" s="1" t="s">
        <v>151</v>
      </c>
      <c r="H15" s="1" t="s">
        <v>155</v>
      </c>
      <c r="I15" s="1" t="s">
        <v>213</v>
      </c>
      <c r="J15" s="1" t="s">
        <v>157</v>
      </c>
      <c r="K15" s="1" t="s">
        <v>213</v>
      </c>
      <c r="L15" s="1" t="s">
        <v>213</v>
      </c>
      <c r="M15" s="1" t="s">
        <v>158</v>
      </c>
      <c r="N15" s="1" t="s">
        <v>158</v>
      </c>
      <c r="O15" s="1" t="s">
        <v>159</v>
      </c>
      <c r="P15" s="1" t="s">
        <v>160</v>
      </c>
      <c r="Q15" s="1" t="s">
        <v>214</v>
      </c>
      <c r="R15" s="1" t="s">
        <v>162</v>
      </c>
      <c r="S15" s="1" t="s">
        <v>163</v>
      </c>
      <c r="T15" s="1" t="s">
        <v>164</v>
      </c>
    </row>
    <row r="16" s="1" customFormat="1" spans="1:20">
      <c r="A16" s="3">
        <v>14864944951</v>
      </c>
      <c r="B16" s="1" t="s">
        <v>190</v>
      </c>
      <c r="C16" s="1" t="s">
        <v>215</v>
      </c>
      <c r="D16" s="1" t="s">
        <v>216</v>
      </c>
      <c r="E16" s="1" t="s">
        <v>104</v>
      </c>
      <c r="F16" s="1" t="s">
        <v>151</v>
      </c>
      <c r="G16" s="1" t="s">
        <v>154</v>
      </c>
      <c r="H16" s="1" t="s">
        <v>155</v>
      </c>
      <c r="I16" s="1" t="s">
        <v>217</v>
      </c>
      <c r="J16" s="1" t="s">
        <v>157</v>
      </c>
      <c r="K16" s="1" t="s">
        <v>217</v>
      </c>
      <c r="L16" s="1" t="s">
        <v>217</v>
      </c>
      <c r="M16" s="1" t="s">
        <v>158</v>
      </c>
      <c r="N16" s="1" t="s">
        <v>158</v>
      </c>
      <c r="O16" s="1" t="s">
        <v>159</v>
      </c>
      <c r="P16" s="1" t="s">
        <v>160</v>
      </c>
      <c r="Q16" s="1" t="s">
        <v>218</v>
      </c>
      <c r="R16" s="1" t="s">
        <v>162</v>
      </c>
      <c r="S16" s="1" t="s">
        <v>163</v>
      </c>
      <c r="T16" s="1" t="s">
        <v>164</v>
      </c>
    </row>
    <row r="17" s="1" customFormat="1" spans="1:20">
      <c r="A17" s="3">
        <v>14864777639</v>
      </c>
      <c r="B17" s="1" t="s">
        <v>190</v>
      </c>
      <c r="C17" s="1" t="s">
        <v>219</v>
      </c>
      <c r="D17" s="1" t="s">
        <v>220</v>
      </c>
      <c r="E17" s="1" t="s">
        <v>84</v>
      </c>
      <c r="F17" s="1" t="s">
        <v>190</v>
      </c>
      <c r="G17" s="1" t="s">
        <v>151</v>
      </c>
      <c r="H17" s="1" t="s">
        <v>155</v>
      </c>
      <c r="I17" s="1" t="s">
        <v>156</v>
      </c>
      <c r="J17" s="1" t="s">
        <v>157</v>
      </c>
      <c r="K17" s="1" t="s">
        <v>156</v>
      </c>
      <c r="L17" s="1" t="s">
        <v>156</v>
      </c>
      <c r="M17" s="1" t="s">
        <v>158</v>
      </c>
      <c r="N17" s="1" t="s">
        <v>158</v>
      </c>
      <c r="O17" s="1" t="s">
        <v>159</v>
      </c>
      <c r="P17" s="1" t="s">
        <v>160</v>
      </c>
      <c r="Q17" s="1" t="s">
        <v>221</v>
      </c>
      <c r="R17" s="1" t="s">
        <v>162</v>
      </c>
      <c r="S17" s="1" t="s">
        <v>163</v>
      </c>
      <c r="T17" s="1" t="s">
        <v>164</v>
      </c>
    </row>
    <row r="18" s="1" customFormat="1" spans="1:20">
      <c r="A18" s="3">
        <v>14864711698</v>
      </c>
      <c r="B18" s="1" t="s">
        <v>190</v>
      </c>
      <c r="C18" s="1" t="s">
        <v>222</v>
      </c>
      <c r="D18" s="1" t="s">
        <v>223</v>
      </c>
      <c r="E18" s="1" t="s">
        <v>101</v>
      </c>
      <c r="F18" s="1" t="s">
        <v>151</v>
      </c>
      <c r="G18" s="1" t="s">
        <v>154</v>
      </c>
      <c r="H18" s="1" t="s">
        <v>155</v>
      </c>
      <c r="I18" s="1" t="s">
        <v>201</v>
      </c>
      <c r="J18" s="1" t="s">
        <v>157</v>
      </c>
      <c r="K18" s="1" t="s">
        <v>201</v>
      </c>
      <c r="L18" s="1" t="s">
        <v>201</v>
      </c>
      <c r="M18" s="1" t="s">
        <v>158</v>
      </c>
      <c r="N18" s="1" t="s">
        <v>158</v>
      </c>
      <c r="O18" s="1" t="s">
        <v>159</v>
      </c>
      <c r="P18" s="1" t="s">
        <v>160</v>
      </c>
      <c r="Q18" s="1" t="s">
        <v>224</v>
      </c>
      <c r="R18" s="1" t="s">
        <v>162</v>
      </c>
      <c r="S18" s="1" t="s">
        <v>163</v>
      </c>
      <c r="T18" s="1" t="s">
        <v>164</v>
      </c>
    </row>
    <row r="19" s="1" customFormat="1" spans="1:20">
      <c r="A19" s="3">
        <v>14864642039</v>
      </c>
      <c r="B19" s="1" t="s">
        <v>190</v>
      </c>
      <c r="C19" s="1" t="s">
        <v>225</v>
      </c>
      <c r="D19" s="1" t="s">
        <v>226</v>
      </c>
      <c r="E19" s="1" t="s">
        <v>100</v>
      </c>
      <c r="F19" s="1" t="s">
        <v>190</v>
      </c>
      <c r="G19" s="1" t="s">
        <v>154</v>
      </c>
      <c r="H19" s="1" t="s">
        <v>155</v>
      </c>
      <c r="I19" s="1" t="s">
        <v>227</v>
      </c>
      <c r="J19" s="1" t="s">
        <v>157</v>
      </c>
      <c r="K19" s="1" t="s">
        <v>227</v>
      </c>
      <c r="L19" s="1" t="s">
        <v>227</v>
      </c>
      <c r="M19" s="1" t="s">
        <v>158</v>
      </c>
      <c r="N19" s="1" t="s">
        <v>158</v>
      </c>
      <c r="O19" s="1" t="s">
        <v>159</v>
      </c>
      <c r="P19" s="1" t="s">
        <v>160</v>
      </c>
      <c r="Q19" s="1" t="s">
        <v>228</v>
      </c>
      <c r="R19" s="1" t="s">
        <v>162</v>
      </c>
      <c r="S19" s="1" t="s">
        <v>163</v>
      </c>
      <c r="T19" s="1" t="s">
        <v>164</v>
      </c>
    </row>
    <row r="20" s="1" customFormat="1" spans="1:20">
      <c r="A20" s="3">
        <v>14864295492</v>
      </c>
      <c r="B20" s="1" t="s">
        <v>190</v>
      </c>
      <c r="C20" s="1" t="s">
        <v>229</v>
      </c>
      <c r="D20" s="1" t="s">
        <v>230</v>
      </c>
      <c r="E20" s="1" t="s">
        <v>83</v>
      </c>
      <c r="F20" s="1" t="s">
        <v>190</v>
      </c>
      <c r="G20" s="1" t="s">
        <v>151</v>
      </c>
      <c r="H20" s="1" t="s">
        <v>155</v>
      </c>
      <c r="I20" s="1" t="s">
        <v>231</v>
      </c>
      <c r="J20" s="1" t="s">
        <v>157</v>
      </c>
      <c r="K20" s="1" t="s">
        <v>231</v>
      </c>
      <c r="L20" s="1" t="s">
        <v>231</v>
      </c>
      <c r="M20" s="1" t="s">
        <v>158</v>
      </c>
      <c r="N20" s="1" t="s">
        <v>158</v>
      </c>
      <c r="O20" s="1" t="s">
        <v>159</v>
      </c>
      <c r="P20" s="1" t="s">
        <v>160</v>
      </c>
      <c r="Q20" s="1" t="s">
        <v>232</v>
      </c>
      <c r="R20" s="1" t="s">
        <v>162</v>
      </c>
      <c r="S20" s="1" t="s">
        <v>163</v>
      </c>
      <c r="T20" s="1" t="s">
        <v>164</v>
      </c>
    </row>
    <row r="21" s="1" customFormat="1" spans="1:20">
      <c r="A21" s="3">
        <v>14864266628</v>
      </c>
      <c r="B21" s="1" t="s">
        <v>190</v>
      </c>
      <c r="C21" s="1" t="s">
        <v>233</v>
      </c>
      <c r="D21" s="1" t="s">
        <v>234</v>
      </c>
      <c r="E21" s="1" t="s">
        <v>80</v>
      </c>
      <c r="F21" s="1" t="s">
        <v>190</v>
      </c>
      <c r="G21" s="1" t="s">
        <v>151</v>
      </c>
      <c r="H21" s="1" t="s">
        <v>155</v>
      </c>
      <c r="I21" s="1" t="s">
        <v>167</v>
      </c>
      <c r="J21" s="1" t="s">
        <v>157</v>
      </c>
      <c r="K21" s="1" t="s">
        <v>167</v>
      </c>
      <c r="L21" s="1" t="s">
        <v>167</v>
      </c>
      <c r="M21" s="1" t="s">
        <v>158</v>
      </c>
      <c r="N21" s="1" t="s">
        <v>158</v>
      </c>
      <c r="O21" s="1" t="s">
        <v>159</v>
      </c>
      <c r="P21" s="1" t="s">
        <v>160</v>
      </c>
      <c r="Q21" s="1" t="s">
        <v>235</v>
      </c>
      <c r="R21" s="1" t="s">
        <v>162</v>
      </c>
      <c r="S21" s="1" t="s">
        <v>163</v>
      </c>
      <c r="T21" s="1" t="s">
        <v>164</v>
      </c>
    </row>
    <row r="22" s="1" customFormat="1" spans="1:20">
      <c r="A22" s="3">
        <v>14863814935</v>
      </c>
      <c r="B22" s="1" t="s">
        <v>190</v>
      </c>
      <c r="C22" s="1" t="s">
        <v>236</v>
      </c>
      <c r="D22" s="1" t="s">
        <v>223</v>
      </c>
      <c r="E22" s="1" t="s">
        <v>78</v>
      </c>
      <c r="F22" s="1" t="s">
        <v>190</v>
      </c>
      <c r="G22" s="1" t="s">
        <v>151</v>
      </c>
      <c r="H22" s="1" t="s">
        <v>155</v>
      </c>
      <c r="I22" s="1" t="s">
        <v>201</v>
      </c>
      <c r="J22" s="1" t="s">
        <v>157</v>
      </c>
      <c r="K22" s="1" t="s">
        <v>201</v>
      </c>
      <c r="L22" s="1" t="s">
        <v>201</v>
      </c>
      <c r="M22" s="1" t="s">
        <v>158</v>
      </c>
      <c r="N22" s="1" t="s">
        <v>158</v>
      </c>
      <c r="O22" s="1" t="s">
        <v>159</v>
      </c>
      <c r="P22" s="1" t="s">
        <v>160</v>
      </c>
      <c r="Q22" s="1" t="s">
        <v>237</v>
      </c>
      <c r="R22" s="1" t="s">
        <v>162</v>
      </c>
      <c r="S22" s="1" t="s">
        <v>163</v>
      </c>
      <c r="T22" s="1" t="s">
        <v>164</v>
      </c>
    </row>
    <row r="23" s="1" customFormat="1" spans="1:20">
      <c r="A23" s="3">
        <v>14863599558</v>
      </c>
      <c r="B23" s="1" t="s">
        <v>190</v>
      </c>
      <c r="C23" s="1" t="s">
        <v>238</v>
      </c>
      <c r="D23" s="1" t="s">
        <v>239</v>
      </c>
      <c r="E23" s="1" t="s">
        <v>75</v>
      </c>
      <c r="F23" s="1" t="s">
        <v>190</v>
      </c>
      <c r="G23" s="1" t="s">
        <v>151</v>
      </c>
      <c r="H23" s="1" t="s">
        <v>155</v>
      </c>
      <c r="I23" s="1" t="s">
        <v>240</v>
      </c>
      <c r="J23" s="1" t="s">
        <v>157</v>
      </c>
      <c r="K23" s="1" t="s">
        <v>240</v>
      </c>
      <c r="L23" s="1" t="s">
        <v>240</v>
      </c>
      <c r="M23" s="1" t="s">
        <v>158</v>
      </c>
      <c r="N23" s="1" t="s">
        <v>158</v>
      </c>
      <c r="O23" s="1" t="s">
        <v>159</v>
      </c>
      <c r="P23" s="1" t="s">
        <v>160</v>
      </c>
      <c r="Q23" s="1" t="s">
        <v>241</v>
      </c>
      <c r="R23" s="1" t="s">
        <v>162</v>
      </c>
      <c r="S23" s="1" t="s">
        <v>163</v>
      </c>
      <c r="T23" s="1" t="s">
        <v>164</v>
      </c>
    </row>
    <row r="24" s="1" customFormat="1" spans="1:20">
      <c r="A24" s="3">
        <v>14863486183</v>
      </c>
      <c r="B24" s="1" t="s">
        <v>190</v>
      </c>
      <c r="C24" s="1" t="s">
        <v>242</v>
      </c>
      <c r="D24" s="1" t="s">
        <v>243</v>
      </c>
      <c r="E24" s="1" t="s">
        <v>74</v>
      </c>
      <c r="F24" s="1" t="s">
        <v>190</v>
      </c>
      <c r="G24" s="1" t="s">
        <v>151</v>
      </c>
      <c r="H24" s="1" t="s">
        <v>155</v>
      </c>
      <c r="I24" s="1" t="s">
        <v>244</v>
      </c>
      <c r="J24" s="1" t="s">
        <v>157</v>
      </c>
      <c r="K24" s="1" t="s">
        <v>244</v>
      </c>
      <c r="L24" s="1" t="s">
        <v>244</v>
      </c>
      <c r="M24" s="1" t="s">
        <v>158</v>
      </c>
      <c r="N24" s="1" t="s">
        <v>158</v>
      </c>
      <c r="O24" s="1" t="s">
        <v>159</v>
      </c>
      <c r="P24" s="1" t="s">
        <v>160</v>
      </c>
      <c r="Q24" s="1" t="s">
        <v>245</v>
      </c>
      <c r="R24" s="1" t="s">
        <v>162</v>
      </c>
      <c r="S24" s="1" t="s">
        <v>163</v>
      </c>
      <c r="T24" s="1" t="s">
        <v>164</v>
      </c>
    </row>
    <row r="25" s="1" customFormat="1" spans="1:20">
      <c r="A25" s="3">
        <v>14863213338</v>
      </c>
      <c r="B25" s="1" t="s">
        <v>190</v>
      </c>
      <c r="C25" s="1" t="s">
        <v>246</v>
      </c>
      <c r="D25" s="1" t="s">
        <v>247</v>
      </c>
      <c r="E25" s="1" t="s">
        <v>71</v>
      </c>
      <c r="F25" s="1" t="s">
        <v>190</v>
      </c>
      <c r="G25" s="1" t="s">
        <v>151</v>
      </c>
      <c r="H25" s="1" t="s">
        <v>155</v>
      </c>
      <c r="I25" s="1" t="s">
        <v>167</v>
      </c>
      <c r="J25" s="1" t="s">
        <v>157</v>
      </c>
      <c r="K25" s="1" t="s">
        <v>167</v>
      </c>
      <c r="L25" s="1" t="s">
        <v>167</v>
      </c>
      <c r="M25" s="1" t="s">
        <v>158</v>
      </c>
      <c r="N25" s="1" t="s">
        <v>158</v>
      </c>
      <c r="O25" s="1" t="s">
        <v>159</v>
      </c>
      <c r="P25" s="1" t="s">
        <v>160</v>
      </c>
      <c r="Q25" s="1" t="s">
        <v>248</v>
      </c>
      <c r="R25" s="1" t="s">
        <v>162</v>
      </c>
      <c r="S25" s="1" t="s">
        <v>163</v>
      </c>
      <c r="T25" s="1" t="s">
        <v>164</v>
      </c>
    </row>
    <row r="26" s="1" customFormat="1" spans="1:20">
      <c r="A26" s="3">
        <v>14863114628</v>
      </c>
      <c r="B26" s="1" t="s">
        <v>190</v>
      </c>
      <c r="C26" s="1" t="s">
        <v>249</v>
      </c>
      <c r="D26" s="1" t="s">
        <v>177</v>
      </c>
      <c r="E26" s="1" t="s">
        <v>69</v>
      </c>
      <c r="F26" s="1" t="s">
        <v>190</v>
      </c>
      <c r="G26" s="1" t="s">
        <v>151</v>
      </c>
      <c r="H26" s="1" t="s">
        <v>155</v>
      </c>
      <c r="I26" s="1" t="s">
        <v>178</v>
      </c>
      <c r="J26" s="1" t="s">
        <v>157</v>
      </c>
      <c r="K26" s="1" t="s">
        <v>178</v>
      </c>
      <c r="L26" s="1" t="s">
        <v>178</v>
      </c>
      <c r="M26" s="1" t="s">
        <v>158</v>
      </c>
      <c r="N26" s="1" t="s">
        <v>158</v>
      </c>
      <c r="O26" s="1" t="s">
        <v>159</v>
      </c>
      <c r="P26" s="1" t="s">
        <v>160</v>
      </c>
      <c r="Q26" s="1" t="s">
        <v>250</v>
      </c>
      <c r="R26" s="1" t="s">
        <v>162</v>
      </c>
      <c r="S26" s="1" t="s">
        <v>163</v>
      </c>
      <c r="T26" s="1" t="s">
        <v>164</v>
      </c>
    </row>
    <row r="27" s="1" customFormat="1" spans="1:20">
      <c r="A27" s="3">
        <v>14862758218</v>
      </c>
      <c r="B27" s="1" t="s">
        <v>190</v>
      </c>
      <c r="C27" s="1" t="s">
        <v>251</v>
      </c>
      <c r="D27" s="1" t="s">
        <v>252</v>
      </c>
      <c r="E27" s="1" t="s">
        <v>68</v>
      </c>
      <c r="F27" s="1" t="s">
        <v>190</v>
      </c>
      <c r="G27" s="1" t="s">
        <v>151</v>
      </c>
      <c r="H27" s="1" t="s">
        <v>155</v>
      </c>
      <c r="I27" s="1" t="s">
        <v>201</v>
      </c>
      <c r="J27" s="1" t="s">
        <v>157</v>
      </c>
      <c r="K27" s="1" t="s">
        <v>201</v>
      </c>
      <c r="L27" s="1" t="s">
        <v>201</v>
      </c>
      <c r="M27" s="1" t="s">
        <v>158</v>
      </c>
      <c r="N27" s="1" t="s">
        <v>158</v>
      </c>
      <c r="O27" s="1" t="s">
        <v>159</v>
      </c>
      <c r="P27" s="1" t="s">
        <v>160</v>
      </c>
      <c r="Q27" s="1" t="s">
        <v>253</v>
      </c>
      <c r="R27" s="1" t="s">
        <v>162</v>
      </c>
      <c r="S27" s="1" t="s">
        <v>163</v>
      </c>
      <c r="T27" s="1" t="s">
        <v>164</v>
      </c>
    </row>
    <row r="28" s="1" customFormat="1" spans="1:20">
      <c r="A28" s="3">
        <v>14862498375</v>
      </c>
      <c r="B28" s="1" t="s">
        <v>190</v>
      </c>
      <c r="C28" s="1" t="s">
        <v>254</v>
      </c>
      <c r="D28" s="1" t="s">
        <v>220</v>
      </c>
      <c r="E28" s="1" t="s">
        <v>66</v>
      </c>
      <c r="F28" s="1" t="s">
        <v>190</v>
      </c>
      <c r="G28" s="1" t="s">
        <v>151</v>
      </c>
      <c r="H28" s="1" t="s">
        <v>155</v>
      </c>
      <c r="I28" s="1" t="s">
        <v>156</v>
      </c>
      <c r="J28" s="1" t="s">
        <v>157</v>
      </c>
      <c r="K28" s="1" t="s">
        <v>156</v>
      </c>
      <c r="L28" s="1" t="s">
        <v>156</v>
      </c>
      <c r="M28" s="1" t="s">
        <v>158</v>
      </c>
      <c r="N28" s="1" t="s">
        <v>158</v>
      </c>
      <c r="O28" s="1" t="s">
        <v>159</v>
      </c>
      <c r="P28" s="1" t="s">
        <v>160</v>
      </c>
      <c r="Q28" s="1" t="s">
        <v>255</v>
      </c>
      <c r="R28" s="1" t="s">
        <v>162</v>
      </c>
      <c r="S28" s="1" t="s">
        <v>163</v>
      </c>
      <c r="T28" s="1" t="s">
        <v>164</v>
      </c>
    </row>
    <row r="29" s="1" customFormat="1" spans="1:20">
      <c r="A29" s="3">
        <v>14862495688</v>
      </c>
      <c r="B29" s="1" t="s">
        <v>190</v>
      </c>
      <c r="C29" s="1" t="s">
        <v>256</v>
      </c>
      <c r="D29" s="1" t="s">
        <v>257</v>
      </c>
      <c r="E29" s="1" t="s">
        <v>64</v>
      </c>
      <c r="F29" s="1" t="s">
        <v>190</v>
      </c>
      <c r="G29" s="1" t="s">
        <v>151</v>
      </c>
      <c r="H29" s="1" t="s">
        <v>155</v>
      </c>
      <c r="I29" s="1" t="s">
        <v>178</v>
      </c>
      <c r="J29" s="1" t="s">
        <v>157</v>
      </c>
      <c r="K29" s="1" t="s">
        <v>178</v>
      </c>
      <c r="L29" s="1" t="s">
        <v>178</v>
      </c>
      <c r="M29" s="1" t="s">
        <v>158</v>
      </c>
      <c r="N29" s="1" t="s">
        <v>158</v>
      </c>
      <c r="O29" s="1" t="s">
        <v>159</v>
      </c>
      <c r="P29" s="1" t="s">
        <v>160</v>
      </c>
      <c r="Q29" s="1" t="s">
        <v>258</v>
      </c>
      <c r="R29" s="1" t="s">
        <v>162</v>
      </c>
      <c r="S29" s="1" t="s">
        <v>163</v>
      </c>
      <c r="T29" s="1" t="s">
        <v>164</v>
      </c>
    </row>
    <row r="30" s="1" customFormat="1" spans="1:20">
      <c r="A30" s="3">
        <v>14862384085</v>
      </c>
      <c r="B30" s="1" t="s">
        <v>190</v>
      </c>
      <c r="C30" s="1" t="s">
        <v>259</v>
      </c>
      <c r="D30" s="1" t="s">
        <v>260</v>
      </c>
      <c r="E30" s="1" t="s">
        <v>98</v>
      </c>
      <c r="F30" s="1" t="s">
        <v>190</v>
      </c>
      <c r="G30" s="1" t="s">
        <v>154</v>
      </c>
      <c r="H30" s="1" t="s">
        <v>155</v>
      </c>
      <c r="I30" s="1" t="s">
        <v>261</v>
      </c>
      <c r="J30" s="1" t="s">
        <v>157</v>
      </c>
      <c r="K30" s="1" t="s">
        <v>261</v>
      </c>
      <c r="L30" s="1" t="s">
        <v>261</v>
      </c>
      <c r="M30" s="1" t="s">
        <v>158</v>
      </c>
      <c r="N30" s="1" t="s">
        <v>158</v>
      </c>
      <c r="O30" s="1" t="s">
        <v>159</v>
      </c>
      <c r="P30" s="1" t="s">
        <v>160</v>
      </c>
      <c r="Q30" s="1" t="s">
        <v>262</v>
      </c>
      <c r="R30" s="1" t="s">
        <v>162</v>
      </c>
      <c r="S30" s="1" t="s">
        <v>163</v>
      </c>
      <c r="T30" s="1" t="s">
        <v>164</v>
      </c>
    </row>
    <row r="31" s="1" customFormat="1" spans="1:20">
      <c r="A31" s="3">
        <v>14861993749</v>
      </c>
      <c r="B31" s="1" t="s">
        <v>190</v>
      </c>
      <c r="C31" s="1" t="s">
        <v>263</v>
      </c>
      <c r="D31" s="1" t="s">
        <v>264</v>
      </c>
      <c r="E31" s="1" t="s">
        <v>62</v>
      </c>
      <c r="F31" s="1" t="s">
        <v>190</v>
      </c>
      <c r="G31" s="1" t="s">
        <v>151</v>
      </c>
      <c r="H31" s="1" t="s">
        <v>155</v>
      </c>
      <c r="I31" s="1" t="s">
        <v>265</v>
      </c>
      <c r="J31" s="1" t="s">
        <v>157</v>
      </c>
      <c r="K31" s="1" t="s">
        <v>265</v>
      </c>
      <c r="L31" s="1" t="s">
        <v>265</v>
      </c>
      <c r="M31" s="1" t="s">
        <v>158</v>
      </c>
      <c r="N31" s="1" t="s">
        <v>158</v>
      </c>
      <c r="O31" s="1" t="s">
        <v>159</v>
      </c>
      <c r="P31" s="1" t="s">
        <v>160</v>
      </c>
      <c r="Q31" s="1" t="s">
        <v>266</v>
      </c>
      <c r="R31" s="1" t="s">
        <v>162</v>
      </c>
      <c r="S31" s="1" t="s">
        <v>163</v>
      </c>
      <c r="T31" s="1" t="s">
        <v>164</v>
      </c>
    </row>
    <row r="32" s="1" customFormat="1" spans="1:20">
      <c r="A32" s="3">
        <v>14856782307</v>
      </c>
      <c r="B32" s="1" t="s">
        <v>190</v>
      </c>
      <c r="C32" s="1" t="s">
        <v>267</v>
      </c>
      <c r="D32" s="1" t="s">
        <v>268</v>
      </c>
      <c r="E32" s="1" t="s">
        <v>59</v>
      </c>
      <c r="F32" s="1" t="s">
        <v>190</v>
      </c>
      <c r="G32" s="1" t="s">
        <v>151</v>
      </c>
      <c r="H32" s="1" t="s">
        <v>155</v>
      </c>
      <c r="I32" s="1" t="s">
        <v>269</v>
      </c>
      <c r="J32" s="1" t="s">
        <v>157</v>
      </c>
      <c r="K32" s="1" t="s">
        <v>269</v>
      </c>
      <c r="L32" s="1" t="s">
        <v>269</v>
      </c>
      <c r="M32" s="1" t="s">
        <v>158</v>
      </c>
      <c r="N32" s="1" t="s">
        <v>158</v>
      </c>
      <c r="O32" s="1" t="s">
        <v>159</v>
      </c>
      <c r="P32" s="1" t="s">
        <v>160</v>
      </c>
      <c r="Q32" s="1" t="s">
        <v>270</v>
      </c>
      <c r="R32" s="1" t="s">
        <v>162</v>
      </c>
      <c r="S32" s="1" t="s">
        <v>163</v>
      </c>
      <c r="T32" s="1" t="s">
        <v>164</v>
      </c>
    </row>
    <row r="33" s="1" customFormat="1" spans="1:20">
      <c r="A33" s="3">
        <v>14856767828</v>
      </c>
      <c r="B33" s="1" t="s">
        <v>190</v>
      </c>
      <c r="C33" s="1" t="s">
        <v>271</v>
      </c>
      <c r="D33" s="1" t="s">
        <v>268</v>
      </c>
      <c r="E33" s="1" t="s">
        <v>58</v>
      </c>
      <c r="F33" s="1" t="s">
        <v>190</v>
      </c>
      <c r="G33" s="1" t="s">
        <v>151</v>
      </c>
      <c r="H33" s="1" t="s">
        <v>155</v>
      </c>
      <c r="I33" s="1" t="s">
        <v>269</v>
      </c>
      <c r="J33" s="1" t="s">
        <v>157</v>
      </c>
      <c r="K33" s="1" t="s">
        <v>269</v>
      </c>
      <c r="L33" s="1" t="s">
        <v>269</v>
      </c>
      <c r="M33" s="1" t="s">
        <v>158</v>
      </c>
      <c r="N33" s="1" t="s">
        <v>158</v>
      </c>
      <c r="O33" s="1" t="s">
        <v>159</v>
      </c>
      <c r="P33" s="1" t="s">
        <v>160</v>
      </c>
      <c r="Q33" s="1" t="s">
        <v>272</v>
      </c>
      <c r="R33" s="1" t="s">
        <v>162</v>
      </c>
      <c r="S33" s="1" t="s">
        <v>163</v>
      </c>
      <c r="T33" s="1" t="s">
        <v>164</v>
      </c>
    </row>
    <row r="34" s="1" customFormat="1" spans="1:20">
      <c r="A34" s="3">
        <v>14856442389</v>
      </c>
      <c r="B34" s="1" t="s">
        <v>190</v>
      </c>
      <c r="C34" s="1" t="s">
        <v>273</v>
      </c>
      <c r="D34" s="1" t="s">
        <v>177</v>
      </c>
      <c r="E34" s="1" t="s">
        <v>55</v>
      </c>
      <c r="F34" s="1" t="s">
        <v>190</v>
      </c>
      <c r="G34" s="1" t="s">
        <v>151</v>
      </c>
      <c r="H34" s="1" t="s">
        <v>155</v>
      </c>
      <c r="I34" s="1" t="s">
        <v>274</v>
      </c>
      <c r="J34" s="1" t="s">
        <v>157</v>
      </c>
      <c r="K34" s="1" t="s">
        <v>274</v>
      </c>
      <c r="L34" s="1" t="s">
        <v>274</v>
      </c>
      <c r="M34" s="1" t="s">
        <v>158</v>
      </c>
      <c r="N34" s="1" t="s">
        <v>158</v>
      </c>
      <c r="O34" s="1" t="s">
        <v>159</v>
      </c>
      <c r="P34" s="1" t="s">
        <v>160</v>
      </c>
      <c r="Q34" s="1" t="s">
        <v>275</v>
      </c>
      <c r="R34" s="1" t="s">
        <v>162</v>
      </c>
      <c r="S34" s="1" t="s">
        <v>163</v>
      </c>
      <c r="T34" s="1" t="s">
        <v>164</v>
      </c>
    </row>
    <row r="35" s="1" customFormat="1" spans="1:20">
      <c r="A35" s="3">
        <v>14854178328</v>
      </c>
      <c r="B35" s="1" t="s">
        <v>276</v>
      </c>
      <c r="C35" s="1" t="s">
        <v>277</v>
      </c>
      <c r="D35" s="1" t="s">
        <v>278</v>
      </c>
      <c r="E35" s="1" t="s">
        <v>53</v>
      </c>
      <c r="F35" s="1" t="s">
        <v>190</v>
      </c>
      <c r="G35" s="1" t="s">
        <v>151</v>
      </c>
      <c r="H35" s="1" t="s">
        <v>155</v>
      </c>
      <c r="I35" s="1" t="s">
        <v>159</v>
      </c>
      <c r="J35" s="1" t="s">
        <v>157</v>
      </c>
      <c r="K35" s="1" t="s">
        <v>159</v>
      </c>
      <c r="L35" s="1" t="s">
        <v>159</v>
      </c>
      <c r="M35" s="1" t="s">
        <v>158</v>
      </c>
      <c r="N35" s="1" t="s">
        <v>158</v>
      </c>
      <c r="O35" s="1" t="s">
        <v>159</v>
      </c>
      <c r="P35" s="1" t="s">
        <v>160</v>
      </c>
      <c r="Q35" s="1" t="s">
        <v>279</v>
      </c>
      <c r="R35" s="1" t="s">
        <v>162</v>
      </c>
      <c r="S35" s="1" t="s">
        <v>163</v>
      </c>
      <c r="T35" s="1" t="s">
        <v>164</v>
      </c>
    </row>
    <row r="36" s="1" customFormat="1" spans="1:20">
      <c r="A36" s="3">
        <v>14852940220</v>
      </c>
      <c r="B36" s="1" t="s">
        <v>276</v>
      </c>
      <c r="C36" s="1" t="s">
        <v>280</v>
      </c>
      <c r="D36" s="1" t="s">
        <v>281</v>
      </c>
      <c r="E36" s="1" t="s">
        <v>50</v>
      </c>
      <c r="F36" s="1" t="s">
        <v>190</v>
      </c>
      <c r="G36" s="1" t="s">
        <v>151</v>
      </c>
      <c r="H36" s="1" t="s">
        <v>155</v>
      </c>
      <c r="I36" s="1" t="s">
        <v>201</v>
      </c>
      <c r="J36" s="1" t="s">
        <v>157</v>
      </c>
      <c r="K36" s="1" t="s">
        <v>201</v>
      </c>
      <c r="L36" s="1" t="s">
        <v>201</v>
      </c>
      <c r="M36" s="1" t="s">
        <v>158</v>
      </c>
      <c r="N36" s="1" t="s">
        <v>158</v>
      </c>
      <c r="O36" s="1" t="s">
        <v>159</v>
      </c>
      <c r="P36" s="1" t="s">
        <v>160</v>
      </c>
      <c r="Q36" s="1" t="s">
        <v>282</v>
      </c>
      <c r="R36" s="1" t="s">
        <v>162</v>
      </c>
      <c r="S36" s="1" t="s">
        <v>163</v>
      </c>
      <c r="T36" s="1" t="s">
        <v>164</v>
      </c>
    </row>
    <row r="37" s="1" customFormat="1" spans="1:20">
      <c r="A37" s="3">
        <v>14849052363</v>
      </c>
      <c r="B37" s="1" t="s">
        <v>276</v>
      </c>
      <c r="C37" s="1" t="s">
        <v>283</v>
      </c>
      <c r="D37" s="1" t="s">
        <v>284</v>
      </c>
      <c r="E37" s="1" t="s">
        <v>94</v>
      </c>
      <c r="F37" s="1" t="s">
        <v>151</v>
      </c>
      <c r="G37" s="1" t="s">
        <v>154</v>
      </c>
      <c r="H37" s="1" t="s">
        <v>155</v>
      </c>
      <c r="I37" s="1" t="s">
        <v>201</v>
      </c>
      <c r="J37" s="1" t="s">
        <v>157</v>
      </c>
      <c r="K37" s="1" t="s">
        <v>201</v>
      </c>
      <c r="L37" s="1" t="s">
        <v>201</v>
      </c>
      <c r="M37" s="1" t="s">
        <v>158</v>
      </c>
      <c r="N37" s="1" t="s">
        <v>158</v>
      </c>
      <c r="O37" s="1" t="s">
        <v>159</v>
      </c>
      <c r="P37" s="1" t="s">
        <v>160</v>
      </c>
      <c r="Q37" s="1" t="s">
        <v>285</v>
      </c>
      <c r="R37" s="1" t="s">
        <v>162</v>
      </c>
      <c r="S37" s="1" t="s">
        <v>163</v>
      </c>
      <c r="T37" s="1" t="s">
        <v>164</v>
      </c>
    </row>
    <row r="38" s="1" customFormat="1" spans="1:20">
      <c r="A38" s="3">
        <v>14847604028</v>
      </c>
      <c r="B38" s="1" t="s">
        <v>276</v>
      </c>
      <c r="C38" s="1" t="s">
        <v>286</v>
      </c>
      <c r="D38" s="1" t="s">
        <v>281</v>
      </c>
      <c r="E38" s="1" t="s">
        <v>48</v>
      </c>
      <c r="F38" s="1" t="s">
        <v>190</v>
      </c>
      <c r="G38" s="1" t="s">
        <v>151</v>
      </c>
      <c r="H38" s="1" t="s">
        <v>155</v>
      </c>
      <c r="I38" s="1" t="s">
        <v>287</v>
      </c>
      <c r="J38" s="1" t="s">
        <v>157</v>
      </c>
      <c r="K38" s="1" t="s">
        <v>287</v>
      </c>
      <c r="L38" s="1" t="s">
        <v>287</v>
      </c>
      <c r="M38" s="1" t="s">
        <v>158</v>
      </c>
      <c r="N38" s="1" t="s">
        <v>158</v>
      </c>
      <c r="O38" s="1" t="s">
        <v>159</v>
      </c>
      <c r="P38" s="1" t="s">
        <v>160</v>
      </c>
      <c r="Q38" s="1" t="s">
        <v>288</v>
      </c>
      <c r="R38" s="1" t="s">
        <v>162</v>
      </c>
      <c r="S38" s="1" t="s">
        <v>163</v>
      </c>
      <c r="T38" s="1" t="s">
        <v>164</v>
      </c>
    </row>
    <row r="39" s="1" customFormat="1" spans="1:20">
      <c r="A39" s="3">
        <v>14847108628</v>
      </c>
      <c r="B39" s="1" t="s">
        <v>276</v>
      </c>
      <c r="C39" s="1" t="s">
        <v>289</v>
      </c>
      <c r="D39" s="1" t="s">
        <v>290</v>
      </c>
      <c r="E39" s="1" t="s">
        <v>45</v>
      </c>
      <c r="F39" s="1" t="s">
        <v>276</v>
      </c>
      <c r="G39" s="1" t="s">
        <v>151</v>
      </c>
      <c r="H39" s="1" t="s">
        <v>155</v>
      </c>
      <c r="I39" s="1" t="s">
        <v>291</v>
      </c>
      <c r="J39" s="1" t="s">
        <v>157</v>
      </c>
      <c r="K39" s="1" t="s">
        <v>291</v>
      </c>
      <c r="L39" s="1" t="s">
        <v>291</v>
      </c>
      <c r="M39" s="1" t="s">
        <v>158</v>
      </c>
      <c r="N39" s="1" t="s">
        <v>158</v>
      </c>
      <c r="O39" s="1" t="s">
        <v>159</v>
      </c>
      <c r="P39" s="1" t="s">
        <v>160</v>
      </c>
      <c r="Q39" s="1" t="s">
        <v>292</v>
      </c>
      <c r="R39" s="1" t="s">
        <v>162</v>
      </c>
      <c r="S39" s="1" t="s">
        <v>163</v>
      </c>
      <c r="T39" s="1" t="s">
        <v>164</v>
      </c>
    </row>
    <row r="40" s="1" customFormat="1" spans="1:20">
      <c r="A40" s="3">
        <v>14845149832</v>
      </c>
      <c r="B40" s="1" t="s">
        <v>293</v>
      </c>
      <c r="C40" s="1" t="s">
        <v>294</v>
      </c>
      <c r="D40" s="1" t="s">
        <v>239</v>
      </c>
      <c r="E40" s="1" t="s">
        <v>42</v>
      </c>
      <c r="F40" s="1" t="s">
        <v>276</v>
      </c>
      <c r="G40" s="1" t="s">
        <v>151</v>
      </c>
      <c r="H40" s="1" t="s">
        <v>155</v>
      </c>
      <c r="I40" s="1" t="s">
        <v>295</v>
      </c>
      <c r="J40" s="1" t="s">
        <v>157</v>
      </c>
      <c r="K40" s="1" t="s">
        <v>295</v>
      </c>
      <c r="L40" s="1" t="s">
        <v>295</v>
      </c>
      <c r="M40" s="1" t="s">
        <v>158</v>
      </c>
      <c r="N40" s="1" t="s">
        <v>158</v>
      </c>
      <c r="O40" s="1" t="s">
        <v>159</v>
      </c>
      <c r="P40" s="1" t="s">
        <v>160</v>
      </c>
      <c r="Q40" s="1" t="s">
        <v>296</v>
      </c>
      <c r="R40" s="1" t="s">
        <v>162</v>
      </c>
      <c r="S40" s="1" t="s">
        <v>163</v>
      </c>
      <c r="T40" s="1" t="s">
        <v>164</v>
      </c>
    </row>
    <row r="41" s="1" customFormat="1" spans="1:20">
      <c r="A41" s="3">
        <v>14839165087</v>
      </c>
      <c r="B41" s="1" t="s">
        <v>293</v>
      </c>
      <c r="C41" s="1" t="s">
        <v>297</v>
      </c>
      <c r="D41" s="1" t="s">
        <v>298</v>
      </c>
      <c r="E41" s="1" t="s">
        <v>40</v>
      </c>
      <c r="F41" s="1" t="s">
        <v>190</v>
      </c>
      <c r="G41" s="1" t="s">
        <v>151</v>
      </c>
      <c r="H41" s="1" t="s">
        <v>155</v>
      </c>
      <c r="I41" s="1" t="s">
        <v>299</v>
      </c>
      <c r="J41" s="1" t="s">
        <v>157</v>
      </c>
      <c r="K41" s="1" t="s">
        <v>299</v>
      </c>
      <c r="L41" s="1" t="s">
        <v>299</v>
      </c>
      <c r="M41" s="1" t="s">
        <v>158</v>
      </c>
      <c r="N41" s="1" t="s">
        <v>158</v>
      </c>
      <c r="O41" s="1" t="s">
        <v>159</v>
      </c>
      <c r="P41" s="1" t="s">
        <v>160</v>
      </c>
      <c r="Q41" s="1" t="s">
        <v>300</v>
      </c>
      <c r="R41" s="1" t="s">
        <v>162</v>
      </c>
      <c r="S41" s="1" t="s">
        <v>163</v>
      </c>
      <c r="T41" s="1" t="s">
        <v>164</v>
      </c>
    </row>
    <row r="42" s="1" customFormat="1" spans="1:20">
      <c r="A42" s="3">
        <v>14838777679</v>
      </c>
      <c r="B42" s="1" t="s">
        <v>293</v>
      </c>
      <c r="C42" s="1" t="s">
        <v>301</v>
      </c>
      <c r="D42" s="1" t="s">
        <v>177</v>
      </c>
      <c r="E42" s="1" t="s">
        <v>37</v>
      </c>
      <c r="F42" s="1" t="s">
        <v>190</v>
      </c>
      <c r="G42" s="1" t="s">
        <v>151</v>
      </c>
      <c r="H42" s="1" t="s">
        <v>155</v>
      </c>
      <c r="I42" s="1" t="s">
        <v>178</v>
      </c>
      <c r="J42" s="1" t="s">
        <v>157</v>
      </c>
      <c r="K42" s="1" t="s">
        <v>178</v>
      </c>
      <c r="L42" s="1" t="s">
        <v>178</v>
      </c>
      <c r="M42" s="1" t="s">
        <v>158</v>
      </c>
      <c r="N42" s="1" t="s">
        <v>158</v>
      </c>
      <c r="O42" s="1" t="s">
        <v>159</v>
      </c>
      <c r="P42" s="1" t="s">
        <v>160</v>
      </c>
      <c r="Q42" s="1" t="s">
        <v>302</v>
      </c>
      <c r="R42" s="1" t="s">
        <v>162</v>
      </c>
      <c r="S42" s="1" t="s">
        <v>163</v>
      </c>
      <c r="T42" s="1" t="s">
        <v>164</v>
      </c>
    </row>
    <row r="43" s="1" customFormat="1" spans="1:20">
      <c r="A43" s="3">
        <v>14838765835</v>
      </c>
      <c r="B43" s="1" t="s">
        <v>293</v>
      </c>
      <c r="C43" s="1" t="s">
        <v>303</v>
      </c>
      <c r="D43" s="1" t="s">
        <v>177</v>
      </c>
      <c r="E43" s="1" t="s">
        <v>35</v>
      </c>
      <c r="F43" s="1" t="s">
        <v>293</v>
      </c>
      <c r="G43" s="1" t="s">
        <v>151</v>
      </c>
      <c r="H43" s="1" t="s">
        <v>155</v>
      </c>
      <c r="I43" s="1" t="s">
        <v>304</v>
      </c>
      <c r="J43" s="1" t="s">
        <v>157</v>
      </c>
      <c r="K43" s="1" t="s">
        <v>304</v>
      </c>
      <c r="L43" s="1" t="s">
        <v>304</v>
      </c>
      <c r="M43" s="1" t="s">
        <v>158</v>
      </c>
      <c r="N43" s="1" t="s">
        <v>158</v>
      </c>
      <c r="O43" s="1" t="s">
        <v>159</v>
      </c>
      <c r="P43" s="1" t="s">
        <v>160</v>
      </c>
      <c r="Q43" s="1" t="s">
        <v>305</v>
      </c>
      <c r="R43" s="1" t="s">
        <v>162</v>
      </c>
      <c r="S43" s="1" t="s">
        <v>163</v>
      </c>
      <c r="T43" s="1" t="s">
        <v>164</v>
      </c>
    </row>
    <row r="44" s="1" customFormat="1" spans="1:20">
      <c r="A44" s="3">
        <v>14771629707</v>
      </c>
      <c r="B44" s="1" t="s">
        <v>306</v>
      </c>
      <c r="C44" s="1" t="s">
        <v>307</v>
      </c>
      <c r="D44" s="1" t="s">
        <v>239</v>
      </c>
      <c r="E44" s="1" t="s">
        <v>29</v>
      </c>
      <c r="F44" s="1" t="s">
        <v>276</v>
      </c>
      <c r="G44" s="1" t="s">
        <v>151</v>
      </c>
      <c r="H44" s="1" t="s">
        <v>155</v>
      </c>
      <c r="I44" s="1" t="s">
        <v>308</v>
      </c>
      <c r="J44" s="1" t="s">
        <v>157</v>
      </c>
      <c r="K44" s="1" t="s">
        <v>308</v>
      </c>
      <c r="L44" s="1" t="s">
        <v>308</v>
      </c>
      <c r="M44" s="1" t="s">
        <v>158</v>
      </c>
      <c r="N44" s="1" t="s">
        <v>158</v>
      </c>
      <c r="O44" s="1" t="s">
        <v>159</v>
      </c>
      <c r="P44" s="1" t="s">
        <v>160</v>
      </c>
      <c r="Q44" s="1" t="s">
        <v>309</v>
      </c>
      <c r="R44" s="1" t="s">
        <v>162</v>
      </c>
      <c r="S44" s="1" t="s">
        <v>163</v>
      </c>
      <c r="T44" s="1" t="s">
        <v>164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2021-04-26T01:09:21Z</dcterms:created>
  <dcterms:modified xsi:type="dcterms:W3CDTF">2021-04-26T01:20:20Z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2975EEEEC9F0479DB031013C39A6B03F</vt:lpwstr>
  </property>
  <property fmtid="{D5CDD505-2E9C-101B-9397-08002B2CF9AE}" pid="3" name="KSOProductBuildVer">
    <vt:lpwstr>2052-11.1.0.10463</vt:lpwstr>
  </property>
</Properties>
</file>