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<sst xmlns="http://schemas.openxmlformats.org/spreadsheetml/2006/main" count="395" uniqueCount="134">
  <si>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</si>
  <si>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</si>
  <si>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</si>
  <si>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</si>
  <si>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</si>
  <si>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</si>
  <si>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</si>
  <si>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</si>
  <si>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</si>
  <si>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</si>
  <si>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</si>
  <si>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</si>
  <si>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</si>
  <si>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</si>
  <si>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</si>
  <si>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</si>
  <si>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</si>
  <si>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</si>
  <si>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</si>
  <si>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</si>
  <si>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</si>
  <si>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</si>
  <si>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</si>
  <si>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</si>
  <si>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</si>
  <si>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</si>
  <si>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[重庆]7天优品酒店(重庆解放碑步行街洪崖洞店)(67325269)</t>
  </si>
  <si>
    <t>优品双床房&lt;内宾&gt;&lt;双人入住&gt;&lt;预付&gt;&lt;无早&gt;</t>
  </si>
  <si>
    <t>CNY</t>
  </si>
  <si>
    <t>景敬缺</t>
  </si>
  <si>
    <t>CA363210429CNY</t>
  </si>
  <si>
    <t>未提现</t>
  </si>
  <si>
    <t>携程开票</t>
  </si>
  <si>
    <t>[南京]南京雨润涵月楼酒店(67322655)</t>
  </si>
  <si>
    <t>豪华大床房&lt;内宾&gt;&lt;双人入住&gt;&lt;预付&gt;&lt;无早&gt;</t>
  </si>
  <si>
    <t>毕京晨</t>
  </si>
  <si>
    <t>[舟山]麗枫酒店(舟山普陀店)(69313470)</t>
  </si>
  <si>
    <t>姜伟</t>
  </si>
  <si>
    <t>[广州]7天连锁酒店(广州西场地铁站荔湾路彩虹桥店)(67321889)</t>
  </si>
  <si>
    <t>自主大床房&lt;内宾&gt;&lt;双人入住&gt;&lt;预付&gt;&lt;无早&gt;</t>
  </si>
  <si>
    <t>闫秉堃</t>
  </si>
  <si>
    <t>[苏州]锦江之星品尚(苏州园区君地曼哈顿广场店)(67324858)</t>
  </si>
  <si>
    <t>商务房C&lt;内宾&gt;&lt;双人入住&gt;&lt;预付&gt;&lt;无早&gt;</t>
  </si>
  <si>
    <t>张朋霞</t>
  </si>
  <si>
    <t>[广州]广州伊士丹顿酒店(69306111)</t>
  </si>
  <si>
    <t>高级双床房&lt;内宾&gt;&lt;双人入住&gt;&lt;预付&gt;&lt;双早&gt;</t>
  </si>
  <si>
    <t>何建程</t>
  </si>
  <si>
    <t>[六盘水]7天连锁酒店(六盘水钟山大道店)(69330347)</t>
  </si>
  <si>
    <t>周佳雨</t>
  </si>
  <si>
    <t>取消</t>
  </si>
  <si>
    <t>[阿勒泰市]喆啡酒店(阿勒泰蓝湾美食城店)(69327269)</t>
  </si>
  <si>
    <t>啡凡双床房&lt;内宾&gt;&lt;双人入住&gt;&lt;预付&gt;&lt;无早&gt;</t>
  </si>
  <si>
    <t>赛力别克·哈楞别克</t>
  </si>
  <si>
    <t>[北京]北京唯实酒店(唯实国际文化交流中心)(24850435)</t>
  </si>
  <si>
    <t>豪华套房&lt;内宾&gt;&lt;双人入住&gt;&lt;预付&gt;&lt;双早&gt;</t>
  </si>
  <si>
    <t>李兴文,胡立明</t>
  </si>
  <si>
    <t>王玲</t>
  </si>
  <si>
    <t>[北京]锦江之星(北京中关村店)(67322591)</t>
  </si>
  <si>
    <t>商务房A&lt;内宾&gt;&lt;双人入住&gt;&lt;预付&gt;&lt;无早&gt;</t>
  </si>
  <si>
    <t>尹子</t>
  </si>
  <si>
    <t>[南宁]7天连锁酒店(南宁七星路店)(69318963)</t>
  </si>
  <si>
    <t>陈华伟</t>
  </si>
  <si>
    <t>，</t>
  </si>
  <si>
    <t>A210429091355481</t>
  </si>
  <si>
    <t>总计：3079元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</si>
  <si>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</si>
  <si>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</si>
  <si>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</si>
  <si>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</si>
  <si>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</si>
  <si>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</si>
  <si>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</si>
  <si>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</si>
  <si>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</si>
  <si>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</si>
  <si>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</si>
  <si>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</si>
  <si>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</si>
  <si>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</si>
  <si>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</si>
  <si>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</si>
  <si>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</si>
  <si>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2021-04-13</t>
  </si>
  <si>
    <t>2065719</t>
  </si>
  <si>
    <t>7天连锁酒店（南宁七星路店）</t>
  </si>
  <si>
    <t>2021-04-14</t>
  </si>
  <si>
    <t>退房日周结</t>
  </si>
  <si>
    <t>0.00</t>
  </si>
  <si>
    <t>RMB</t>
  </si>
  <si>
    <t>0</t>
  </si>
  <si>
    <t>携程国内直连(DD)</t>
  </si>
  <si>
    <t>2021-04-13 22:34:58</t>
  </si>
  <si>
    <t>否</t>
  </si>
  <si>
    <t>汇智国际旅游发展有限公司</t>
  </si>
  <si>
    <t>直连</t>
  </si>
  <si>
    <t>2065235</t>
  </si>
  <si>
    <t>锦江之星(北京中关村店)</t>
  </si>
  <si>
    <t>400.00</t>
  </si>
  <si>
    <t>2021-04-13 17:42:28</t>
  </si>
  <si>
    <t>2064942</t>
  </si>
  <si>
    <t>喆啡酒店(阿勒泰蓝湾美食城店)</t>
  </si>
  <si>
    <t>312.00</t>
  </si>
  <si>
    <t>2021-04-13 14:41:20</t>
  </si>
  <si>
    <t>2064929</t>
  </si>
  <si>
    <t>2021-04-13 14:28:23</t>
  </si>
  <si>
    <t>2064855</t>
  </si>
  <si>
    <t>7天连锁酒店（六盘水钟山大道店）</t>
  </si>
  <si>
    <t>104.00</t>
  </si>
  <si>
    <t>2021-04-13 13:44:44</t>
  </si>
  <si>
    <t>2064821</t>
  </si>
  <si>
    <t>广州伊士丹顿酒店</t>
  </si>
  <si>
    <t>580.00</t>
  </si>
  <si>
    <t>2021-04-13 13:19:49</t>
  </si>
  <si>
    <t>2064712</t>
  </si>
  <si>
    <t>锦江之星品尚(苏州园区君地曼哈顿广场店)</t>
  </si>
  <si>
    <t>2021-04-13 12:02:43</t>
  </si>
  <si>
    <t>2064619</t>
  </si>
  <si>
    <t>7天连锁酒店(广州西场地铁站荔湾路彩虹桥店)</t>
  </si>
  <si>
    <t>116.00</t>
  </si>
  <si>
    <t>2021-04-13 10:53:15</t>
  </si>
  <si>
    <t>2064430</t>
  </si>
  <si>
    <t>麗枫酒店(舟山普陀店)</t>
  </si>
  <si>
    <t>275.00</t>
  </si>
  <si>
    <t>2021-04-13 08:36:01</t>
  </si>
  <si>
    <t>2021-04-12</t>
  </si>
  <si>
    <t>2064216</t>
  </si>
  <si>
    <t>南京雨润涵月楼酒店</t>
  </si>
  <si>
    <t>806.00</t>
  </si>
  <si>
    <t>2021-04-12 23:22:52</t>
  </si>
  <si>
    <t>2021-04-11</t>
  </si>
  <si>
    <t>2062547</t>
  </si>
  <si>
    <t>7天优品酒店(重庆解放碑步行街洪崖洞店)</t>
  </si>
  <si>
    <t>174.00</t>
  </si>
  <si>
    <t>2021-04-11 22:27:48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</si>
</sst>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7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16" fillId="10" borderId="1" applyNumberFormat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14887246441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44299</v>
      </c>
      <c r="G2" s="5">
        <v>44300</v>
      </c>
      <c r="H2" s="4">
        <v>1</v>
      </c>
      <c r="I2" s="4">
        <v>1</v>
      </c>
      <c r="J2" s="4">
        <v>1</v>
      </c>
      <c r="K2" s="4" t="s">
        <v>28</v>
      </c>
      <c r="L2" s="4">
        <v>174</v>
      </c>
      <c r="M2" s="4">
        <v>174</v>
      </c>
      <c r="N2" s="4" t="s">
        <v>29</v>
      </c>
      <c r="O2" s="4" t="s">
        <v>30</v>
      </c>
      <c r="P2" s="4" t="s">
        <v>31</v>
      </c>
      <c r="Q2" s="4">
        <v>0</v>
      </c>
      <c r="R2" s="6">
        <v>44297</v>
      </c>
      <c r="S2" s="5">
        <v>44315</v>
      </c>
      <c r="T2" s="4" t="s">
        <v>32</v>
      </c>
      <c r="U2" s="4">
        <v>174</v>
      </c>
      <c r="V2" s="4">
        <v>0</v>
      </c>
      <c r="W2" s="4">
        <v>0</v>
      </c>
      <c r="X2" s="4">
        <v>2062547</v>
      </c>
    </row>
    <row r="3" s="4" customFormat="1" spans="1:24">
      <c r="A3" s="4">
        <v>14896004575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44299</v>
      </c>
      <c r="G3" s="5">
        <v>44300</v>
      </c>
      <c r="H3" s="4">
        <v>1</v>
      </c>
      <c r="I3" s="4">
        <v>1</v>
      </c>
      <c r="J3" s="4">
        <v>1</v>
      </c>
      <c r="K3" s="4" t="s">
        <v>28</v>
      </c>
      <c r="L3" s="4">
        <v>806</v>
      </c>
      <c r="M3" s="4">
        <v>806</v>
      </c>
      <c r="N3" s="4" t="s">
        <v>35</v>
      </c>
      <c r="O3" s="4" t="s">
        <v>30</v>
      </c>
      <c r="P3" s="4" t="s">
        <v>31</v>
      </c>
      <c r="Q3" s="4">
        <v>0</v>
      </c>
      <c r="R3" s="6">
        <v>44298</v>
      </c>
      <c r="S3" s="5">
        <v>44315</v>
      </c>
      <c r="T3" s="4" t="s">
        <v>32</v>
      </c>
      <c r="U3" s="4">
        <v>806</v>
      </c>
      <c r="V3" s="4">
        <v>0</v>
      </c>
      <c r="W3" s="4">
        <v>0</v>
      </c>
      <c r="X3" s="4">
        <v>2064216</v>
      </c>
    </row>
    <row r="4" s="4" customFormat="1" spans="1:23">
      <c r="A4" s="4">
        <v>14896713388</v>
      </c>
      <c r="B4" s="4" t="s">
        <v>24</v>
      </c>
      <c r="C4" s="4" t="s">
        <v>25</v>
      </c>
      <c r="D4" s="4" t="s">
        <v>36</v>
      </c>
      <c r="E4" s="4" t="s">
        <v>34</v>
      </c>
      <c r="F4" s="5">
        <v>44299</v>
      </c>
      <c r="G4" s="5">
        <v>44300</v>
      </c>
      <c r="H4" s="4">
        <v>1</v>
      </c>
      <c r="I4" s="4">
        <v>1</v>
      </c>
      <c r="J4" s="4">
        <v>1</v>
      </c>
      <c r="K4" s="4" t="s">
        <v>28</v>
      </c>
      <c r="L4" s="4">
        <v>275</v>
      </c>
      <c r="M4" s="4">
        <v>275</v>
      </c>
      <c r="N4" s="4" t="s">
        <v>37</v>
      </c>
      <c r="O4" s="4" t="s">
        <v>30</v>
      </c>
      <c r="P4" s="4" t="s">
        <v>31</v>
      </c>
      <c r="Q4" s="4">
        <v>0</v>
      </c>
      <c r="R4" s="6">
        <v>44299</v>
      </c>
      <c r="S4" s="5">
        <v>44315</v>
      </c>
      <c r="T4" s="4" t="s">
        <v>32</v>
      </c>
      <c r="U4" s="4">
        <v>275</v>
      </c>
      <c r="V4" s="4">
        <v>0</v>
      </c>
      <c r="W4" s="4">
        <v>0</v>
      </c>
    </row>
    <row r="5" s="4" customFormat="1" spans="1:23">
      <c r="A5" s="4">
        <v>14899952504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44299</v>
      </c>
      <c r="G5" s="5">
        <v>44300</v>
      </c>
      <c r="H5" s="4">
        <v>1</v>
      </c>
      <c r="I5" s="4">
        <v>1</v>
      </c>
      <c r="J5" s="4">
        <v>1</v>
      </c>
      <c r="K5" s="4" t="s">
        <v>28</v>
      </c>
      <c r="L5" s="4">
        <v>116</v>
      </c>
      <c r="M5" s="4">
        <v>116</v>
      </c>
      <c r="N5" s="4" t="s">
        <v>40</v>
      </c>
      <c r="O5" s="4" t="s">
        <v>30</v>
      </c>
      <c r="P5" s="4" t="s">
        <v>31</v>
      </c>
      <c r="Q5" s="4">
        <v>0</v>
      </c>
      <c r="R5" s="6">
        <v>44299</v>
      </c>
      <c r="S5" s="5">
        <v>44315</v>
      </c>
      <c r="T5" s="4" t="s">
        <v>32</v>
      </c>
      <c r="U5" s="4">
        <v>116</v>
      </c>
      <c r="V5" s="4">
        <v>0</v>
      </c>
      <c r="W5" s="4">
        <v>0</v>
      </c>
    </row>
    <row r="6" s="4" customFormat="1" spans="1:24">
      <c r="A6" s="4">
        <v>14900339566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44299</v>
      </c>
      <c r="G6" s="5">
        <v>44300</v>
      </c>
      <c r="H6" s="4">
        <v>1</v>
      </c>
      <c r="I6" s="4">
        <v>1</v>
      </c>
      <c r="J6" s="4">
        <v>1</v>
      </c>
      <c r="K6" s="4" t="s">
        <v>28</v>
      </c>
      <c r="L6" s="4">
        <v>249</v>
      </c>
      <c r="M6" s="4">
        <v>249</v>
      </c>
      <c r="N6" s="4" t="s">
        <v>43</v>
      </c>
      <c r="O6" s="4" t="s">
        <v>30</v>
      </c>
      <c r="P6" s="4" t="s">
        <v>31</v>
      </c>
      <c r="Q6" s="4">
        <v>0</v>
      </c>
      <c r="R6" s="6">
        <v>44299</v>
      </c>
      <c r="S6" s="5">
        <v>44315</v>
      </c>
      <c r="T6" s="4" t="s">
        <v>32</v>
      </c>
      <c r="U6" s="4">
        <v>249</v>
      </c>
      <c r="V6" s="4">
        <v>0</v>
      </c>
      <c r="W6" s="4">
        <v>0</v>
      </c>
      <c r="X6" s="4">
        <v>2064712</v>
      </c>
    </row>
    <row r="7" s="4" customFormat="1" spans="1:24">
      <c r="A7" s="4">
        <v>14900780409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44299</v>
      </c>
      <c r="G7" s="5">
        <v>44300</v>
      </c>
      <c r="H7" s="4">
        <v>1</v>
      </c>
      <c r="I7" s="4">
        <v>1</v>
      </c>
      <c r="J7" s="4">
        <v>1</v>
      </c>
      <c r="K7" s="4" t="s">
        <v>28</v>
      </c>
      <c r="L7" s="4">
        <v>580</v>
      </c>
      <c r="M7" s="4">
        <v>580</v>
      </c>
      <c r="N7" s="4" t="s">
        <v>46</v>
      </c>
      <c r="O7" s="4" t="s">
        <v>30</v>
      </c>
      <c r="P7" s="4" t="s">
        <v>31</v>
      </c>
      <c r="Q7" s="4">
        <v>0</v>
      </c>
      <c r="R7" s="6">
        <v>44299</v>
      </c>
      <c r="S7" s="5">
        <v>44315</v>
      </c>
      <c r="T7" s="4" t="s">
        <v>32</v>
      </c>
      <c r="U7" s="4">
        <v>580</v>
      </c>
      <c r="V7" s="4">
        <v>0</v>
      </c>
      <c r="W7" s="4">
        <v>0</v>
      </c>
      <c r="X7" s="4">
        <v>2064821</v>
      </c>
    </row>
    <row r="8" s="4" customFormat="1" spans="1:24">
      <c r="A8" s="4">
        <v>14900922972</v>
      </c>
      <c r="B8" s="4" t="s">
        <v>24</v>
      </c>
      <c r="C8" s="4" t="s">
        <v>25</v>
      </c>
      <c r="D8" s="4" t="s">
        <v>47</v>
      </c>
      <c r="E8" s="4" t="s">
        <v>39</v>
      </c>
      <c r="F8" s="5">
        <v>44299</v>
      </c>
      <c r="G8" s="5">
        <v>44300</v>
      </c>
      <c r="H8" s="4">
        <v>1</v>
      </c>
      <c r="I8" s="4">
        <v>1</v>
      </c>
      <c r="J8" s="4">
        <v>1</v>
      </c>
      <c r="K8" s="4" t="s">
        <v>28</v>
      </c>
      <c r="L8" s="4">
        <v>104</v>
      </c>
      <c r="M8" s="4">
        <v>104</v>
      </c>
      <c r="N8" s="4" t="s">
        <v>48</v>
      </c>
      <c r="O8" s="4" t="s">
        <v>30</v>
      </c>
      <c r="P8" s="4" t="s">
        <v>31</v>
      </c>
      <c r="Q8" s="4">
        <v>0</v>
      </c>
      <c r="R8" s="6">
        <v>44299</v>
      </c>
      <c r="S8" s="5">
        <v>44315</v>
      </c>
      <c r="T8" s="4" t="s">
        <v>32</v>
      </c>
      <c r="U8" s="4">
        <v>104</v>
      </c>
      <c r="V8" s="4">
        <v>0</v>
      </c>
      <c r="W8" s="4">
        <v>0</v>
      </c>
      <c r="X8" s="4">
        <v>2064855</v>
      </c>
    </row>
    <row r="9" s="4" customFormat="1" spans="1:24">
      <c r="A9" s="4">
        <v>14900339566</v>
      </c>
      <c r="B9" s="4" t="s">
        <v>24</v>
      </c>
      <c r="C9" s="4" t="s">
        <v>49</v>
      </c>
      <c r="D9" s="4" t="s">
        <v>41</v>
      </c>
      <c r="E9" s="4" t="s">
        <v>42</v>
      </c>
      <c r="F9" s="5">
        <v>44299</v>
      </c>
      <c r="G9" s="5">
        <v>44300</v>
      </c>
      <c r="H9" s="4">
        <v>1</v>
      </c>
      <c r="I9" s="4">
        <v>1</v>
      </c>
      <c r="J9" s="4">
        <v>1</v>
      </c>
      <c r="K9" s="4" t="s">
        <v>28</v>
      </c>
      <c r="L9" s="4">
        <v>-249</v>
      </c>
      <c r="M9" s="4">
        <v>-249</v>
      </c>
      <c r="N9" s="4" t="s">
        <v>43</v>
      </c>
      <c r="O9" s="4" t="s">
        <v>30</v>
      </c>
      <c r="P9" s="4" t="s">
        <v>31</v>
      </c>
      <c r="Q9" s="4">
        <v>0</v>
      </c>
      <c r="R9" s="6">
        <v>44299</v>
      </c>
      <c r="S9" s="5">
        <v>44315</v>
      </c>
      <c r="T9" s="4" t="s">
        <v>32</v>
      </c>
      <c r="U9" s="4">
        <v>-249</v>
      </c>
      <c r="V9" s="4">
        <v>0</v>
      </c>
      <c r="W9" s="4">
        <v>0</v>
      </c>
      <c r="X9" s="4">
        <v>2064712</v>
      </c>
    </row>
    <row r="10" s="4" customFormat="1" spans="1:24">
      <c r="A10" s="4">
        <v>14901141194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44299</v>
      </c>
      <c r="G10" s="5">
        <v>44300</v>
      </c>
      <c r="H10" s="4">
        <v>1</v>
      </c>
      <c r="I10" s="4">
        <v>1</v>
      </c>
      <c r="J10" s="4">
        <v>1</v>
      </c>
      <c r="K10" s="4" t="s">
        <v>28</v>
      </c>
      <c r="L10" s="4">
        <v>312</v>
      </c>
      <c r="M10" s="4">
        <v>312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44299</v>
      </c>
      <c r="S10" s="5">
        <v>44315</v>
      </c>
      <c r="T10" s="4" t="s">
        <v>32</v>
      </c>
      <c r="U10" s="4">
        <v>312</v>
      </c>
      <c r="V10" s="4">
        <v>0</v>
      </c>
      <c r="W10" s="4">
        <v>0</v>
      </c>
      <c r="X10" s="4">
        <v>2064929</v>
      </c>
    </row>
    <row r="11" s="4" customFormat="1" spans="1:24">
      <c r="A11" s="4">
        <v>14901205312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44299</v>
      </c>
      <c r="G11" s="5">
        <v>44300</v>
      </c>
      <c r="H11" s="4">
        <v>2</v>
      </c>
      <c r="I11" s="4">
        <v>1</v>
      </c>
      <c r="J11" s="4">
        <v>2</v>
      </c>
      <c r="K11" s="4" t="s">
        <v>28</v>
      </c>
      <c r="L11" s="4">
        <v>2568</v>
      </c>
      <c r="M11" s="4">
        <v>2568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44299</v>
      </c>
      <c r="S11" s="5">
        <v>44315</v>
      </c>
      <c r="T11" s="4" t="s">
        <v>32</v>
      </c>
      <c r="U11" s="4">
        <v>2568</v>
      </c>
      <c r="V11" s="4">
        <v>0</v>
      </c>
      <c r="W11" s="4">
        <v>0</v>
      </c>
      <c r="X11" s="4">
        <v>2064941</v>
      </c>
    </row>
    <row r="12" s="4" customFormat="1" spans="1:24">
      <c r="A12" s="4">
        <v>14901222698</v>
      </c>
      <c r="B12" s="4" t="s">
        <v>24</v>
      </c>
      <c r="C12" s="4" t="s">
        <v>25</v>
      </c>
      <c r="D12" s="4" t="s">
        <v>50</v>
      </c>
      <c r="E12" s="4" t="s">
        <v>51</v>
      </c>
      <c r="F12" s="5">
        <v>44299</v>
      </c>
      <c r="G12" s="5">
        <v>44300</v>
      </c>
      <c r="H12" s="4">
        <v>1</v>
      </c>
      <c r="I12" s="4">
        <v>1</v>
      </c>
      <c r="J12" s="4">
        <v>1</v>
      </c>
      <c r="K12" s="4" t="s">
        <v>28</v>
      </c>
      <c r="L12" s="4">
        <v>312</v>
      </c>
      <c r="M12" s="4">
        <v>312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44299</v>
      </c>
      <c r="S12" s="5">
        <v>44315</v>
      </c>
      <c r="T12" s="4" t="s">
        <v>32</v>
      </c>
      <c r="U12" s="4">
        <v>312</v>
      </c>
      <c r="V12" s="4">
        <v>0</v>
      </c>
      <c r="W12" s="4">
        <v>0</v>
      </c>
      <c r="X12" s="4">
        <v>2064942</v>
      </c>
    </row>
    <row r="13" s="4" customFormat="1" spans="1:24">
      <c r="A13" s="4">
        <v>14901205312</v>
      </c>
      <c r="B13" s="4" t="s">
        <v>24</v>
      </c>
      <c r="C13" s="4" t="s">
        <v>49</v>
      </c>
      <c r="D13" s="4" t="s">
        <v>53</v>
      </c>
      <c r="E13" s="4" t="s">
        <v>54</v>
      </c>
      <c r="F13" s="5">
        <v>44299</v>
      </c>
      <c r="G13" s="5">
        <v>44300</v>
      </c>
      <c r="H13" s="4">
        <v>2</v>
      </c>
      <c r="I13" s="4">
        <v>1</v>
      </c>
      <c r="J13" s="4">
        <v>2</v>
      </c>
      <c r="K13" s="4" t="s">
        <v>28</v>
      </c>
      <c r="L13" s="4">
        <v>-2568</v>
      </c>
      <c r="M13" s="4">
        <v>-2568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44299</v>
      </c>
      <c r="S13" s="5">
        <v>44315</v>
      </c>
      <c r="T13" s="4" t="s">
        <v>32</v>
      </c>
      <c r="U13" s="4">
        <v>-2568</v>
      </c>
      <c r="V13" s="4">
        <v>0</v>
      </c>
      <c r="W13" s="4">
        <v>0</v>
      </c>
      <c r="X13" s="4">
        <v>2064941</v>
      </c>
    </row>
    <row r="14" s="4" customFormat="1" spans="1:23">
      <c r="A14" s="4">
        <v>14902292300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44299</v>
      </c>
      <c r="G14" s="5">
        <v>44300</v>
      </c>
      <c r="H14" s="4">
        <v>1</v>
      </c>
      <c r="I14" s="4">
        <v>1</v>
      </c>
      <c r="J14" s="4">
        <v>1</v>
      </c>
      <c r="K14" s="4" t="s">
        <v>28</v>
      </c>
      <c r="L14" s="4">
        <v>400</v>
      </c>
      <c r="M14" s="4">
        <v>400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44299</v>
      </c>
      <c r="S14" s="5">
        <v>44315</v>
      </c>
      <c r="T14" s="4" t="s">
        <v>32</v>
      </c>
      <c r="U14" s="4">
        <v>400</v>
      </c>
      <c r="V14" s="4">
        <v>0</v>
      </c>
      <c r="W14" s="4">
        <v>0</v>
      </c>
    </row>
    <row r="15" s="4" customFormat="1" spans="1:24">
      <c r="A15" s="4">
        <v>14906626315</v>
      </c>
      <c r="B15" s="4" t="s">
        <v>24</v>
      </c>
      <c r="C15" s="4" t="s">
        <v>25</v>
      </c>
      <c r="D15" s="4" t="s">
        <v>60</v>
      </c>
      <c r="E15" s="4" t="s">
        <v>39</v>
      </c>
      <c r="F15" s="5">
        <v>44299</v>
      </c>
      <c r="G15" s="5">
        <v>44300</v>
      </c>
      <c r="H15" s="4">
        <v>1</v>
      </c>
      <c r="I15" s="4">
        <v>1</v>
      </c>
      <c r="J15" s="4">
        <v>1</v>
      </c>
      <c r="K15" s="4" t="s">
        <v>28</v>
      </c>
      <c r="L15" s="4">
        <v>108</v>
      </c>
      <c r="M15" s="4">
        <v>108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44299</v>
      </c>
      <c r="S15" s="5">
        <v>44315</v>
      </c>
      <c r="T15" s="4" t="s">
        <v>32</v>
      </c>
      <c r="U15" s="4">
        <v>108</v>
      </c>
      <c r="V15" s="4">
        <v>0</v>
      </c>
      <c r="W15" s="4">
        <v>0</v>
      </c>
      <c r="X15" s="4">
        <v>2065719</v>
      </c>
    </row>
    <row r="16" s="4" customFormat="1" spans="1:24">
      <c r="A16" s="4">
        <v>14906626315</v>
      </c>
      <c r="B16" s="4" t="s">
        <v>24</v>
      </c>
      <c r="C16" s="4" t="s">
        <v>49</v>
      </c>
      <c r="D16" s="4" t="s">
        <v>60</v>
      </c>
      <c r="E16" s="4" t="s">
        <v>39</v>
      </c>
      <c r="F16" s="5">
        <v>44299</v>
      </c>
      <c r="G16" s="5">
        <v>44300</v>
      </c>
      <c r="H16" s="4">
        <v>1</v>
      </c>
      <c r="I16" s="4">
        <v>1</v>
      </c>
      <c r="J16" s="4">
        <v>1</v>
      </c>
      <c r="K16" s="4" t="s">
        <v>28</v>
      </c>
      <c r="L16" s="4">
        <v>-108</v>
      </c>
      <c r="M16" s="4">
        <v>-108</v>
      </c>
      <c r="N16" s="4" t="s">
        <v>61</v>
      </c>
      <c r="O16" s="4" t="s">
        <v>30</v>
      </c>
      <c r="P16" s="4" t="s">
        <v>31</v>
      </c>
      <c r="Q16" s="4">
        <v>0</v>
      </c>
      <c r="R16" s="6">
        <v>44299</v>
      </c>
      <c r="S16" s="5">
        <v>44315</v>
      </c>
      <c r="T16" s="4" t="s">
        <v>32</v>
      </c>
      <c r="U16" s="4">
        <v>-108</v>
      </c>
      <c r="V16" s="4">
        <v>0</v>
      </c>
      <c r="W16" s="4">
        <v>0</v>
      </c>
      <c r="X16" s="4">
        <v>2065719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F30" sqref="F30"/>
    </sheetView>
  </sheetViews>
  <sheetFormatPr defaultColWidth="9" defaultRowHeight="13.5"/>
  <cols>
    <col min="1" max="1" width="14.1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4">
        <v>14887246441</v>
      </c>
      <c r="B2" s="5">
        <v>44299</v>
      </c>
      <c r="C2" s="5">
        <v>44300</v>
      </c>
      <c r="D2" s="4">
        <v>174</v>
      </c>
      <c r="E2" s="4" t="str">
        <f>VLOOKUP(A2,HOP!A:L,12,0)</f>
        <v>174.00</v>
      </c>
      <c r="F2" s="4" t="str">
        <f>VLOOKUP(A2,HOP!A:C,3,0)</f>
        <v>2062547</v>
      </c>
      <c r="G2" s="4">
        <f>D2-E2</f>
        <v>0</v>
      </c>
      <c r="H2" s="4" t="str">
        <f>$H$1&amp;F2</f>
        <v>，2062547</v>
      </c>
      <c r="I2" s="4" t="str">
        <f>VLOOKUP(A2,HOP!A:T,20,0)</f>
        <v>直连</v>
      </c>
    </row>
    <row r="3" s="4" customFormat="1" spans="1:9">
      <c r="A3" s="4">
        <v>14896004575</v>
      </c>
      <c r="B3" s="5">
        <v>44299</v>
      </c>
      <c r="C3" s="5">
        <v>44300</v>
      </c>
      <c r="D3" s="4">
        <v>806</v>
      </c>
      <c r="E3" s="4" t="str">
        <f>VLOOKUP(A3,HOP!A:L,12,0)</f>
        <v>806.00</v>
      </c>
      <c r="F3" s="4" t="str">
        <f>VLOOKUP(A3,HOP!A:C,3,0)</f>
        <v>2064216</v>
      </c>
      <c r="G3" s="4">
        <f>D3-E3</f>
        <v>0</v>
      </c>
      <c r="H3" s="4" t="str">
        <f>$H$1&amp;F3</f>
        <v>，2064216</v>
      </c>
      <c r="I3" s="4" t="str">
        <f>VLOOKUP(A3,HOP!A:T,20,0)</f>
        <v>直连</v>
      </c>
    </row>
    <row r="4" s="4" customFormat="1" spans="1:9">
      <c r="A4" s="4">
        <v>14896713388</v>
      </c>
      <c r="B4" s="5">
        <v>44299</v>
      </c>
      <c r="C4" s="5">
        <v>44300</v>
      </c>
      <c r="D4" s="4">
        <v>275</v>
      </c>
      <c r="E4" s="4" t="str">
        <f>VLOOKUP(A4,HOP!A:L,12,0)</f>
        <v>275.00</v>
      </c>
      <c r="F4" s="4" t="str">
        <f>VLOOKUP(A4,HOP!A:C,3,0)</f>
        <v>2064430</v>
      </c>
      <c r="G4" s="4">
        <f>D4-E4</f>
        <v>0</v>
      </c>
      <c r="H4" s="4" t="str">
        <f>$H$1&amp;F4</f>
        <v>，2064430</v>
      </c>
      <c r="I4" s="4" t="str">
        <f>VLOOKUP(A4,HOP!A:T,20,0)</f>
        <v>直连</v>
      </c>
    </row>
    <row r="5" s="4" customFormat="1" spans="1:9">
      <c r="A5" s="4">
        <v>14899952504</v>
      </c>
      <c r="B5" s="5">
        <v>44299</v>
      </c>
      <c r="C5" s="5">
        <v>44300</v>
      </c>
      <c r="D5" s="4">
        <v>116</v>
      </c>
      <c r="E5" s="4" t="str">
        <f>VLOOKUP(A5,HOP!A:L,12,0)</f>
        <v>116.00</v>
      </c>
      <c r="F5" s="4" t="str">
        <f>VLOOKUP(A5,HOP!A:C,3,0)</f>
        <v>2064619</v>
      </c>
      <c r="G5" s="4">
        <f>D5-E5</f>
        <v>0</v>
      </c>
      <c r="H5" s="4" t="str">
        <f>$H$1&amp;F5</f>
        <v>，2064619</v>
      </c>
      <c r="I5" s="4" t="str">
        <f>VLOOKUP(A5,HOP!A:T,20,0)</f>
        <v>直连</v>
      </c>
    </row>
    <row r="6" s="4" customFormat="1" hidden="1" spans="1:9">
      <c r="A6" s="4">
        <v>14900339566</v>
      </c>
      <c r="B6" s="5">
        <v>44299</v>
      </c>
      <c r="C6" s="5">
        <v>44300</v>
      </c>
      <c r="D6" s="4">
        <v>0</v>
      </c>
      <c r="E6" s="4" t="str">
        <f>VLOOKUP(A6,HOP!A:L,12,0)</f>
        <v>0.00</v>
      </c>
      <c r="F6" s="4" t="str">
        <f>VLOOKUP(A6,HOP!A:C,3,0)</f>
        <v>2064712</v>
      </c>
      <c r="G6" s="4">
        <f>D6-E6</f>
        <v>0</v>
      </c>
      <c r="H6" s="4" t="str">
        <f>$H$1&amp;F6</f>
        <v>，2064712</v>
      </c>
      <c r="I6" s="4" t="str">
        <f>VLOOKUP(A6,HOP!A:T,20,0)</f>
        <v>直连</v>
      </c>
    </row>
    <row r="7" s="4" customFormat="1" spans="1:9">
      <c r="A7" s="4">
        <v>14900780409</v>
      </c>
      <c r="B7" s="5">
        <v>44299</v>
      </c>
      <c r="C7" s="5">
        <v>44300</v>
      </c>
      <c r="D7" s="4">
        <v>580</v>
      </c>
      <c r="E7" s="4" t="str">
        <f>VLOOKUP(A7,HOP!A:L,12,0)</f>
        <v>580.00</v>
      </c>
      <c r="F7" s="4" t="str">
        <f>VLOOKUP(A7,HOP!A:C,3,0)</f>
        <v>2064821</v>
      </c>
      <c r="G7" s="4">
        <f>D7-E7</f>
        <v>0</v>
      </c>
      <c r="H7" s="4" t="str">
        <f>$H$1&amp;F7</f>
        <v>，2064821</v>
      </c>
      <c r="I7" s="4" t="str">
        <f>VLOOKUP(A7,HOP!A:T,20,0)</f>
        <v>直连</v>
      </c>
    </row>
    <row r="8" s="4" customFormat="1" spans="1:9">
      <c r="A8" s="4">
        <v>14900922972</v>
      </c>
      <c r="B8" s="5">
        <v>44299</v>
      </c>
      <c r="C8" s="5">
        <v>44300</v>
      </c>
      <c r="D8" s="4">
        <v>104</v>
      </c>
      <c r="E8" s="4" t="str">
        <f>VLOOKUP(A8,HOP!A:L,12,0)</f>
        <v>104.00</v>
      </c>
      <c r="F8" s="4" t="str">
        <f>VLOOKUP(A8,HOP!A:C,3,0)</f>
        <v>2064855</v>
      </c>
      <c r="G8" s="4">
        <f>D8-E8</f>
        <v>0</v>
      </c>
      <c r="H8" s="4" t="str">
        <f>$H$1&amp;F8</f>
        <v>，2064855</v>
      </c>
      <c r="I8" s="4" t="str">
        <f>VLOOKUP(A8,HOP!A:T,20,0)</f>
        <v>直连</v>
      </c>
    </row>
    <row r="9" s="4" customFormat="1" spans="1:9">
      <c r="A9" s="4">
        <v>14901141194</v>
      </c>
      <c r="B9" s="5">
        <v>44299</v>
      </c>
      <c r="C9" s="5">
        <v>44300</v>
      </c>
      <c r="D9" s="4">
        <v>312</v>
      </c>
      <c r="E9" s="4" t="str">
        <f>VLOOKUP(A9,HOP!A:L,12,0)</f>
        <v>312.00</v>
      </c>
      <c r="F9" s="4" t="str">
        <f>VLOOKUP(A9,HOP!A:C,3,0)</f>
        <v>2064929</v>
      </c>
      <c r="G9" s="4">
        <f>D9-E9</f>
        <v>0</v>
      </c>
      <c r="H9" s="4" t="str">
        <f>$H$1&amp;F9</f>
        <v>，2064929</v>
      </c>
      <c r="I9" s="4" t="str">
        <f>VLOOKUP(A9,HOP!A:T,20,0)</f>
        <v>直连</v>
      </c>
    </row>
    <row r="10" s="4" customFormat="1" hidden="1" spans="1:9">
      <c r="A10" s="4">
        <v>14901205312</v>
      </c>
      <c r="B10" s="5">
        <v>44299</v>
      </c>
      <c r="C10" s="5">
        <v>44300</v>
      </c>
      <c r="D10" s="4">
        <v>0</v>
      </c>
      <c r="E10" s="4" t="e">
        <f>VLOOKUP(A10,HOP!A:L,12,0)</f>
        <v>#N/A</v>
      </c>
      <c r="F10" s="4">
        <v>2064941</v>
      </c>
      <c r="G10" s="4" t="e">
        <f>D10-E10</f>
        <v>#N/A</v>
      </c>
      <c r="H10" s="4" t="str">
        <f>$H$1&amp;F10</f>
        <v>，2064941</v>
      </c>
      <c r="I10" s="4" t="e">
        <f>VLOOKUP(A10,HOP!A:T,20,0)</f>
        <v>#N/A</v>
      </c>
    </row>
    <row r="11" s="4" customFormat="1" spans="1:9">
      <c r="A11" s="4">
        <v>14901222698</v>
      </c>
      <c r="B11" s="5">
        <v>44299</v>
      </c>
      <c r="C11" s="5">
        <v>44300</v>
      </c>
      <c r="D11" s="4">
        <v>312</v>
      </c>
      <c r="E11" s="4" t="str">
        <f>VLOOKUP(A11,HOP!A:L,12,0)</f>
        <v>312.00</v>
      </c>
      <c r="F11" s="4" t="str">
        <f>VLOOKUP(A11,HOP!A:C,3,0)</f>
        <v>2064942</v>
      </c>
      <c r="G11" s="4">
        <f>D11-E11</f>
        <v>0</v>
      </c>
      <c r="H11" s="4" t="str">
        <f>$H$1&amp;F11</f>
        <v>，2064942</v>
      </c>
      <c r="I11" s="4" t="str">
        <f>VLOOKUP(A11,HOP!A:T,20,0)</f>
        <v>直连</v>
      </c>
    </row>
    <row r="12" s="4" customFormat="1" spans="1:9">
      <c r="A12" s="4">
        <v>14902292300</v>
      </c>
      <c r="B12" s="5">
        <v>44299</v>
      </c>
      <c r="C12" s="5">
        <v>44300</v>
      </c>
      <c r="D12" s="4">
        <v>400</v>
      </c>
      <c r="E12" s="4" t="str">
        <f>VLOOKUP(A12,HOP!A:L,12,0)</f>
        <v>400.00</v>
      </c>
      <c r="F12" s="4" t="str">
        <f>VLOOKUP(A12,HOP!A:C,3,0)</f>
        <v>2065235</v>
      </c>
      <c r="G12" s="4">
        <f>D12-E12</f>
        <v>0</v>
      </c>
      <c r="H12" s="4" t="str">
        <f>$H$1&amp;F12</f>
        <v>，2065235</v>
      </c>
      <c r="I12" s="4" t="str">
        <f>VLOOKUP(A12,HOP!A:T,20,0)</f>
        <v>直连</v>
      </c>
    </row>
    <row r="13" s="4" customFormat="1" hidden="1" spans="1:9">
      <c r="A13" s="4">
        <v>14906626315</v>
      </c>
      <c r="B13" s="5">
        <v>44299</v>
      </c>
      <c r="C13" s="5">
        <v>44300</v>
      </c>
      <c r="D13" s="4">
        <v>0</v>
      </c>
      <c r="E13" s="4" t="str">
        <f>VLOOKUP(A13,HOP!A:L,12,0)</f>
        <v>0.00</v>
      </c>
      <c r="F13" s="4" t="str">
        <f>VLOOKUP(A13,HOP!A:C,3,0)</f>
        <v>2065719</v>
      </c>
      <c r="G13" s="4">
        <f>D13-E13</f>
        <v>0</v>
      </c>
      <c r="H13" s="4" t="str">
        <f>$H$1&amp;F13</f>
        <v>，2065719</v>
      </c>
      <c r="I13" s="4" t="str">
        <f>VLOOKUP(A13,HOP!A:T,20,0)</f>
        <v>直连</v>
      </c>
    </row>
    <row r="15" spans="4:4">
      <c r="D15" s="4">
        <f>SUM(D2:D14)</f>
        <v>3079</v>
      </c>
    </row>
    <row r="18" spans="1:1">
      <c r="A18" s="4" t="s">
        <v>63</v>
      </c>
    </row>
    <row r="19" spans="1:1">
      <c r="A19" s="4" t="s">
        <v>64</v>
      </c>
    </row>
  </sheetData>
  <autoFilter ref="A1:XFD15">
    <filterColumn colId="3">
      <filters blank="1">
        <filter val="400"/>
        <filter val="580"/>
        <filter val="312"/>
        <filter val="104"/>
        <filter val="174"/>
        <filter val="275"/>
        <filter val="116"/>
        <filter val="806"/>
        <filter val="30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21" sqref="C2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14906626315</v>
      </c>
      <c r="B2" s="1" t="s">
        <v>82</v>
      </c>
      <c r="C2" s="1" t="s">
        <v>83</v>
      </c>
      <c r="D2" s="1" t="s">
        <v>84</v>
      </c>
      <c r="E2" s="1" t="s">
        <v>61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87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14902292300</v>
      </c>
      <c r="B3" s="1" t="s">
        <v>82</v>
      </c>
      <c r="C3" s="1" t="s">
        <v>95</v>
      </c>
      <c r="D3" s="1" t="s">
        <v>96</v>
      </c>
      <c r="E3" s="1" t="s">
        <v>59</v>
      </c>
      <c r="F3" s="1" t="s">
        <v>82</v>
      </c>
      <c r="G3" s="1" t="s">
        <v>85</v>
      </c>
      <c r="H3" s="1" t="s">
        <v>86</v>
      </c>
      <c r="I3" s="1" t="s">
        <v>97</v>
      </c>
      <c r="J3" s="1" t="s">
        <v>88</v>
      </c>
      <c r="K3" s="1" t="s">
        <v>97</v>
      </c>
      <c r="L3" s="1" t="s">
        <v>97</v>
      </c>
      <c r="M3" s="1" t="s">
        <v>89</v>
      </c>
      <c r="N3" s="1" t="s">
        <v>89</v>
      </c>
      <c r="O3" s="1" t="s">
        <v>87</v>
      </c>
      <c r="P3" s="1" t="s">
        <v>90</v>
      </c>
      <c r="Q3" s="1" t="s">
        <v>98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14901222698</v>
      </c>
      <c r="B4" s="1" t="s">
        <v>82</v>
      </c>
      <c r="C4" s="1" t="s">
        <v>99</v>
      </c>
      <c r="D4" s="1" t="s">
        <v>100</v>
      </c>
      <c r="E4" s="1" t="s">
        <v>56</v>
      </c>
      <c r="F4" s="1" t="s">
        <v>82</v>
      </c>
      <c r="G4" s="1" t="s">
        <v>85</v>
      </c>
      <c r="H4" s="1" t="s">
        <v>86</v>
      </c>
      <c r="I4" s="1" t="s">
        <v>101</v>
      </c>
      <c r="J4" s="1" t="s">
        <v>88</v>
      </c>
      <c r="K4" s="1" t="s">
        <v>101</v>
      </c>
      <c r="L4" s="1" t="s">
        <v>101</v>
      </c>
      <c r="M4" s="1" t="s">
        <v>89</v>
      </c>
      <c r="N4" s="1" t="s">
        <v>89</v>
      </c>
      <c r="O4" s="1" t="s">
        <v>87</v>
      </c>
      <c r="P4" s="1" t="s">
        <v>90</v>
      </c>
      <c r="Q4" s="1" t="s">
        <v>102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14901141194</v>
      </c>
      <c r="B5" s="1" t="s">
        <v>82</v>
      </c>
      <c r="C5" s="1" t="s">
        <v>103</v>
      </c>
      <c r="D5" s="1" t="s">
        <v>100</v>
      </c>
      <c r="E5" s="1" t="s">
        <v>52</v>
      </c>
      <c r="F5" s="1" t="s">
        <v>82</v>
      </c>
      <c r="G5" s="1" t="s">
        <v>85</v>
      </c>
      <c r="H5" s="1" t="s">
        <v>86</v>
      </c>
      <c r="I5" s="1" t="s">
        <v>101</v>
      </c>
      <c r="J5" s="1" t="s">
        <v>88</v>
      </c>
      <c r="K5" s="1" t="s">
        <v>101</v>
      </c>
      <c r="L5" s="1" t="s">
        <v>101</v>
      </c>
      <c r="M5" s="1" t="s">
        <v>89</v>
      </c>
      <c r="N5" s="1" t="s">
        <v>89</v>
      </c>
      <c r="O5" s="1" t="s">
        <v>87</v>
      </c>
      <c r="P5" s="1" t="s">
        <v>90</v>
      </c>
      <c r="Q5" s="1" t="s">
        <v>104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14900922972</v>
      </c>
      <c r="B6" s="1" t="s">
        <v>82</v>
      </c>
      <c r="C6" s="1" t="s">
        <v>105</v>
      </c>
      <c r="D6" s="1" t="s">
        <v>106</v>
      </c>
      <c r="E6" s="1" t="s">
        <v>48</v>
      </c>
      <c r="F6" s="1" t="s">
        <v>82</v>
      </c>
      <c r="G6" s="1" t="s">
        <v>85</v>
      </c>
      <c r="H6" s="1" t="s">
        <v>86</v>
      </c>
      <c r="I6" s="1" t="s">
        <v>107</v>
      </c>
      <c r="J6" s="1" t="s">
        <v>88</v>
      </c>
      <c r="K6" s="1" t="s">
        <v>107</v>
      </c>
      <c r="L6" s="1" t="s">
        <v>107</v>
      </c>
      <c r="M6" s="1" t="s">
        <v>89</v>
      </c>
      <c r="N6" s="1" t="s">
        <v>89</v>
      </c>
      <c r="O6" s="1" t="s">
        <v>87</v>
      </c>
      <c r="P6" s="1" t="s">
        <v>90</v>
      </c>
      <c r="Q6" s="1" t="s">
        <v>108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14900780409</v>
      </c>
      <c r="B7" s="1" t="s">
        <v>82</v>
      </c>
      <c r="C7" s="1" t="s">
        <v>109</v>
      </c>
      <c r="D7" s="1" t="s">
        <v>110</v>
      </c>
      <c r="E7" s="1" t="s">
        <v>46</v>
      </c>
      <c r="F7" s="1" t="s">
        <v>82</v>
      </c>
      <c r="G7" s="1" t="s">
        <v>85</v>
      </c>
      <c r="H7" s="1" t="s">
        <v>86</v>
      </c>
      <c r="I7" s="1" t="s">
        <v>111</v>
      </c>
      <c r="J7" s="1" t="s">
        <v>88</v>
      </c>
      <c r="K7" s="1" t="s">
        <v>111</v>
      </c>
      <c r="L7" s="1" t="s">
        <v>111</v>
      </c>
      <c r="M7" s="1" t="s">
        <v>89</v>
      </c>
      <c r="N7" s="1" t="s">
        <v>89</v>
      </c>
      <c r="O7" s="1" t="s">
        <v>87</v>
      </c>
      <c r="P7" s="1" t="s">
        <v>90</v>
      </c>
      <c r="Q7" s="1" t="s">
        <v>112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14900339566</v>
      </c>
      <c r="B8" s="1" t="s">
        <v>82</v>
      </c>
      <c r="C8" s="1" t="s">
        <v>113</v>
      </c>
      <c r="D8" s="1" t="s">
        <v>114</v>
      </c>
      <c r="E8" s="1" t="s">
        <v>43</v>
      </c>
      <c r="F8" s="1" t="s">
        <v>82</v>
      </c>
      <c r="G8" s="1" t="s">
        <v>85</v>
      </c>
      <c r="H8" s="1" t="s">
        <v>86</v>
      </c>
      <c r="I8" s="1" t="s">
        <v>87</v>
      </c>
      <c r="J8" s="1" t="s">
        <v>88</v>
      </c>
      <c r="K8" s="1" t="s">
        <v>87</v>
      </c>
      <c r="L8" s="1" t="s">
        <v>87</v>
      </c>
      <c r="M8" s="1" t="s">
        <v>89</v>
      </c>
      <c r="N8" s="1" t="s">
        <v>89</v>
      </c>
      <c r="O8" s="1" t="s">
        <v>87</v>
      </c>
      <c r="P8" s="1" t="s">
        <v>90</v>
      </c>
      <c r="Q8" s="1" t="s">
        <v>115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14899952504</v>
      </c>
      <c r="B9" s="1" t="s">
        <v>82</v>
      </c>
      <c r="C9" s="1" t="s">
        <v>116</v>
      </c>
      <c r="D9" s="1" t="s">
        <v>117</v>
      </c>
      <c r="E9" s="1" t="s">
        <v>40</v>
      </c>
      <c r="F9" s="1" t="s">
        <v>82</v>
      </c>
      <c r="G9" s="1" t="s">
        <v>85</v>
      </c>
      <c r="H9" s="1" t="s">
        <v>86</v>
      </c>
      <c r="I9" s="1" t="s">
        <v>118</v>
      </c>
      <c r="J9" s="1" t="s">
        <v>88</v>
      </c>
      <c r="K9" s="1" t="s">
        <v>118</v>
      </c>
      <c r="L9" s="1" t="s">
        <v>118</v>
      </c>
      <c r="M9" s="1" t="s">
        <v>89</v>
      </c>
      <c r="N9" s="1" t="s">
        <v>89</v>
      </c>
      <c r="O9" s="1" t="s">
        <v>87</v>
      </c>
      <c r="P9" s="1" t="s">
        <v>90</v>
      </c>
      <c r="Q9" s="1" t="s">
        <v>119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14896713388</v>
      </c>
      <c r="B10" s="1" t="s">
        <v>82</v>
      </c>
      <c r="C10" s="1" t="s">
        <v>120</v>
      </c>
      <c r="D10" s="1" t="s">
        <v>121</v>
      </c>
      <c r="E10" s="1" t="s">
        <v>37</v>
      </c>
      <c r="F10" s="1" t="s">
        <v>82</v>
      </c>
      <c r="G10" s="1" t="s">
        <v>85</v>
      </c>
      <c r="H10" s="1" t="s">
        <v>86</v>
      </c>
      <c r="I10" s="1" t="s">
        <v>122</v>
      </c>
      <c r="J10" s="1" t="s">
        <v>88</v>
      </c>
      <c r="K10" s="1" t="s">
        <v>122</v>
      </c>
      <c r="L10" s="1" t="s">
        <v>122</v>
      </c>
      <c r="M10" s="1" t="s">
        <v>89</v>
      </c>
      <c r="N10" s="1" t="s">
        <v>89</v>
      </c>
      <c r="O10" s="1" t="s">
        <v>87</v>
      </c>
      <c r="P10" s="1" t="s">
        <v>90</v>
      </c>
      <c r="Q10" s="1" t="s">
        <v>123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14896004575</v>
      </c>
      <c r="B11" s="1" t="s">
        <v>124</v>
      </c>
      <c r="C11" s="1" t="s">
        <v>125</v>
      </c>
      <c r="D11" s="1" t="s">
        <v>126</v>
      </c>
      <c r="E11" s="1" t="s">
        <v>35</v>
      </c>
      <c r="F11" s="1" t="s">
        <v>82</v>
      </c>
      <c r="G11" s="1" t="s">
        <v>85</v>
      </c>
      <c r="H11" s="1" t="s">
        <v>86</v>
      </c>
      <c r="I11" s="1" t="s">
        <v>127</v>
      </c>
      <c r="J11" s="1" t="s">
        <v>88</v>
      </c>
      <c r="K11" s="1" t="s">
        <v>127</v>
      </c>
      <c r="L11" s="1" t="s">
        <v>127</v>
      </c>
      <c r="M11" s="1" t="s">
        <v>89</v>
      </c>
      <c r="N11" s="1" t="s">
        <v>89</v>
      </c>
      <c r="O11" s="1" t="s">
        <v>87</v>
      </c>
      <c r="P11" s="1" t="s">
        <v>90</v>
      </c>
      <c r="Q11" s="1" t="s">
        <v>128</v>
      </c>
      <c r="R11" s="1" t="s">
        <v>92</v>
      </c>
      <c r="S11" s="1" t="s">
        <v>93</v>
      </c>
      <c r="T11" s="1" t="s">
        <v>94</v>
      </c>
    </row>
    <row r="12" s="1" customFormat="1" spans="1:20">
      <c r="A12" s="3">
        <v>14887246441</v>
      </c>
      <c r="B12" s="1" t="s">
        <v>129</v>
      </c>
      <c r="C12" s="1" t="s">
        <v>130</v>
      </c>
      <c r="D12" s="1" t="s">
        <v>131</v>
      </c>
      <c r="E12" s="1" t="s">
        <v>29</v>
      </c>
      <c r="F12" s="1" t="s">
        <v>82</v>
      </c>
      <c r="G12" s="1" t="s">
        <v>85</v>
      </c>
      <c r="H12" s="1" t="s">
        <v>86</v>
      </c>
      <c r="I12" s="1" t="s">
        <v>132</v>
      </c>
      <c r="J12" s="1" t="s">
        <v>88</v>
      </c>
      <c r="K12" s="1" t="s">
        <v>132</v>
      </c>
      <c r="L12" s="1" t="s">
        <v>132</v>
      </c>
      <c r="M12" s="1" t="s">
        <v>89</v>
      </c>
      <c r="N12" s="1" t="s">
        <v>89</v>
      </c>
      <c r="O12" s="1" t="s">
        <v>87</v>
      </c>
      <c r="P12" s="1" t="s">
        <v>90</v>
      </c>
      <c r="Q12" s="1" t="s">
        <v>133</v>
      </c>
      <c r="R12" s="1" t="s">
        <v>92</v>
      </c>
      <c r="S12" s="1" t="s">
        <v>93</v>
      </c>
      <c r="T12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2021-04-29T01:08:04Z</dcterms:created>
  <dcterms:modified xsi:type="dcterms:W3CDTF">2021-04-29T01:13:44Z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D260E405C25B4C0090552EEBA932E366</vt:lpwstr>
  </property>
  <property fmtid="{D5CDD505-2E9C-101B-9397-08002B2CF9AE}" pid="3" name="KSOProductBuildVer">
    <vt:lpwstr>2052-11.1.0.10463</vt:lpwstr>
  </property>
</Properties>
</file>