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<sst xmlns="http://schemas.openxmlformats.org/spreadsheetml/2006/main" count="209" uniqueCount="93">
  <si>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</si>
  <si>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</si>
  <si>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</si>
  <si>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</si>
  <si>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</si>
  <si>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</si>
  <si>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</si>
  <si>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</si>
  <si>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</si>
  <si>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</si>
  <si>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</si>
  <si>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</si>
  <si>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</si>
  <si>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</si>
  <si>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</si>
  <si>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</si>
  <si>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</si>
  <si>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</si>
  <si>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</si>
  <si>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</si>
  <si>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</si>
  <si>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</si>
  <si>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</si>
  <si>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</si>
  <si>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</si>
  <si>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</si>
  <si>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[景洪]云南航空西双版纳观光酒店(72237490)</t>
  </si>
  <si>
    <t>高级双床房&lt;双人入住&gt;&lt;双早&gt;&lt;双床&gt;</t>
  </si>
  <si>
    <t>CNY</t>
  </si>
  <si>
    <t>何英姿</t>
  </si>
  <si>
    <t>CA13744210430CNY</t>
  </si>
  <si>
    <t>未提现</t>
  </si>
  <si>
    <t>携程开票</t>
  </si>
  <si>
    <t>樊音</t>
  </si>
  <si>
    <t>取消</t>
  </si>
  <si>
    <t>[梅州]梅州麓湖山酒店(62503407)</t>
  </si>
  <si>
    <t>公寓标准大床房&lt;双人入住&gt;&lt;今日特价 &gt;&lt;双早&gt;</t>
  </si>
  <si>
    <t>齐慎,翁泽平</t>
  </si>
  <si>
    <t>[成都]德门仁里酒店(成都宽窄店)(62554428)</t>
  </si>
  <si>
    <t>榻榻米大床房&lt;中宾&gt;&lt;双人入住&gt;&lt;双早&gt;&lt;大床&gt;</t>
  </si>
  <si>
    <t>王宇</t>
  </si>
  <si>
    <t>公寓标准大床房&lt;双人入住&gt;&lt;双早&gt;&lt;大床&gt;</t>
  </si>
  <si>
    <t>练旅生,许路达</t>
  </si>
  <si>
    <t>，</t>
  </si>
  <si>
    <t>A210430100844481</t>
  </si>
  <si>
    <t>总计：1901.6元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</si>
  <si>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</si>
  <si>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</si>
  <si>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</si>
  <si>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</si>
  <si>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</si>
  <si>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</si>
  <si>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</si>
  <si>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</si>
  <si>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</si>
  <si>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</si>
  <si>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</si>
  <si>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</si>
  <si>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</si>
  <si>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</si>
  <si>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</si>
  <si>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</si>
  <si>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</si>
  <si>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2021-04-14</t>
  </si>
  <si>
    <t>2066489</t>
  </si>
  <si>
    <t>梅州麓湖山酒店</t>
  </si>
  <si>
    <t>2021-04-15</t>
  </si>
  <si>
    <t>退房日月结</t>
  </si>
  <si>
    <t>544.00</t>
  </si>
  <si>
    <t>RMB</t>
  </si>
  <si>
    <t>0</t>
  </si>
  <si>
    <t>0.00</t>
  </si>
  <si>
    <t>携程汇登国内直连</t>
  </si>
  <si>
    <t>2021-04-14 15:24:50</t>
  </si>
  <si>
    <t>否</t>
  </si>
  <si>
    <t>广州汇登信息科技有限公司</t>
  </si>
  <si>
    <t>直采</t>
  </si>
  <si>
    <t>2021-04-13</t>
  </si>
  <si>
    <t>2064255</t>
  </si>
  <si>
    <t>德门仁里酒店(成都宽窄店)</t>
  </si>
  <si>
    <t>834.00</t>
  </si>
  <si>
    <t>2021-04-13 08:30:42</t>
  </si>
  <si>
    <t>2021-04-10</t>
  </si>
  <si>
    <t>2060381</t>
  </si>
  <si>
    <t>523.60</t>
  </si>
  <si>
    <t>2021-04-10 19:46:43</t>
  </si>
  <si>
    <t>2021-03-17</t>
  </si>
  <si>
    <t>2021750</t>
  </si>
  <si>
    <t>云南航空西双版纳观光酒店</t>
  </si>
  <si>
    <t>2021-04-12</t>
  </si>
  <si>
    <t>2021-03-17 18:10:08</t>
  </si>
  <si>
    <t>2021738</t>
  </si>
  <si>
    <t>2021-03-17 18:07:57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</si>
</sst>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14628166590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44298</v>
      </c>
      <c r="G2" s="5">
        <v>44301</v>
      </c>
      <c r="H2" s="4">
        <v>1</v>
      </c>
      <c r="I2" s="4">
        <v>3</v>
      </c>
      <c r="J2" s="4">
        <v>3</v>
      </c>
      <c r="K2" s="4" t="s">
        <v>28</v>
      </c>
      <c r="L2" s="4">
        <v>780</v>
      </c>
      <c r="M2" s="4">
        <v>780</v>
      </c>
      <c r="N2" s="4" t="s">
        <v>29</v>
      </c>
      <c r="O2" s="4" t="s">
        <v>30</v>
      </c>
      <c r="P2" s="4" t="s">
        <v>31</v>
      </c>
      <c r="Q2" s="4">
        <v>0</v>
      </c>
      <c r="R2" s="6">
        <v>44272</v>
      </c>
      <c r="S2" s="5">
        <v>44316</v>
      </c>
      <c r="T2" s="4" t="s">
        <v>32</v>
      </c>
      <c r="U2" s="4">
        <v>780</v>
      </c>
      <c r="V2" s="4">
        <v>0</v>
      </c>
      <c r="W2" s="4">
        <v>0</v>
      </c>
      <c r="X2" s="4">
        <v>2021738</v>
      </c>
    </row>
    <row r="3" s="4" customFormat="1" spans="1:24">
      <c r="A3" s="4">
        <v>14628179549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v>44298</v>
      </c>
      <c r="G3" s="5">
        <v>44301</v>
      </c>
      <c r="H3" s="4">
        <v>1</v>
      </c>
      <c r="I3" s="4">
        <v>3</v>
      </c>
      <c r="J3" s="4">
        <v>3</v>
      </c>
      <c r="K3" s="4" t="s">
        <v>28</v>
      </c>
      <c r="L3" s="4">
        <v>780</v>
      </c>
      <c r="M3" s="4">
        <v>780</v>
      </c>
      <c r="N3" s="4" t="s">
        <v>33</v>
      </c>
      <c r="O3" s="4" t="s">
        <v>30</v>
      </c>
      <c r="P3" s="4" t="s">
        <v>31</v>
      </c>
      <c r="Q3" s="4">
        <v>0</v>
      </c>
      <c r="R3" s="6">
        <v>44272</v>
      </c>
      <c r="S3" s="5">
        <v>44316</v>
      </c>
      <c r="T3" s="4" t="s">
        <v>32</v>
      </c>
      <c r="U3" s="4">
        <v>780</v>
      </c>
      <c r="V3" s="4">
        <v>0</v>
      </c>
      <c r="W3" s="4">
        <v>0</v>
      </c>
      <c r="X3" s="4">
        <v>2021750</v>
      </c>
    </row>
    <row r="4" s="4" customFormat="1" spans="1:24">
      <c r="A4" s="4">
        <v>14628166590</v>
      </c>
      <c r="B4" s="4" t="s">
        <v>24</v>
      </c>
      <c r="C4" s="4" t="s">
        <v>34</v>
      </c>
      <c r="D4" s="4" t="s">
        <v>26</v>
      </c>
      <c r="E4" s="4" t="s">
        <v>27</v>
      </c>
      <c r="F4" s="5">
        <v>44298</v>
      </c>
      <c r="G4" s="5">
        <v>44301</v>
      </c>
      <c r="H4" s="4">
        <v>1</v>
      </c>
      <c r="I4" s="4">
        <v>3</v>
      </c>
      <c r="J4" s="4">
        <v>3</v>
      </c>
      <c r="K4" s="4" t="s">
        <v>28</v>
      </c>
      <c r="L4" s="4">
        <v>-780</v>
      </c>
      <c r="M4" s="4">
        <v>-780</v>
      </c>
      <c r="N4" s="4" t="s">
        <v>29</v>
      </c>
      <c r="O4" s="4" t="s">
        <v>30</v>
      </c>
      <c r="P4" s="4" t="s">
        <v>31</v>
      </c>
      <c r="Q4" s="4">
        <v>0</v>
      </c>
      <c r="R4" s="6">
        <v>44272</v>
      </c>
      <c r="S4" s="5">
        <v>44316</v>
      </c>
      <c r="T4" s="4" t="s">
        <v>32</v>
      </c>
      <c r="U4" s="4">
        <v>-780</v>
      </c>
      <c r="V4" s="4">
        <v>0</v>
      </c>
      <c r="W4" s="4">
        <v>0</v>
      </c>
      <c r="X4" s="4">
        <v>2021738</v>
      </c>
    </row>
    <row r="5" s="4" customFormat="1" spans="1:24">
      <c r="A5" s="4">
        <v>14628179549</v>
      </c>
      <c r="B5" s="4" t="s">
        <v>24</v>
      </c>
      <c r="C5" s="4" t="s">
        <v>34</v>
      </c>
      <c r="D5" s="4" t="s">
        <v>26</v>
      </c>
      <c r="E5" s="4" t="s">
        <v>27</v>
      </c>
      <c r="F5" s="5">
        <v>44298</v>
      </c>
      <c r="G5" s="5">
        <v>44301</v>
      </c>
      <c r="H5" s="4">
        <v>1</v>
      </c>
      <c r="I5" s="4">
        <v>3</v>
      </c>
      <c r="J5" s="4">
        <v>3</v>
      </c>
      <c r="K5" s="4" t="s">
        <v>28</v>
      </c>
      <c r="L5" s="4">
        <v>-780</v>
      </c>
      <c r="M5" s="4">
        <v>-780</v>
      </c>
      <c r="N5" s="4" t="s">
        <v>33</v>
      </c>
      <c r="O5" s="4" t="s">
        <v>30</v>
      </c>
      <c r="P5" s="4" t="s">
        <v>31</v>
      </c>
      <c r="Q5" s="4">
        <v>0</v>
      </c>
      <c r="R5" s="6">
        <v>44272</v>
      </c>
      <c r="S5" s="5">
        <v>44316</v>
      </c>
      <c r="T5" s="4" t="s">
        <v>32</v>
      </c>
      <c r="U5" s="4">
        <v>-780</v>
      </c>
      <c r="V5" s="4">
        <v>0</v>
      </c>
      <c r="W5" s="4">
        <v>0</v>
      </c>
      <c r="X5" s="4">
        <v>2021750</v>
      </c>
    </row>
    <row r="6" s="4" customFormat="1" spans="1:23">
      <c r="A6" s="4">
        <v>14878056509</v>
      </c>
      <c r="B6" s="4" t="s">
        <v>24</v>
      </c>
      <c r="C6" s="4" t="s">
        <v>25</v>
      </c>
      <c r="D6" s="4" t="s">
        <v>35</v>
      </c>
      <c r="E6" s="4" t="s">
        <v>36</v>
      </c>
      <c r="F6" s="5">
        <v>44300</v>
      </c>
      <c r="G6" s="5">
        <v>44301</v>
      </c>
      <c r="H6" s="4">
        <v>2</v>
      </c>
      <c r="I6" s="4">
        <v>1</v>
      </c>
      <c r="J6" s="4">
        <v>2</v>
      </c>
      <c r="K6" s="4" t="s">
        <v>28</v>
      </c>
      <c r="L6" s="4">
        <v>523.6</v>
      </c>
      <c r="M6" s="4">
        <v>523.6</v>
      </c>
      <c r="N6" s="4" t="s">
        <v>37</v>
      </c>
      <c r="O6" s="4" t="s">
        <v>30</v>
      </c>
      <c r="P6" s="4" t="s">
        <v>31</v>
      </c>
      <c r="Q6" s="4">
        <v>0</v>
      </c>
      <c r="R6" s="6">
        <v>44296</v>
      </c>
      <c r="S6" s="5">
        <v>44316</v>
      </c>
      <c r="T6" s="4" t="s">
        <v>32</v>
      </c>
      <c r="U6" s="4">
        <v>523.6</v>
      </c>
      <c r="V6" s="4">
        <v>0</v>
      </c>
      <c r="W6" s="4">
        <v>0</v>
      </c>
    </row>
    <row r="7" s="4" customFormat="1" spans="1:24">
      <c r="A7" s="4">
        <v>14896150275</v>
      </c>
      <c r="B7" s="4" t="s">
        <v>24</v>
      </c>
      <c r="C7" s="4" t="s">
        <v>25</v>
      </c>
      <c r="D7" s="4" t="s">
        <v>38</v>
      </c>
      <c r="E7" s="4" t="s">
        <v>39</v>
      </c>
      <c r="F7" s="5">
        <v>44299</v>
      </c>
      <c r="G7" s="5">
        <v>44301</v>
      </c>
      <c r="H7" s="4">
        <v>1</v>
      </c>
      <c r="I7" s="4">
        <v>2</v>
      </c>
      <c r="J7" s="4">
        <v>2</v>
      </c>
      <c r="K7" s="4" t="s">
        <v>28</v>
      </c>
      <c r="L7" s="4">
        <v>834</v>
      </c>
      <c r="M7" s="4">
        <v>834</v>
      </c>
      <c r="N7" s="4" t="s">
        <v>40</v>
      </c>
      <c r="O7" s="4" t="s">
        <v>30</v>
      </c>
      <c r="P7" s="4" t="s">
        <v>31</v>
      </c>
      <c r="Q7" s="4">
        <v>0</v>
      </c>
      <c r="R7" s="6">
        <v>44299</v>
      </c>
      <c r="S7" s="5">
        <v>44316</v>
      </c>
      <c r="T7" s="4" t="s">
        <v>32</v>
      </c>
      <c r="U7" s="4">
        <v>834</v>
      </c>
      <c r="V7" s="4">
        <v>0</v>
      </c>
      <c r="W7" s="4">
        <v>0</v>
      </c>
      <c r="X7" s="4">
        <v>2064255</v>
      </c>
    </row>
    <row r="8" s="4" customFormat="1" spans="1:24">
      <c r="A8" s="4">
        <v>14909810619</v>
      </c>
      <c r="B8" s="4" t="s">
        <v>24</v>
      </c>
      <c r="C8" s="4" t="s">
        <v>25</v>
      </c>
      <c r="D8" s="4" t="s">
        <v>35</v>
      </c>
      <c r="E8" s="4" t="s">
        <v>41</v>
      </c>
      <c r="F8" s="5">
        <v>44300</v>
      </c>
      <c r="G8" s="5">
        <v>44301</v>
      </c>
      <c r="H8" s="4">
        <v>2</v>
      </c>
      <c r="I8" s="4">
        <v>1</v>
      </c>
      <c r="J8" s="4">
        <v>2</v>
      </c>
      <c r="K8" s="4" t="s">
        <v>28</v>
      </c>
      <c r="L8" s="4">
        <v>544</v>
      </c>
      <c r="M8" s="4">
        <v>544</v>
      </c>
      <c r="N8" s="4" t="s">
        <v>42</v>
      </c>
      <c r="O8" s="4" t="s">
        <v>30</v>
      </c>
      <c r="P8" s="4" t="s">
        <v>31</v>
      </c>
      <c r="Q8" s="4">
        <v>0</v>
      </c>
      <c r="R8" s="6">
        <v>44300</v>
      </c>
      <c r="S8" s="5">
        <v>44316</v>
      </c>
      <c r="T8" s="4" t="s">
        <v>32</v>
      </c>
      <c r="U8" s="4">
        <v>544</v>
      </c>
      <c r="V8" s="4">
        <v>0</v>
      </c>
      <c r="W8" s="4">
        <v>0</v>
      </c>
      <c r="X8" s="4">
        <v>2066489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4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hidden="1" spans="1:9">
      <c r="A2" s="4">
        <v>14628166590</v>
      </c>
      <c r="B2" s="5">
        <v>44298</v>
      </c>
      <c r="C2" s="5">
        <v>44301</v>
      </c>
      <c r="D2" s="4">
        <v>0</v>
      </c>
      <c r="E2" s="4" t="str">
        <f>VLOOKUP(A2,HOP!A:L,12,0)</f>
        <v>0.00</v>
      </c>
      <c r="F2" s="4" t="str">
        <f>VLOOKUP(A2,HOP!A:C,3,0)</f>
        <v>2021738</v>
      </c>
      <c r="G2" s="4">
        <f>D2-E2</f>
        <v>0</v>
      </c>
      <c r="H2" s="4" t="str">
        <f>$H$1&amp;F2</f>
        <v>，2021738</v>
      </c>
      <c r="I2" s="4" t="str">
        <f>VLOOKUP(A2,HOP!A:T,20,0)</f>
        <v>直采</v>
      </c>
    </row>
    <row r="3" s="4" customFormat="1" hidden="1" spans="1:9">
      <c r="A3" s="4">
        <v>14628179549</v>
      </c>
      <c r="B3" s="5">
        <v>44298</v>
      </c>
      <c r="C3" s="5">
        <v>44301</v>
      </c>
      <c r="D3" s="4">
        <v>0</v>
      </c>
      <c r="E3" s="4" t="str">
        <f>VLOOKUP(A3,HOP!A:L,12,0)</f>
        <v>0.00</v>
      </c>
      <c r="F3" s="4" t="str">
        <f>VLOOKUP(A3,HOP!A:C,3,0)</f>
        <v>2021750</v>
      </c>
      <c r="G3" s="4">
        <f>D3-E3</f>
        <v>0</v>
      </c>
      <c r="H3" s="4" t="str">
        <f>$H$1&amp;F3</f>
        <v>，2021750</v>
      </c>
      <c r="I3" s="4" t="str">
        <f>VLOOKUP(A3,HOP!A:T,20,0)</f>
        <v>直采</v>
      </c>
    </row>
    <row r="4" s="4" customFormat="1" spans="1:9">
      <c r="A4" s="4">
        <v>14878056509</v>
      </c>
      <c r="B4" s="5">
        <v>44300</v>
      </c>
      <c r="C4" s="5">
        <v>44301</v>
      </c>
      <c r="D4" s="4">
        <v>523.6</v>
      </c>
      <c r="E4" s="4" t="str">
        <f>VLOOKUP(A4,HOP!A:L,12,0)</f>
        <v>523.60</v>
      </c>
      <c r="F4" s="4" t="str">
        <f>VLOOKUP(A4,HOP!A:C,3,0)</f>
        <v>2060381</v>
      </c>
      <c r="G4" s="4">
        <f>D4-E4</f>
        <v>0</v>
      </c>
      <c r="H4" s="4" t="str">
        <f>$H$1&amp;F4</f>
        <v>，2060381</v>
      </c>
      <c r="I4" s="4" t="str">
        <f>VLOOKUP(A4,HOP!A:T,20,0)</f>
        <v>直采</v>
      </c>
    </row>
    <row r="5" s="4" customFormat="1" spans="1:9">
      <c r="A5" s="4">
        <v>14896150275</v>
      </c>
      <c r="B5" s="5">
        <v>44299</v>
      </c>
      <c r="C5" s="5">
        <v>44301</v>
      </c>
      <c r="D5" s="4">
        <v>834</v>
      </c>
      <c r="E5" s="4" t="str">
        <f>VLOOKUP(A5,HOP!A:L,12,0)</f>
        <v>834.00</v>
      </c>
      <c r="F5" s="4" t="str">
        <f>VLOOKUP(A5,HOP!A:C,3,0)</f>
        <v>2064255</v>
      </c>
      <c r="G5" s="4">
        <f>D5-E5</f>
        <v>0</v>
      </c>
      <c r="H5" s="4" t="str">
        <f>$H$1&amp;F5</f>
        <v>，2064255</v>
      </c>
      <c r="I5" s="4" t="str">
        <f>VLOOKUP(A5,HOP!A:T,20,0)</f>
        <v>直采</v>
      </c>
    </row>
    <row r="6" s="4" customFormat="1" spans="1:9">
      <c r="A6" s="4">
        <v>14909810619</v>
      </c>
      <c r="B6" s="5">
        <v>44300</v>
      </c>
      <c r="C6" s="5">
        <v>44301</v>
      </c>
      <c r="D6" s="4">
        <v>544</v>
      </c>
      <c r="E6" s="4" t="str">
        <f>VLOOKUP(A6,HOP!A:L,12,0)</f>
        <v>544.00</v>
      </c>
      <c r="F6" s="4" t="str">
        <f>VLOOKUP(A6,HOP!A:C,3,0)</f>
        <v>2066489</v>
      </c>
      <c r="G6" s="4">
        <f>D6-E6</f>
        <v>0</v>
      </c>
      <c r="H6" s="4" t="str">
        <f>$H$1&amp;F6</f>
        <v>，2066489</v>
      </c>
      <c r="I6" s="4" t="str">
        <f>VLOOKUP(A6,HOP!A:T,20,0)</f>
        <v>直采</v>
      </c>
    </row>
    <row r="8" spans="4:4">
      <c r="D8" s="4">
        <f>SUM(D2:D7)</f>
        <v>1901.6</v>
      </c>
    </row>
    <row r="10" spans="1:1">
      <c r="A10" s="4" t="s">
        <v>44</v>
      </c>
    </row>
    <row r="11" spans="1:1">
      <c r="A11" s="4" t="s">
        <v>45</v>
      </c>
    </row>
  </sheetData>
  <autoFilter ref="A1:XFD8">
    <filterColumn colId="3">
      <filters blank="1">
        <filter val="544"/>
        <filter val="834"/>
        <filter val="523.6"/>
        <filter val="1901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</row>
    <row r="2" s="1" customFormat="1" spans="1:20">
      <c r="A2" s="3">
        <v>14909810619</v>
      </c>
      <c r="B2" s="1" t="s">
        <v>63</v>
      </c>
      <c r="C2" s="1" t="s">
        <v>64</v>
      </c>
      <c r="D2" s="1" t="s">
        <v>65</v>
      </c>
      <c r="E2" s="1" t="s">
        <v>42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  <row r="3" s="1" customFormat="1" spans="1:20">
      <c r="A3" s="3">
        <v>14896150275</v>
      </c>
      <c r="B3" s="1" t="s">
        <v>77</v>
      </c>
      <c r="C3" s="1" t="s">
        <v>78</v>
      </c>
      <c r="D3" s="1" t="s">
        <v>79</v>
      </c>
      <c r="E3" s="1" t="s">
        <v>40</v>
      </c>
      <c r="F3" s="1" t="s">
        <v>77</v>
      </c>
      <c r="G3" s="1" t="s">
        <v>66</v>
      </c>
      <c r="H3" s="1" t="s">
        <v>67</v>
      </c>
      <c r="I3" s="1" t="s">
        <v>80</v>
      </c>
      <c r="J3" s="1" t="s">
        <v>69</v>
      </c>
      <c r="K3" s="1" t="s">
        <v>80</v>
      </c>
      <c r="L3" s="1" t="s">
        <v>80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81</v>
      </c>
      <c r="R3" s="1" t="s">
        <v>74</v>
      </c>
      <c r="S3" s="1" t="s">
        <v>75</v>
      </c>
      <c r="T3" s="1" t="s">
        <v>76</v>
      </c>
    </row>
    <row r="4" s="1" customFormat="1" spans="1:20">
      <c r="A4" s="3">
        <v>14878056509</v>
      </c>
      <c r="B4" s="1" t="s">
        <v>82</v>
      </c>
      <c r="C4" s="1" t="s">
        <v>83</v>
      </c>
      <c r="D4" s="1" t="s">
        <v>65</v>
      </c>
      <c r="E4" s="1" t="s">
        <v>37</v>
      </c>
      <c r="F4" s="1" t="s">
        <v>63</v>
      </c>
      <c r="G4" s="1" t="s">
        <v>66</v>
      </c>
      <c r="H4" s="1" t="s">
        <v>67</v>
      </c>
      <c r="I4" s="1" t="s">
        <v>84</v>
      </c>
      <c r="J4" s="1" t="s">
        <v>69</v>
      </c>
      <c r="K4" s="1" t="s">
        <v>84</v>
      </c>
      <c r="L4" s="1" t="s">
        <v>84</v>
      </c>
      <c r="M4" s="1" t="s">
        <v>70</v>
      </c>
      <c r="N4" s="1" t="s">
        <v>70</v>
      </c>
      <c r="O4" s="1" t="s">
        <v>71</v>
      </c>
      <c r="P4" s="1" t="s">
        <v>72</v>
      </c>
      <c r="Q4" s="1" t="s">
        <v>85</v>
      </c>
      <c r="R4" s="1" t="s">
        <v>74</v>
      </c>
      <c r="S4" s="1" t="s">
        <v>75</v>
      </c>
      <c r="T4" s="1" t="s">
        <v>76</v>
      </c>
    </row>
    <row r="5" s="1" customFormat="1" spans="1:20">
      <c r="A5" s="3">
        <v>14628179549</v>
      </c>
      <c r="B5" s="1" t="s">
        <v>86</v>
      </c>
      <c r="C5" s="1" t="s">
        <v>87</v>
      </c>
      <c r="D5" s="1" t="s">
        <v>88</v>
      </c>
      <c r="E5" s="1" t="s">
        <v>33</v>
      </c>
      <c r="F5" s="1" t="s">
        <v>89</v>
      </c>
      <c r="G5" s="1" t="s">
        <v>66</v>
      </c>
      <c r="H5" s="1" t="s">
        <v>67</v>
      </c>
      <c r="I5" s="1" t="s">
        <v>71</v>
      </c>
      <c r="J5" s="1" t="s">
        <v>69</v>
      </c>
      <c r="K5" s="1" t="s">
        <v>71</v>
      </c>
      <c r="L5" s="1" t="s">
        <v>71</v>
      </c>
      <c r="M5" s="1" t="s">
        <v>70</v>
      </c>
      <c r="N5" s="1" t="s">
        <v>70</v>
      </c>
      <c r="O5" s="1" t="s">
        <v>71</v>
      </c>
      <c r="P5" s="1" t="s">
        <v>72</v>
      </c>
      <c r="Q5" s="1" t="s">
        <v>90</v>
      </c>
      <c r="R5" s="1" t="s">
        <v>74</v>
      </c>
      <c r="S5" s="1" t="s">
        <v>75</v>
      </c>
      <c r="T5" s="1" t="s">
        <v>76</v>
      </c>
    </row>
    <row r="6" s="1" customFormat="1" spans="1:20">
      <c r="A6" s="3">
        <v>14628166590</v>
      </c>
      <c r="B6" s="1" t="s">
        <v>86</v>
      </c>
      <c r="C6" s="1" t="s">
        <v>91</v>
      </c>
      <c r="D6" s="1" t="s">
        <v>88</v>
      </c>
      <c r="E6" s="1" t="s">
        <v>29</v>
      </c>
      <c r="F6" s="1" t="s">
        <v>89</v>
      </c>
      <c r="G6" s="1" t="s">
        <v>66</v>
      </c>
      <c r="H6" s="1" t="s">
        <v>67</v>
      </c>
      <c r="I6" s="1" t="s">
        <v>71</v>
      </c>
      <c r="J6" s="1" t="s">
        <v>69</v>
      </c>
      <c r="K6" s="1" t="s">
        <v>71</v>
      </c>
      <c r="L6" s="1" t="s">
        <v>71</v>
      </c>
      <c r="M6" s="1" t="s">
        <v>70</v>
      </c>
      <c r="N6" s="1" t="s">
        <v>70</v>
      </c>
      <c r="O6" s="1" t="s">
        <v>71</v>
      </c>
      <c r="P6" s="1" t="s">
        <v>72</v>
      </c>
      <c r="Q6" s="1" t="s">
        <v>92</v>
      </c>
      <c r="R6" s="1" t="s">
        <v>74</v>
      </c>
      <c r="S6" s="1" t="s">
        <v>75</v>
      </c>
      <c r="T6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2021-04-30T02:03:20Z</dcterms:created>
  <dcterms:modified xsi:type="dcterms:W3CDTF">2021-04-30T02:08:26Z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5522871A0F084941BC63184FBAD37A05</vt:lpwstr>
  </property>
  <property fmtid="{D5CDD505-2E9C-101B-9397-08002B2CF9AE}" pid="3" name="KSOProductBuildVer">
    <vt:lpwstr>2052-11.1.0.10463</vt:lpwstr>
  </property>
</Properties>
</file>