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<sst xmlns="http://schemas.openxmlformats.org/spreadsheetml/2006/main" count="1422" uniqueCount="480">
  <si>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</si>
  <si>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</si>
  <si>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</si>
  <si>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</si>
  <si>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</si>
  <si>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</si>
  <si>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</si>
  <si>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</si>
  <si>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</si>
  <si>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</si>
  <si>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</si>
  <si>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</si>
  <si>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</si>
  <si>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</si>
  <si>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</si>
  <si>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</si>
  <si>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</si>
  <si>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</si>
  <si>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</si>
  <si>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</si>
  <si>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</si>
  <si>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</si>
  <si>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</si>
  <si>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</si>
  <si>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</si>
  <si>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</si>
  <si>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[亚特兰大]威斯汀亚特兰大桃树广场酒店(The Westin Peachtree Plaza, Atlanta)(55491741)</t>
  </si>
  <si>
    <t>低楼层传统房 (两张大床)&lt;不退款&gt;&lt;2人入住&gt;</t>
  </si>
  <si>
    <t>HKD</t>
  </si>
  <si>
    <t>Phillips/Sheiana Mone</t>
  </si>
  <si>
    <t>CA13030210503HKD-W</t>
  </si>
  <si>
    <t>未提现</t>
  </si>
  <si>
    <t>携程开票</t>
  </si>
  <si>
    <t>[洛杉矶]洛杉矶大道喜来登酒店(Sheraton Gateway Los Angeles Hotel)(55465300)</t>
  </si>
  <si>
    <t>传统特大床房&lt;不退款&gt;&lt;2人入住&gt;</t>
  </si>
  <si>
    <t>Feria/Francisco I</t>
  </si>
  <si>
    <t>Hunter/Jasmine</t>
  </si>
  <si>
    <t>[迪拜]迪拜绿色社区万豪酒店(Courtyard by Marriott Dubai, Green Community)(68027937)</t>
  </si>
  <si>
    <t>豪华特大床房&lt;不退款&gt;&lt;2人入住&gt;</t>
  </si>
  <si>
    <t>LI/XU</t>
  </si>
  <si>
    <t>[罗马]欧美宫殿酒店(Hotel American Palace Eur)(55779406)</t>
  </si>
  <si>
    <t>双人床房&lt;2人入住&gt;&lt;不退款&gt;&lt;早餐&gt;</t>
  </si>
  <si>
    <t>Colletti/Simona,Pedata/Marco</t>
  </si>
  <si>
    <t>传统房（1张特大床）&lt;不退款&gt;&lt;2人入住&gt;</t>
  </si>
  <si>
    <t>Abraham/Anthony</t>
  </si>
  <si>
    <t>[纽黑文]耶鲁纽黑文万怡酒店(Courtyard New Haven at Yale)(55586192)</t>
  </si>
  <si>
    <t>两张大床房&lt;不退款&gt;&lt;2人入住&gt;</t>
  </si>
  <si>
    <t>Prince/Jacob</t>
  </si>
  <si>
    <t>取消</t>
  </si>
  <si>
    <t>[坎顿]底特律坎顿万豪费尔菲尔德酒店(Fairfield Inn &amp; Suites by Marriott Detroit Canton)(68028946)</t>
  </si>
  <si>
    <t>城景特大床房&lt;2人入住&gt;&lt;不退款&gt;&lt;早餐&gt;</t>
  </si>
  <si>
    <t>Anthony/Jesseca</t>
  </si>
  <si>
    <t>[釜山]日落商务酒店(Sunset Business Hotel)(55585842)</t>
  </si>
  <si>
    <t>标准双人床房&lt;不退款&gt;&lt;2人入住&gt;</t>
  </si>
  <si>
    <t>Lim/chaewon</t>
  </si>
  <si>
    <t>[首尔]梨大新村H大道酒店(H Avenue Hotel Idae Shinchon)(55585884)</t>
  </si>
  <si>
    <t>豪华双人间&lt;早餐&gt;&lt;不退款&gt;&lt;2人入住&gt;</t>
  </si>
  <si>
    <t>jeon/eunae</t>
  </si>
  <si>
    <t>[瓦南布尔]深蓝温泉酒店(Deep Blue Hotel &amp; Hot Springs)(55572913)</t>
  </si>
  <si>
    <t>甄选一室特大床房&lt;不退款&gt;&lt;2人入住&gt;</t>
  </si>
  <si>
    <t>Collier/Ben</t>
  </si>
  <si>
    <t>[吉隆坡]吉隆坡美利亚酒店(Melia Kuala Lumpur)(55665890)</t>
  </si>
  <si>
    <t>家庭房&lt;不退款&gt;&lt;2人入住&gt;</t>
  </si>
  <si>
    <t>PHUNG/LI SHI</t>
  </si>
  <si>
    <t>[Kaw Township]威斯汀皇冠中心堪萨斯市酒店(The Westin Kansas City at Crown Center)(55505354)</t>
  </si>
  <si>
    <t>特大床房&lt;不退款&gt;&lt;2人入住&gt;</t>
  </si>
  <si>
    <t>Pilvinis/Phillis</t>
  </si>
  <si>
    <t>Morante/Pedro</t>
  </si>
  <si>
    <t>[圣胡安]圣胡安希尔顿逸林酒店(DoubleTree by Hilton San Juan)(55653122)</t>
  </si>
  <si>
    <t>Harley/Carlton</t>
  </si>
  <si>
    <t>[棕榈泉]玛格丽特维尔棕榈泉酒店度假村(Margaritaville Resort Palm Springs)(55290198)</t>
  </si>
  <si>
    <t>豪华客房, 1 张特大床&lt;不退款&gt;&lt;2人入住&gt;</t>
  </si>
  <si>
    <t>Esqueda/Nancy,Contreras/Yvette</t>
  </si>
  <si>
    <t>[奥兰多]奥兰多市中心雅乐轩酒店(Aloft Orlando Downtown)(68028034)</t>
  </si>
  <si>
    <t>aloft特大床房&lt;不退款&gt;&lt;2人入住&gt;</t>
  </si>
  <si>
    <t>Thompson/Thomas Daniel</t>
  </si>
  <si>
    <t>[埃尔波特尔]优胜美地景观酒店(Yosemite View Lodge)(55861903)</t>
  </si>
  <si>
    <t>标准两张大床房&lt;不退款&gt;&lt;2人入住&gt;</t>
  </si>
  <si>
    <t>Galley/Arthur</t>
  </si>
  <si>
    <t>[迈阿密]迈阿密YVE酒店(YVE Hotel Miami)(70391896)</t>
  </si>
  <si>
    <t>Savvy Room with King Bed&lt;不退款&gt;&lt;2人入住&gt;</t>
  </si>
  <si>
    <t>Domingo Diaz/Aida</t>
  </si>
  <si>
    <t>[卡姆登]伦敦格兰杰怀特酒店(Grange White Hall Hotel London)(55639783)</t>
  </si>
  <si>
    <t>高级双人床房&lt;2人入住&gt;&lt;不退款&gt;&lt;早餐&gt;</t>
  </si>
  <si>
    <t>Wang/Sanchuan</t>
  </si>
  <si>
    <t>[首尔]首尔时代广场万怡酒店(Courtyard by Marriott Seoul Times Square)(55290127)</t>
  </si>
  <si>
    <t>LEEM/YEAJIN,KIM/GUETAE</t>
  </si>
  <si>
    <t>[济州市]格林度假村(Grim Resort)(55956574)</t>
  </si>
  <si>
    <t>蜜月房&lt;2人入住&gt;&lt;不退款&gt;&lt;早餐&gt;</t>
  </si>
  <si>
    <t>KWON/KYUNGJIN</t>
  </si>
  <si>
    <t>[曼谷]曼谷拉差阿帕森购物区万丽酒店(Renaissance Bangkok Ratchaprasong Hotel)(55312001)</t>
  </si>
  <si>
    <t>特大床房（R Discoveries）&lt;不退款&gt;&lt;2人入住&gt;</t>
  </si>
  <si>
    <t>Chang/Kevin</t>
  </si>
  <si>
    <t>CHEN/YANGTIAN,JIN/LING</t>
  </si>
  <si>
    <t>[亨廷顿海滩]亨廷顿海滩酒店(Hotel Huntington Beach)(70393692)</t>
  </si>
  <si>
    <t>至尊特大床房&lt;不退款&gt;&lt;2人入住&gt;</t>
  </si>
  <si>
    <t>Tran/Son,Nguyen/Gina</t>
  </si>
  <si>
    <t>[里士满]温哥华机场福朋喜来登酒店(Four Points by Sheraton Vancouver Airport)(55841792)</t>
  </si>
  <si>
    <t>Zhong/Yifan</t>
  </si>
  <si>
    <t>[新加坡]新加坡滨海泛太平洋高级服务公寓 (Staycation Approved)(Pan Pacific Serviced Suites Beach Road (Staycation Approved))(55354862)</t>
  </si>
  <si>
    <t>一卧室尊贵房&lt;不退款&gt;&lt;2人入住&gt;</t>
  </si>
  <si>
    <t>Tay/Darren,Tan/Sarah</t>
  </si>
  <si>
    <t>[卢萨卡]卢萨卡普洛提酒店(Protea Hotel by Marriott Lusaka)(60480413)</t>
  </si>
  <si>
    <t>2张大床房&lt;2人入住&gt;&lt;不退款&gt;&lt;早餐&gt;</t>
  </si>
  <si>
    <t>Huang/Limian,Xiong/Gangqiang</t>
  </si>
  <si>
    <t>[伯克利]玫瑰花园酒店(Rose Garden Inn)(55757304)</t>
  </si>
  <si>
    <t>豪华大床房带阳台&lt;不退款&gt;&lt;2人入住&gt;</t>
  </si>
  <si>
    <t>Rogers/Glenn Thomas</t>
  </si>
  <si>
    <t>MISTRY/RAJU MANOHARLAL</t>
  </si>
  <si>
    <t>[斯图加特]阿斯托里亚酒店(Hotel Astoria)(69451749)</t>
  </si>
  <si>
    <t>双人间&lt;不退款&gt;&lt;2人入住&gt;</t>
  </si>
  <si>
    <t>WAGNER/UWE</t>
  </si>
  <si>
    <t>[新加坡]新加坡南岸JW万豪酒店 (Staycation Approved)(JW Marriott Hotel Singapore South Beach (Staycation Approved))(55852011)</t>
  </si>
  <si>
    <t>尊贵大型客房（1张特大床）&lt;不退款&gt;&lt;2人入住&gt;</t>
  </si>
  <si>
    <t>SUN/MINQIAN</t>
  </si>
  <si>
    <t>[昌原市]昌原路易斯汉密尔顿百斯特酒店(Best Louis Hamilton Hotel Changwon)(55768719)</t>
  </si>
  <si>
    <t>标准双人房&lt;不退款&gt;&lt;2人入住&gt;</t>
  </si>
  <si>
    <t>yun/nara</t>
  </si>
  <si>
    <t>[布里斯托尔]布里斯托尔万豪皇家酒店(Bristol Marriott Royal Hotel)(55799186)</t>
  </si>
  <si>
    <t>豪华特大床或大床房&lt;不退款&gt;&lt;2人入住&gt;</t>
  </si>
  <si>
    <t>Rowbotham/Darren</t>
  </si>
  <si>
    <t>[亚历山德里亚]亚历山德里亚旧城喜来登套房酒店(Sheraton Suites Old Town Alexandria)(68026053)</t>
  </si>
  <si>
    <t>1卧会议室特大床套房&lt;不退款&gt;&lt;2人入住&gt;</t>
  </si>
  <si>
    <t>Camacho/Francisco</t>
  </si>
  <si>
    <t>[诺克罗斯]索尼斯塔精选亚特兰大诺克罗斯I-85(Sonesta Select Atlanta Norcross I-85)(68026671)</t>
  </si>
  <si>
    <t>单床房&lt;不退款&gt;&lt;2人入住&gt;</t>
  </si>
  <si>
    <t>Thomas/Keturah</t>
  </si>
  <si>
    <t>Cox/James</t>
  </si>
  <si>
    <t>[万锦]多伦多马克姆万豪酒店(Toronto Marriott Markham)(60480442)</t>
  </si>
  <si>
    <t>园景特大床房&lt;不退款&gt;&lt;2人入住&gt;</t>
  </si>
  <si>
    <t>Tan/Qijun,Tan/Qijun</t>
  </si>
  <si>
    <t>[八打灵再也]八打灵再也喜来登酒店(Sheraton Petaling Jaya Hotel)(55956328)</t>
  </si>
  <si>
    <t>天际线景行政豪华特大床房&lt;早餐&gt;&lt;不退款&gt;&lt;2人入住&gt;</t>
  </si>
  <si>
    <t>Chong/Fhui</t>
  </si>
  <si>
    <t>[曼谷]曼谷素坤逸区万豪酒店(Bangkok Marriott Hotel Sukhumvit)(68026140)</t>
  </si>
  <si>
    <t>城市景观豪华特大床房&lt;2人入住&gt;&lt;不退款&gt;&lt;早餐&gt;</t>
  </si>
  <si>
    <t>Chen/ShuChen</t>
  </si>
  <si>
    <t>[普弗拉热维尔]奥斯汀普夫卢格维尔会议中心万怡酒店(Courtyard by Marriott Austin Pflugerville and Pflugerville Conference Center)(68028592)</t>
  </si>
  <si>
    <t>特大床房带沙发床&lt;不退款&gt;&lt;2人入住&gt;</t>
  </si>
  <si>
    <t>WU/HUAN</t>
  </si>
  <si>
    <t>[大叻]大叻公园酒店(PARK HOTEL DALAT)(55354685)</t>
  </si>
  <si>
    <t>豪华大床房&lt;不退款&gt;&lt;2人入住&gt;</t>
  </si>
  <si>
    <t>kim/jaein</t>
  </si>
  <si>
    <t>[滨松市]滨松皇冠饭店(Hotel Crown Palais Hamamatsu)(55337215)</t>
  </si>
  <si>
    <t>豪华房(双床)&lt;不退款&gt;&lt;2人入住&gt;</t>
  </si>
  <si>
    <t>KIBUNE/FUKI</t>
  </si>
  <si>
    <t>[伍德布里奇]万豪波托马克米尔斯万豪费尔菲尔德酒店(Fairfield Inn and Suites by Marriott Potomac Mills Woodbridge)(68025984)</t>
  </si>
  <si>
    <t>特大床房&lt;早餐&gt;&lt;不退款&gt;&lt;2人入住&gt;</t>
  </si>
  <si>
    <t>Ferguson/Lindsey Marie</t>
  </si>
  <si>
    <t>[棉兰]棉兰JW万豪酒店(JW Marriott Hotel Medan)(68026267)</t>
  </si>
  <si>
    <t>豪华客房, 1 张特大床, 城市景观&lt;不退款&gt;&lt;2人入住&gt;</t>
  </si>
  <si>
    <t>HALIM/CHARLES</t>
  </si>
  <si>
    <t>[曼谷]曼谷素坤逸通罗万豪行政公寓(Marriott Executive Apartments Bangkok ,Sukhumvit Thonglor)(68026852)</t>
  </si>
  <si>
    <t>一卧室城景特大床公寓房&lt;不退款&gt;&lt;2人入住&gt;</t>
  </si>
  <si>
    <t>Lee/Jeffrey</t>
  </si>
  <si>
    <t>[新奥尔良]奥托格拉夫圣连锁酒店(The Saint Hotel, Autograph Collection)(55694445)</t>
  </si>
  <si>
    <t>Monfort/Terri</t>
  </si>
  <si>
    <t>，</t>
  </si>
  <si>
    <t>A210507152338481</t>
  </si>
  <si>
    <t>总计：57795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</si>
  <si>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</si>
  <si>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</si>
  <si>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</si>
  <si>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</si>
  <si>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</si>
  <si>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</si>
  <si>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</si>
  <si>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</si>
  <si>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</si>
  <si>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</si>
  <si>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</si>
  <si>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</si>
  <si>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</si>
  <si>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</si>
  <si>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</si>
  <si>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</si>
  <si>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</si>
  <si>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2021-05-01</t>
  </si>
  <si>
    <t>2094424</t>
  </si>
  <si>
    <t>吉隆坡美利亚酒店</t>
  </si>
  <si>
    <t>PHUNG LI SHI</t>
  </si>
  <si>
    <t>2021-05-02</t>
  </si>
  <si>
    <t>退房日周结</t>
  </si>
  <si>
    <t>623.82</t>
  </si>
  <si>
    <t>747.00</t>
  </si>
  <si>
    <t>0</t>
  </si>
  <si>
    <t>0.00</t>
  </si>
  <si>
    <t>携程汇智国际直连</t>
  </si>
  <si>
    <t>2021-05-01 16:14:32</t>
  </si>
  <si>
    <t>否</t>
  </si>
  <si>
    <t>汇智国际旅游发展有限公司</t>
  </si>
  <si>
    <t>直连</t>
  </si>
  <si>
    <t>2093567</t>
  </si>
  <si>
    <t>深蓝温泉酒店</t>
  </si>
  <si>
    <t>Collier Ben</t>
  </si>
  <si>
    <t>1137.41</t>
  </si>
  <si>
    <t>1362.00</t>
  </si>
  <si>
    <t>2021-05-01 07:51:42</t>
  </si>
  <si>
    <t>2021-04-30</t>
  </si>
  <si>
    <t>2092985</t>
  </si>
  <si>
    <t>新大田H大道酒店</t>
  </si>
  <si>
    <t>jeon eunae</t>
  </si>
  <si>
    <t>288.18</t>
  </si>
  <si>
    <t>345.00</t>
  </si>
  <si>
    <t>2021-04-30 20:48:53</t>
  </si>
  <si>
    <t>2092961</t>
  </si>
  <si>
    <t>日落商务酒店</t>
  </si>
  <si>
    <t>Lim chaewon</t>
  </si>
  <si>
    <t>280.66</t>
  </si>
  <si>
    <t>336.00</t>
  </si>
  <si>
    <t>2021-04-30 20:40:40</t>
  </si>
  <si>
    <t>2021-04-29</t>
  </si>
  <si>
    <t>2090144</t>
  </si>
  <si>
    <t>耶鲁纽黑文万怡酒店</t>
  </si>
  <si>
    <t>Prince Jacob</t>
  </si>
  <si>
    <t>1682.84</t>
  </si>
  <si>
    <t>2012.00</t>
  </si>
  <si>
    <t>2021-04-29 09:28:53</t>
  </si>
  <si>
    <t>2090061</t>
  </si>
  <si>
    <t>洛杉矶大道喜来登酒店</t>
  </si>
  <si>
    <t>Abraham Anthony</t>
  </si>
  <si>
    <t>1982.27</t>
  </si>
  <si>
    <t>2370.00</t>
  </si>
  <si>
    <t>2021-04-29 08:13:08</t>
  </si>
  <si>
    <t>2089971</t>
  </si>
  <si>
    <t>欧美宫殿酒店</t>
  </si>
  <si>
    <t>Colletti Simona,Pedata Marco</t>
  </si>
  <si>
    <t>325.36</t>
  </si>
  <si>
    <t>389.00</t>
  </si>
  <si>
    <t>2021-04-29 04:28:07</t>
  </si>
  <si>
    <t>2089869</t>
  </si>
  <si>
    <t>迪拜绿色社区万豪酒店</t>
  </si>
  <si>
    <t>LI XU</t>
  </si>
  <si>
    <t>2021-04-29 00:08:54</t>
  </si>
  <si>
    <t>2021-04-28</t>
  </si>
  <si>
    <t>2089392</t>
  </si>
  <si>
    <t>威斯汀桃树广场酒店</t>
  </si>
  <si>
    <t>Hunter Jasmine</t>
  </si>
  <si>
    <t>726.52</t>
  </si>
  <si>
    <t>868.00</t>
  </si>
  <si>
    <t>2021-04-28 20:32:08</t>
  </si>
  <si>
    <t>2088906</t>
  </si>
  <si>
    <t>Feria Francisco I</t>
  </si>
  <si>
    <t>661.23</t>
  </si>
  <si>
    <t>790.00</t>
  </si>
  <si>
    <t>2021-04-28 17:00:29</t>
  </si>
  <si>
    <t>2088365</t>
  </si>
  <si>
    <t>Phillips Sheiana Mone</t>
  </si>
  <si>
    <t>722.33</t>
  </si>
  <si>
    <t>863.00</t>
  </si>
  <si>
    <t>2021-04-28 12:06:30</t>
  </si>
  <si>
    <t>2087970</t>
  </si>
  <si>
    <t>奥托格拉夫圣连锁酒店</t>
  </si>
  <si>
    <t>Monfort Terri</t>
  </si>
  <si>
    <t>1466.42</t>
  </si>
  <si>
    <t>1752.00</t>
  </si>
  <si>
    <t>2021-04-28 04:46:31</t>
  </si>
  <si>
    <t>2087960</t>
  </si>
  <si>
    <t>曼谷苏克哈姆维特通罗万豪行政公寓</t>
  </si>
  <si>
    <t>Lee Jeffrey</t>
  </si>
  <si>
    <t>413.48</t>
  </si>
  <si>
    <t>494.00</t>
  </si>
  <si>
    <t>2021-04-28 03:42:51</t>
  </si>
  <si>
    <t>2021-04-27</t>
  </si>
  <si>
    <t>2087574</t>
  </si>
  <si>
    <t>棉兰JW万豪酒店</t>
  </si>
  <si>
    <t>HALIM CHARLES</t>
  </si>
  <si>
    <t>320.72</t>
  </si>
  <si>
    <t>383.00</t>
  </si>
  <si>
    <t>2021-04-27 21:12:09</t>
  </si>
  <si>
    <t>2087529</t>
  </si>
  <si>
    <t>万豪波托马克米尔斯万豪费尔菲尔德酒店</t>
  </si>
  <si>
    <t>Ferguson Lindsey Marie</t>
  </si>
  <si>
    <t>617.16</t>
  </si>
  <si>
    <t>737.00</t>
  </si>
  <si>
    <t>2021-04-27 20:49:22</t>
  </si>
  <si>
    <t>2086596</t>
  </si>
  <si>
    <t>滨松帕莱斯皇冠酒店</t>
  </si>
  <si>
    <t>KIBUNE FUKI</t>
  </si>
  <si>
    <t>439.64</t>
  </si>
  <si>
    <t>525.00</t>
  </si>
  <si>
    <t>2021-04-27 11:46:49</t>
  </si>
  <si>
    <t>2086515</t>
  </si>
  <si>
    <t>大叻广场酒店</t>
  </si>
  <si>
    <t>kim jaein</t>
  </si>
  <si>
    <t>853.31</t>
  </si>
  <si>
    <t>1019.00</t>
  </si>
  <si>
    <t>2021-04-27 11:02:23</t>
  </si>
  <si>
    <t>2086315</t>
  </si>
  <si>
    <t>奥斯汀普夫卢格维尔会议中心万怡酒店</t>
  </si>
  <si>
    <t>WU HUAN</t>
  </si>
  <si>
    <t>576.97</t>
  </si>
  <si>
    <t>689.00</t>
  </si>
  <si>
    <t>2021-04-27 06:48:27</t>
  </si>
  <si>
    <t>2086242</t>
  </si>
  <si>
    <t>底特律坎顿万豪费尔菲尔德套房酒店</t>
  </si>
  <si>
    <t>Anthony Jesseca</t>
  </si>
  <si>
    <t>1723.34</t>
  </si>
  <si>
    <t>2056.00</t>
  </si>
  <si>
    <t>2021-04-27 00:47:41</t>
  </si>
  <si>
    <t>2021-04-26</t>
  </si>
  <si>
    <t>2085977</t>
  </si>
  <si>
    <t>曼谷苏克哈姆维特万豪酒店</t>
  </si>
  <si>
    <t>Chen ShuChen</t>
  </si>
  <si>
    <t>353.72</t>
  </si>
  <si>
    <t>422.00</t>
  </si>
  <si>
    <t>2021-04-26 21:56:53</t>
  </si>
  <si>
    <t>2085934</t>
  </si>
  <si>
    <t>八打灵再也喜来登酒店</t>
  </si>
  <si>
    <t>Chong Fhui</t>
  </si>
  <si>
    <t>455.98</t>
  </si>
  <si>
    <t>544.00</t>
  </si>
  <si>
    <t>2021-04-26 21:38:07</t>
  </si>
  <si>
    <t>2084880</t>
  </si>
  <si>
    <t>多伦多马克姆万豪酒店</t>
  </si>
  <si>
    <t>Tan Qijun,Tan Qijun</t>
  </si>
  <si>
    <t>375.51</t>
  </si>
  <si>
    <t>448.00</t>
  </si>
  <si>
    <t>2021-04-26 13:04:16</t>
  </si>
  <si>
    <t>2084411</t>
  </si>
  <si>
    <t>亚特兰大 - 诺克罗斯 85 号州际公路万怡酒店</t>
  </si>
  <si>
    <t>Thomas Keturah</t>
  </si>
  <si>
    <t>450.95</t>
  </si>
  <si>
    <t>538.00</t>
  </si>
  <si>
    <t>2021-04-26 06:42:26</t>
  </si>
  <si>
    <t>2084384</t>
  </si>
  <si>
    <t>伦敦格兰杰怀特酒店</t>
  </si>
  <si>
    <t>Cox James</t>
  </si>
  <si>
    <t>480.29</t>
  </si>
  <si>
    <t>573.00</t>
  </si>
  <si>
    <t>2021-04-26 04:24:50</t>
  </si>
  <si>
    <t>2084367</t>
  </si>
  <si>
    <t>461.01</t>
  </si>
  <si>
    <t>550.00</t>
  </si>
  <si>
    <t>2021-04-26 02:25:37</t>
  </si>
  <si>
    <t>2084312</t>
  </si>
  <si>
    <t>亚历山德里亚旧城喜来登套房酒店</t>
  </si>
  <si>
    <t>Camacho Francisco</t>
  </si>
  <si>
    <t>571.99</t>
  </si>
  <si>
    <t>682.00</t>
  </si>
  <si>
    <t>2021-04-26 01:03:56</t>
  </si>
  <si>
    <t>2021-04-25</t>
  </si>
  <si>
    <t>2084139</t>
  </si>
  <si>
    <t>布里斯托尔万豪皇家酒店</t>
  </si>
  <si>
    <t>Rowbotham Darren</t>
  </si>
  <si>
    <t>1009.79</t>
  </si>
  <si>
    <t>1204.00</t>
  </si>
  <si>
    <t>2021-04-25 22:38:54</t>
  </si>
  <si>
    <t>2083913</t>
  </si>
  <si>
    <t>昌原路易斯汉密尔顿百斯特酒店</t>
  </si>
  <si>
    <t>yun nara</t>
  </si>
  <si>
    <t>646.64</t>
  </si>
  <si>
    <t>771.00</t>
  </si>
  <si>
    <t>2021-04-25 20:58:32</t>
  </si>
  <si>
    <t>2083851</t>
  </si>
  <si>
    <t>新加坡南岸JW万豪酒店</t>
  </si>
  <si>
    <t>SUN MINQIAN</t>
  </si>
  <si>
    <t>1310.05</t>
  </si>
  <si>
    <t>1562.00</t>
  </si>
  <si>
    <t>2021-04-25 20:31:56</t>
  </si>
  <si>
    <t>2083301</t>
  </si>
  <si>
    <t>阿斯托里亚酒店</t>
  </si>
  <si>
    <t>WAGNER UWE</t>
  </si>
  <si>
    <t>212.19</t>
  </si>
  <si>
    <t>253.00</t>
  </si>
  <si>
    <t>2021-04-25 16:06:09</t>
  </si>
  <si>
    <t>2082940</t>
  </si>
  <si>
    <t>MISTRY RAJU MANOHARLAL</t>
  </si>
  <si>
    <t>639.93</t>
  </si>
  <si>
    <t>763.00</t>
  </si>
  <si>
    <t>2021-04-25 12:32:45</t>
  </si>
  <si>
    <t>2082840</t>
  </si>
  <si>
    <t xml:space="preserve">玫瑰花园酒店 </t>
  </si>
  <si>
    <t>Rogers Glenn Thomas</t>
  </si>
  <si>
    <t>1048.38</t>
  </si>
  <si>
    <t>1250.00</t>
  </si>
  <si>
    <t>2021-04-25 11:37:20</t>
  </si>
  <si>
    <t>2082416</t>
  </si>
  <si>
    <t>卢萨卡普洛提酒店</t>
  </si>
  <si>
    <t>Huang Limian,Xiong Gangqiang</t>
  </si>
  <si>
    <t>610.57</t>
  </si>
  <si>
    <t>728.00</t>
  </si>
  <si>
    <t>2021-04-25 01:40:08</t>
  </si>
  <si>
    <t>2021-04-24</t>
  </si>
  <si>
    <t>2081289</t>
  </si>
  <si>
    <t>海泛太平洋高级服务公寓</t>
  </si>
  <si>
    <t>Tay Darren,Tan Sarah</t>
  </si>
  <si>
    <t>4585.46</t>
  </si>
  <si>
    <t>5468.00</t>
  </si>
  <si>
    <t>2021-04-24 14:32:30</t>
  </si>
  <si>
    <t>2081248</t>
  </si>
  <si>
    <t>温哥华机场福朋喜来登酒店</t>
  </si>
  <si>
    <t>Zhong Yifan</t>
  </si>
  <si>
    <t>640.69</t>
  </si>
  <si>
    <t>764.00</t>
  </si>
  <si>
    <t>2021-04-24 14:09:57</t>
  </si>
  <si>
    <t>2081045</t>
  </si>
  <si>
    <t>亨廷顿海滩酒店</t>
  </si>
  <si>
    <t>Tran Son,Nguyen Gina</t>
  </si>
  <si>
    <t>1454.13</t>
  </si>
  <si>
    <t>1734.00</t>
  </si>
  <si>
    <t>2021-04-24 12:24:22</t>
  </si>
  <si>
    <t>2080939</t>
  </si>
  <si>
    <t>CHEN YANGTIAN,JIN LING</t>
  </si>
  <si>
    <t>701.07</t>
  </si>
  <si>
    <t>836.00</t>
  </si>
  <si>
    <t>2021-04-24 11:36:26</t>
  </si>
  <si>
    <t>2021-04-23</t>
  </si>
  <si>
    <t>2078784</t>
  </si>
  <si>
    <t>曼谷拉差阿帕森购物区万丽酒店</t>
  </si>
  <si>
    <t>Chang Kevin</t>
  </si>
  <si>
    <t>337.71</t>
  </si>
  <si>
    <t>403.00</t>
  </si>
  <si>
    <t>2021-04-23 05:00:43</t>
  </si>
  <si>
    <t>2021-04-20</t>
  </si>
  <si>
    <t>2075553</t>
  </si>
  <si>
    <t>格林度假村</t>
  </si>
  <si>
    <t>KWON KYUNGJIN</t>
  </si>
  <si>
    <t>346.08</t>
  </si>
  <si>
    <t>412.00</t>
  </si>
  <si>
    <t>2021-04-20 23:12:32</t>
  </si>
  <si>
    <t>2075054</t>
  </si>
  <si>
    <t>首尔时代广场万怡酒店</t>
  </si>
  <si>
    <t>LEEM YEAJIN,KIM GUETAE</t>
  </si>
  <si>
    <t>756.00</t>
  </si>
  <si>
    <t>900.00</t>
  </si>
  <si>
    <t>2021-04-20 18:01:00</t>
  </si>
  <si>
    <t>2021-04-19</t>
  </si>
  <si>
    <t>2073514</t>
  </si>
  <si>
    <t>Wang Sanchuan</t>
  </si>
  <si>
    <t>2021-04-21</t>
  </si>
  <si>
    <t>2404.40</t>
  </si>
  <si>
    <t>2860.00</t>
  </si>
  <si>
    <t>2021-04-19 15:13:28</t>
  </si>
  <si>
    <t>2021-04-18</t>
  </si>
  <si>
    <t>2071684</t>
  </si>
  <si>
    <t>迈阿密YVE酒店</t>
  </si>
  <si>
    <t>Domingo Diaz Aida</t>
  </si>
  <si>
    <t>3303.95</t>
  </si>
  <si>
    <t>3930.00</t>
  </si>
  <si>
    <t>2021-04-18 06:49:34</t>
  </si>
  <si>
    <t>2021-04-15</t>
  </si>
  <si>
    <t>2067256</t>
  </si>
  <si>
    <t>优胜美地景观酒店</t>
  </si>
  <si>
    <t>Galley Arthur</t>
  </si>
  <si>
    <t>3375.94</t>
  </si>
  <si>
    <t>4008.00</t>
  </si>
  <si>
    <t>2021-04-15 06:42:35</t>
  </si>
  <si>
    <t>2021-04-06</t>
  </si>
  <si>
    <t>2051719</t>
  </si>
  <si>
    <t>奥兰多市中心雅乐轩酒店</t>
  </si>
  <si>
    <t>Thompson Thomas Daniel</t>
  </si>
  <si>
    <t>2021-04-06 05:40:30</t>
  </si>
  <si>
    <t>2021-04-05</t>
  </si>
  <si>
    <t>2050429</t>
  </si>
  <si>
    <t>玛格丽特维尔棕榈泉酒店度假村</t>
  </si>
  <si>
    <t>Esqueda Nancy,Contreras Yvette</t>
  </si>
  <si>
    <t>2937.31</t>
  </si>
  <si>
    <t>3472.00</t>
  </si>
  <si>
    <t>2021-04-05 01:31:44</t>
  </si>
  <si>
    <t>2021-03-31</t>
  </si>
  <si>
    <t>2041966</t>
  </si>
  <si>
    <t>圣胡安希尔顿逸林酒店</t>
  </si>
  <si>
    <t>Harley Carlton</t>
  </si>
  <si>
    <t>1973.28</t>
  </si>
  <si>
    <t>2330.00</t>
  </si>
  <si>
    <t>2021-03-31 04:33:31</t>
  </si>
  <si>
    <t>2021-03-10</t>
  </si>
  <si>
    <t>2010050</t>
  </si>
  <si>
    <t>Morante Pedro</t>
  </si>
  <si>
    <t>690.84</t>
  </si>
  <si>
    <t>824.00</t>
  </si>
  <si>
    <t>2021-03-10 05:26:39</t>
  </si>
  <si>
    <t>2020-12-08</t>
  </si>
  <si>
    <t>1921532</t>
  </si>
  <si>
    <t>威斯汀皇冠中心堪萨斯市酒店</t>
  </si>
  <si>
    <t>Pilvinis Phillis</t>
  </si>
  <si>
    <t>3280.11</t>
  </si>
  <si>
    <t>3885.00</t>
  </si>
  <si>
    <t>2020-12-08 05:49:46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</si>
</sst>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15030436766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44317</v>
      </c>
      <c r="G2" s="5">
        <v>44318</v>
      </c>
      <c r="H2" s="4">
        <v>1</v>
      </c>
      <c r="I2" s="4">
        <v>1</v>
      </c>
      <c r="J2" s="4">
        <v>1</v>
      </c>
      <c r="K2" s="4" t="s">
        <v>28</v>
      </c>
      <c r="L2" s="4">
        <v>863</v>
      </c>
      <c r="M2" s="4">
        <v>863</v>
      </c>
      <c r="N2" s="4" t="s">
        <v>29</v>
      </c>
      <c r="O2" s="4" t="s">
        <v>30</v>
      </c>
      <c r="P2" s="4" t="s">
        <v>31</v>
      </c>
      <c r="Q2" s="4">
        <v>0</v>
      </c>
      <c r="R2" s="6">
        <v>44314</v>
      </c>
      <c r="S2" s="5">
        <v>44319</v>
      </c>
      <c r="T2" s="4" t="s">
        <v>32</v>
      </c>
      <c r="U2" s="4">
        <v>863</v>
      </c>
      <c r="V2" s="4">
        <v>0</v>
      </c>
      <c r="W2" s="4">
        <v>0</v>
      </c>
      <c r="X2" s="4">
        <v>2088365</v>
      </c>
    </row>
    <row r="3" s="4" customFormat="1" spans="1:23">
      <c r="A3" s="4">
        <v>15031989180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44316</v>
      </c>
      <c r="G3" s="5">
        <v>44317</v>
      </c>
      <c r="H3" s="4">
        <v>1</v>
      </c>
      <c r="I3" s="4">
        <v>1</v>
      </c>
      <c r="J3" s="4">
        <v>1</v>
      </c>
      <c r="K3" s="4" t="s">
        <v>28</v>
      </c>
      <c r="L3" s="4">
        <v>790</v>
      </c>
      <c r="M3" s="4">
        <v>790</v>
      </c>
      <c r="N3" s="4" t="s">
        <v>35</v>
      </c>
      <c r="O3" s="4" t="s">
        <v>30</v>
      </c>
      <c r="P3" s="4" t="s">
        <v>31</v>
      </c>
      <c r="Q3" s="4">
        <v>0</v>
      </c>
      <c r="R3" s="6">
        <v>44314</v>
      </c>
      <c r="S3" s="5">
        <v>44319</v>
      </c>
      <c r="T3" s="4" t="s">
        <v>32</v>
      </c>
      <c r="U3" s="4">
        <v>790</v>
      </c>
      <c r="V3" s="4">
        <v>0</v>
      </c>
      <c r="W3" s="4">
        <v>0</v>
      </c>
    </row>
    <row r="4" s="4" customFormat="1" spans="1:24">
      <c r="A4" s="4">
        <v>15036193916</v>
      </c>
      <c r="B4" s="4" t="s">
        <v>24</v>
      </c>
      <c r="C4" s="4" t="s">
        <v>25</v>
      </c>
      <c r="D4" s="4" t="s">
        <v>26</v>
      </c>
      <c r="E4" s="4" t="s">
        <v>27</v>
      </c>
      <c r="F4" s="5">
        <v>44317</v>
      </c>
      <c r="G4" s="5">
        <v>44318</v>
      </c>
      <c r="H4" s="4">
        <v>1</v>
      </c>
      <c r="I4" s="4">
        <v>1</v>
      </c>
      <c r="J4" s="4">
        <v>1</v>
      </c>
      <c r="K4" s="4" t="s">
        <v>28</v>
      </c>
      <c r="L4" s="4">
        <v>868</v>
      </c>
      <c r="M4" s="4">
        <v>868</v>
      </c>
      <c r="N4" s="4" t="s">
        <v>36</v>
      </c>
      <c r="O4" s="4" t="s">
        <v>30</v>
      </c>
      <c r="P4" s="4" t="s">
        <v>31</v>
      </c>
      <c r="Q4" s="4">
        <v>0</v>
      </c>
      <c r="R4" s="6">
        <v>44314</v>
      </c>
      <c r="S4" s="5">
        <v>44319</v>
      </c>
      <c r="T4" s="4" t="s">
        <v>32</v>
      </c>
      <c r="U4" s="4">
        <v>868</v>
      </c>
      <c r="V4" s="4">
        <v>0</v>
      </c>
      <c r="W4" s="4">
        <v>0</v>
      </c>
      <c r="X4" s="4">
        <v>2089392</v>
      </c>
    </row>
    <row r="5" s="4" customFormat="1" spans="1:24">
      <c r="A5" s="4">
        <v>15037565144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44315</v>
      </c>
      <c r="G5" s="5">
        <v>44317</v>
      </c>
      <c r="H5" s="4">
        <v>1</v>
      </c>
      <c r="I5" s="4">
        <v>2</v>
      </c>
      <c r="J5" s="4">
        <v>2</v>
      </c>
      <c r="K5" s="4" t="s">
        <v>28</v>
      </c>
      <c r="L5" s="4">
        <v>842</v>
      </c>
      <c r="M5" s="4">
        <v>842</v>
      </c>
      <c r="N5" s="4" t="s">
        <v>39</v>
      </c>
      <c r="O5" s="4" t="s">
        <v>30</v>
      </c>
      <c r="P5" s="4" t="s">
        <v>31</v>
      </c>
      <c r="Q5" s="4">
        <v>0</v>
      </c>
      <c r="R5" s="6">
        <v>44315</v>
      </c>
      <c r="S5" s="5">
        <v>44319</v>
      </c>
      <c r="T5" s="4" t="s">
        <v>32</v>
      </c>
      <c r="U5" s="4">
        <v>842</v>
      </c>
      <c r="V5" s="4">
        <v>0</v>
      </c>
      <c r="W5" s="4">
        <v>0</v>
      </c>
      <c r="X5" s="4">
        <v>2089869</v>
      </c>
    </row>
    <row r="6" s="4" customFormat="1" spans="1:24">
      <c r="A6" s="4">
        <v>15037941132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44317</v>
      </c>
      <c r="G6" s="5">
        <v>44318</v>
      </c>
      <c r="H6" s="4">
        <v>1</v>
      </c>
      <c r="I6" s="4">
        <v>1</v>
      </c>
      <c r="J6" s="4">
        <v>1</v>
      </c>
      <c r="K6" s="4" t="s">
        <v>28</v>
      </c>
      <c r="L6" s="4">
        <v>389</v>
      </c>
      <c r="M6" s="4">
        <v>389</v>
      </c>
      <c r="N6" s="4" t="s">
        <v>42</v>
      </c>
      <c r="O6" s="4" t="s">
        <v>30</v>
      </c>
      <c r="P6" s="4" t="s">
        <v>31</v>
      </c>
      <c r="Q6" s="4">
        <v>0</v>
      </c>
      <c r="R6" s="6">
        <v>44315</v>
      </c>
      <c r="S6" s="5">
        <v>44319</v>
      </c>
      <c r="T6" s="4" t="s">
        <v>32</v>
      </c>
      <c r="U6" s="4">
        <v>389</v>
      </c>
      <c r="V6" s="4">
        <v>0</v>
      </c>
      <c r="W6" s="4">
        <v>0</v>
      </c>
      <c r="X6" s="4">
        <v>2089971</v>
      </c>
    </row>
    <row r="7" s="4" customFormat="1" spans="1:23">
      <c r="A7" s="4">
        <v>15038146320</v>
      </c>
      <c r="B7" s="4" t="s">
        <v>24</v>
      </c>
      <c r="C7" s="4" t="s">
        <v>25</v>
      </c>
      <c r="D7" s="4" t="s">
        <v>33</v>
      </c>
      <c r="E7" s="4" t="s">
        <v>43</v>
      </c>
      <c r="F7" s="5">
        <v>44315</v>
      </c>
      <c r="G7" s="5">
        <v>44318</v>
      </c>
      <c r="H7" s="4">
        <v>1</v>
      </c>
      <c r="I7" s="4">
        <v>3</v>
      </c>
      <c r="J7" s="4">
        <v>3</v>
      </c>
      <c r="K7" s="4" t="s">
        <v>28</v>
      </c>
      <c r="L7" s="4">
        <v>2370</v>
      </c>
      <c r="M7" s="4">
        <v>2370</v>
      </c>
      <c r="N7" s="4" t="s">
        <v>44</v>
      </c>
      <c r="O7" s="4" t="s">
        <v>30</v>
      </c>
      <c r="P7" s="4" t="s">
        <v>31</v>
      </c>
      <c r="Q7" s="4">
        <v>0</v>
      </c>
      <c r="R7" s="6">
        <v>44315</v>
      </c>
      <c r="S7" s="5">
        <v>44319</v>
      </c>
      <c r="T7" s="4" t="s">
        <v>32</v>
      </c>
      <c r="U7" s="4">
        <v>2370</v>
      </c>
      <c r="V7" s="4">
        <v>0</v>
      </c>
      <c r="W7" s="4">
        <v>0</v>
      </c>
    </row>
    <row r="8" s="4" customFormat="1" spans="1:23">
      <c r="A8" s="4">
        <v>15038382755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44315</v>
      </c>
      <c r="G8" s="5">
        <v>44317</v>
      </c>
      <c r="H8" s="4">
        <v>1</v>
      </c>
      <c r="I8" s="4">
        <v>2</v>
      </c>
      <c r="J8" s="4">
        <v>2</v>
      </c>
      <c r="K8" s="4" t="s">
        <v>28</v>
      </c>
      <c r="L8" s="4">
        <v>2012</v>
      </c>
      <c r="M8" s="4">
        <v>2012</v>
      </c>
      <c r="N8" s="4" t="s">
        <v>47</v>
      </c>
      <c r="O8" s="4" t="s">
        <v>30</v>
      </c>
      <c r="P8" s="4" t="s">
        <v>31</v>
      </c>
      <c r="Q8" s="4">
        <v>0</v>
      </c>
      <c r="R8" s="6">
        <v>44315</v>
      </c>
      <c r="S8" s="5">
        <v>44319</v>
      </c>
      <c r="T8" s="4" t="s">
        <v>32</v>
      </c>
      <c r="U8" s="4">
        <v>2012</v>
      </c>
      <c r="V8" s="4">
        <v>0</v>
      </c>
      <c r="W8" s="4">
        <v>0</v>
      </c>
    </row>
    <row r="9" s="4" customFormat="1" spans="1:24">
      <c r="A9" s="4">
        <v>15037565144</v>
      </c>
      <c r="B9" s="4" t="s">
        <v>24</v>
      </c>
      <c r="C9" s="4" t="s">
        <v>48</v>
      </c>
      <c r="D9" s="4" t="s">
        <v>37</v>
      </c>
      <c r="E9" s="4" t="s">
        <v>38</v>
      </c>
      <c r="F9" s="5">
        <v>44315</v>
      </c>
      <c r="G9" s="5">
        <v>44317</v>
      </c>
      <c r="H9" s="4">
        <v>1</v>
      </c>
      <c r="I9" s="4">
        <v>2</v>
      </c>
      <c r="J9" s="4">
        <v>2</v>
      </c>
      <c r="K9" s="4" t="s">
        <v>28</v>
      </c>
      <c r="L9" s="4">
        <v>-842</v>
      </c>
      <c r="M9" s="4">
        <v>-842</v>
      </c>
      <c r="N9" s="4" t="s">
        <v>39</v>
      </c>
      <c r="O9" s="4" t="s">
        <v>30</v>
      </c>
      <c r="P9" s="4" t="s">
        <v>31</v>
      </c>
      <c r="Q9" s="4">
        <v>0</v>
      </c>
      <c r="R9" s="6">
        <v>44315</v>
      </c>
      <c r="S9" s="5">
        <v>44319</v>
      </c>
      <c r="T9" s="4" t="s">
        <v>32</v>
      </c>
      <c r="U9" s="4">
        <v>-842</v>
      </c>
      <c r="V9" s="4">
        <v>0</v>
      </c>
      <c r="W9" s="4">
        <v>0</v>
      </c>
      <c r="X9" s="4">
        <v>2089869</v>
      </c>
    </row>
    <row r="10" s="4" customFormat="1" spans="1:24">
      <c r="A10" s="4">
        <v>15020529931</v>
      </c>
      <c r="B10" s="4" t="s">
        <v>24</v>
      </c>
      <c r="C10" s="4" t="s">
        <v>48</v>
      </c>
      <c r="D10" s="4" t="s">
        <v>49</v>
      </c>
      <c r="E10" s="4" t="s">
        <v>50</v>
      </c>
      <c r="F10" s="5">
        <v>44315</v>
      </c>
      <c r="G10" s="5">
        <v>44318</v>
      </c>
      <c r="H10" s="4">
        <v>1</v>
      </c>
      <c r="I10" s="4">
        <v>3</v>
      </c>
      <c r="J10" s="4">
        <v>3</v>
      </c>
      <c r="K10" s="4" t="s">
        <v>28</v>
      </c>
      <c r="L10" s="4">
        <v>-2056</v>
      </c>
      <c r="M10" s="4">
        <v>-2056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44313</v>
      </c>
      <c r="S10" s="5">
        <v>44319</v>
      </c>
      <c r="T10" s="4" t="s">
        <v>32</v>
      </c>
      <c r="U10" s="4">
        <v>-2056</v>
      </c>
      <c r="V10" s="4">
        <v>0</v>
      </c>
      <c r="W10" s="4">
        <v>0</v>
      </c>
      <c r="X10" s="4">
        <v>2086242</v>
      </c>
    </row>
    <row r="11" s="4" customFormat="1" spans="1:24">
      <c r="A11" s="4">
        <v>15054332684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44316</v>
      </c>
      <c r="G11" s="5">
        <v>44317</v>
      </c>
      <c r="H11" s="4">
        <v>1</v>
      </c>
      <c r="I11" s="4">
        <v>1</v>
      </c>
      <c r="J11" s="4">
        <v>1</v>
      </c>
      <c r="K11" s="4" t="s">
        <v>28</v>
      </c>
      <c r="L11" s="4">
        <v>336</v>
      </c>
      <c r="M11" s="4">
        <v>336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44316</v>
      </c>
      <c r="S11" s="5">
        <v>44319</v>
      </c>
      <c r="T11" s="4" t="s">
        <v>32</v>
      </c>
      <c r="U11" s="4">
        <v>336</v>
      </c>
      <c r="V11" s="4">
        <v>0</v>
      </c>
      <c r="W11" s="4">
        <v>0</v>
      </c>
      <c r="X11" s="4">
        <v>2092961</v>
      </c>
    </row>
    <row r="12" s="4" customFormat="1" spans="1:24">
      <c r="A12" s="4">
        <v>15054379069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44316</v>
      </c>
      <c r="G12" s="5">
        <v>44317</v>
      </c>
      <c r="H12" s="4">
        <v>1</v>
      </c>
      <c r="I12" s="4">
        <v>1</v>
      </c>
      <c r="J12" s="4">
        <v>1</v>
      </c>
      <c r="K12" s="4" t="s">
        <v>28</v>
      </c>
      <c r="L12" s="4">
        <v>345</v>
      </c>
      <c r="M12" s="4">
        <v>345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44316</v>
      </c>
      <c r="S12" s="5">
        <v>44319</v>
      </c>
      <c r="T12" s="4" t="s">
        <v>32</v>
      </c>
      <c r="U12" s="4">
        <v>345</v>
      </c>
      <c r="V12" s="4">
        <v>0</v>
      </c>
      <c r="W12" s="4">
        <v>0</v>
      </c>
      <c r="X12" s="4">
        <v>2092985</v>
      </c>
    </row>
    <row r="13" s="4" customFormat="1" spans="1:23">
      <c r="A13" s="4">
        <v>15056788059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44317</v>
      </c>
      <c r="G13" s="5">
        <v>44318</v>
      </c>
      <c r="H13" s="4">
        <v>1</v>
      </c>
      <c r="I13" s="4">
        <v>1</v>
      </c>
      <c r="J13" s="4">
        <v>1</v>
      </c>
      <c r="K13" s="4" t="s">
        <v>28</v>
      </c>
      <c r="L13" s="4">
        <v>1362</v>
      </c>
      <c r="M13" s="4">
        <v>1362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44317</v>
      </c>
      <c r="S13" s="5">
        <v>44319</v>
      </c>
      <c r="T13" s="4" t="s">
        <v>32</v>
      </c>
      <c r="U13" s="4">
        <v>1362</v>
      </c>
      <c r="V13" s="4">
        <v>0</v>
      </c>
      <c r="W13" s="4">
        <v>0</v>
      </c>
    </row>
    <row r="14" s="4" customFormat="1" spans="1:24">
      <c r="A14" s="4">
        <v>15063115707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44317</v>
      </c>
      <c r="G14" s="5">
        <v>44318</v>
      </c>
      <c r="H14" s="4">
        <v>1</v>
      </c>
      <c r="I14" s="4">
        <v>1</v>
      </c>
      <c r="J14" s="4">
        <v>1</v>
      </c>
      <c r="K14" s="4" t="s">
        <v>28</v>
      </c>
      <c r="L14" s="4">
        <v>747</v>
      </c>
      <c r="M14" s="4">
        <v>747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44317</v>
      </c>
      <c r="S14" s="5">
        <v>44319</v>
      </c>
      <c r="T14" s="4" t="s">
        <v>32</v>
      </c>
      <c r="U14" s="4">
        <v>747</v>
      </c>
      <c r="V14" s="4">
        <v>0</v>
      </c>
      <c r="W14" s="4">
        <v>0</v>
      </c>
      <c r="X14" s="4">
        <v>2094424</v>
      </c>
    </row>
    <row r="15" s="4" customFormat="1" spans="1:23">
      <c r="A15" s="4">
        <v>14085855634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44314</v>
      </c>
      <c r="G15" s="5">
        <v>44317</v>
      </c>
      <c r="H15" s="4">
        <v>1</v>
      </c>
      <c r="I15" s="4">
        <v>3</v>
      </c>
      <c r="J15" s="4">
        <v>3</v>
      </c>
      <c r="K15" s="4" t="s">
        <v>28</v>
      </c>
      <c r="L15" s="4">
        <v>3885</v>
      </c>
      <c r="M15" s="4">
        <v>3885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44173</v>
      </c>
      <c r="S15" s="5">
        <v>44319</v>
      </c>
      <c r="T15" s="4" t="s">
        <v>32</v>
      </c>
      <c r="U15" s="4">
        <v>3885</v>
      </c>
      <c r="V15" s="4">
        <v>0</v>
      </c>
      <c r="W15" s="4">
        <v>0</v>
      </c>
    </row>
    <row r="16" s="4" customFormat="1" spans="1:24">
      <c r="A16" s="4">
        <v>14556760710</v>
      </c>
      <c r="B16" s="4" t="s">
        <v>24</v>
      </c>
      <c r="C16" s="4" t="s">
        <v>25</v>
      </c>
      <c r="D16" s="4" t="s">
        <v>33</v>
      </c>
      <c r="E16" s="4" t="s">
        <v>43</v>
      </c>
      <c r="F16" s="5">
        <v>44315</v>
      </c>
      <c r="G16" s="5">
        <v>44316</v>
      </c>
      <c r="H16" s="4">
        <v>1</v>
      </c>
      <c r="I16" s="4">
        <v>1</v>
      </c>
      <c r="J16" s="4">
        <v>1</v>
      </c>
      <c r="K16" s="4" t="s">
        <v>28</v>
      </c>
      <c r="L16" s="4">
        <v>824</v>
      </c>
      <c r="M16" s="4">
        <v>824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44265</v>
      </c>
      <c r="S16" s="5">
        <v>44319</v>
      </c>
      <c r="T16" s="4" t="s">
        <v>32</v>
      </c>
      <c r="U16" s="4">
        <v>824</v>
      </c>
      <c r="V16" s="4">
        <v>0</v>
      </c>
      <c r="W16" s="4">
        <v>0</v>
      </c>
      <c r="X16" s="4">
        <v>2010050</v>
      </c>
    </row>
    <row r="17" s="4" customFormat="1" spans="1:23">
      <c r="A17" s="4">
        <v>14749587733</v>
      </c>
      <c r="B17" s="4" t="s">
        <v>24</v>
      </c>
      <c r="C17" s="4" t="s">
        <v>25</v>
      </c>
      <c r="D17" s="4" t="s">
        <v>68</v>
      </c>
      <c r="E17" s="4" t="s">
        <v>53</v>
      </c>
      <c r="F17" s="5">
        <v>44316</v>
      </c>
      <c r="G17" s="5">
        <v>44318</v>
      </c>
      <c r="H17" s="4">
        <v>1</v>
      </c>
      <c r="I17" s="4">
        <v>2</v>
      </c>
      <c r="J17" s="4">
        <v>2</v>
      </c>
      <c r="K17" s="4" t="s">
        <v>28</v>
      </c>
      <c r="L17" s="4">
        <v>2330</v>
      </c>
      <c r="M17" s="4">
        <v>2330</v>
      </c>
      <c r="N17" s="4" t="s">
        <v>69</v>
      </c>
      <c r="O17" s="4" t="s">
        <v>30</v>
      </c>
      <c r="P17" s="4" t="s">
        <v>31</v>
      </c>
      <c r="Q17" s="4">
        <v>0</v>
      </c>
      <c r="R17" s="6">
        <v>44286</v>
      </c>
      <c r="S17" s="5">
        <v>44319</v>
      </c>
      <c r="T17" s="4" t="s">
        <v>32</v>
      </c>
      <c r="U17" s="4">
        <v>2330</v>
      </c>
      <c r="V17" s="4">
        <v>0</v>
      </c>
      <c r="W17" s="4">
        <v>0</v>
      </c>
    </row>
    <row r="18" s="4" customFormat="1" spans="1:23">
      <c r="A18" s="4">
        <v>14815202418</v>
      </c>
      <c r="B18" s="4" t="s">
        <v>24</v>
      </c>
      <c r="C18" s="4" t="s">
        <v>25</v>
      </c>
      <c r="D18" s="4" t="s">
        <v>70</v>
      </c>
      <c r="E18" s="4" t="s">
        <v>71</v>
      </c>
      <c r="F18" s="5">
        <v>44316</v>
      </c>
      <c r="G18" s="5">
        <v>44318</v>
      </c>
      <c r="H18" s="4">
        <v>1</v>
      </c>
      <c r="I18" s="4">
        <v>2</v>
      </c>
      <c r="J18" s="4">
        <v>2</v>
      </c>
      <c r="K18" s="4" t="s">
        <v>28</v>
      </c>
      <c r="L18" s="4">
        <v>3472</v>
      </c>
      <c r="M18" s="4">
        <v>3472</v>
      </c>
      <c r="N18" s="4" t="s">
        <v>72</v>
      </c>
      <c r="O18" s="4" t="s">
        <v>30</v>
      </c>
      <c r="P18" s="4" t="s">
        <v>31</v>
      </c>
      <c r="Q18" s="4">
        <v>0</v>
      </c>
      <c r="R18" s="6">
        <v>44291</v>
      </c>
      <c r="S18" s="5">
        <v>44319</v>
      </c>
      <c r="T18" s="4" t="s">
        <v>32</v>
      </c>
      <c r="U18" s="4">
        <v>3472</v>
      </c>
      <c r="V18" s="4">
        <v>0</v>
      </c>
      <c r="W18" s="4">
        <v>0</v>
      </c>
    </row>
    <row r="19" s="4" customFormat="1" spans="1:24">
      <c r="A19" s="4">
        <v>14823872034</v>
      </c>
      <c r="B19" s="4" t="s">
        <v>24</v>
      </c>
      <c r="C19" s="4" t="s">
        <v>25</v>
      </c>
      <c r="D19" s="4" t="s">
        <v>73</v>
      </c>
      <c r="E19" s="4" t="s">
        <v>74</v>
      </c>
      <c r="F19" s="5">
        <v>44317</v>
      </c>
      <c r="G19" s="5">
        <v>44318</v>
      </c>
      <c r="H19" s="4">
        <v>1</v>
      </c>
      <c r="I19" s="4">
        <v>1</v>
      </c>
      <c r="J19" s="4">
        <v>1</v>
      </c>
      <c r="K19" s="4" t="s">
        <v>28</v>
      </c>
      <c r="L19" s="4">
        <v>795</v>
      </c>
      <c r="M19" s="4">
        <v>795</v>
      </c>
      <c r="N19" s="4" t="s">
        <v>75</v>
      </c>
      <c r="O19" s="4" t="s">
        <v>30</v>
      </c>
      <c r="P19" s="4" t="s">
        <v>31</v>
      </c>
      <c r="Q19" s="4">
        <v>0</v>
      </c>
      <c r="R19" s="6">
        <v>44292</v>
      </c>
      <c r="S19" s="5">
        <v>44319</v>
      </c>
      <c r="T19" s="4" t="s">
        <v>32</v>
      </c>
      <c r="U19" s="4">
        <v>795</v>
      </c>
      <c r="V19" s="4">
        <v>0</v>
      </c>
      <c r="W19" s="4">
        <v>0</v>
      </c>
      <c r="X19" s="4">
        <v>2051719</v>
      </c>
    </row>
    <row r="20" s="4" customFormat="1" spans="1:24">
      <c r="A20" s="4">
        <v>14823872034</v>
      </c>
      <c r="B20" s="4" t="s">
        <v>24</v>
      </c>
      <c r="C20" s="4" t="s">
        <v>48</v>
      </c>
      <c r="D20" s="4" t="s">
        <v>73</v>
      </c>
      <c r="E20" s="4" t="s">
        <v>74</v>
      </c>
      <c r="F20" s="5">
        <v>44317</v>
      </c>
      <c r="G20" s="5">
        <v>44318</v>
      </c>
      <c r="H20" s="4">
        <v>1</v>
      </c>
      <c r="I20" s="4">
        <v>1</v>
      </c>
      <c r="J20" s="4">
        <v>1</v>
      </c>
      <c r="K20" s="4" t="s">
        <v>28</v>
      </c>
      <c r="L20" s="4">
        <v>-795</v>
      </c>
      <c r="M20" s="4">
        <v>-795</v>
      </c>
      <c r="N20" s="4" t="s">
        <v>75</v>
      </c>
      <c r="O20" s="4" t="s">
        <v>30</v>
      </c>
      <c r="P20" s="4" t="s">
        <v>31</v>
      </c>
      <c r="Q20" s="4">
        <v>0</v>
      </c>
      <c r="R20" s="6">
        <v>44292</v>
      </c>
      <c r="S20" s="5">
        <v>44319</v>
      </c>
      <c r="T20" s="4" t="s">
        <v>32</v>
      </c>
      <c r="U20" s="4">
        <v>-795</v>
      </c>
      <c r="V20" s="4">
        <v>0</v>
      </c>
      <c r="W20" s="4">
        <v>0</v>
      </c>
      <c r="X20" s="4">
        <v>2051719</v>
      </c>
    </row>
    <row r="21" s="4" customFormat="1" spans="1:23">
      <c r="A21" s="4">
        <v>14916434389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44313</v>
      </c>
      <c r="G21" s="5">
        <v>44315</v>
      </c>
      <c r="H21" s="4">
        <v>1</v>
      </c>
      <c r="I21" s="4">
        <v>2</v>
      </c>
      <c r="J21" s="4">
        <v>2</v>
      </c>
      <c r="K21" s="4" t="s">
        <v>28</v>
      </c>
      <c r="L21" s="4">
        <v>4008</v>
      </c>
      <c r="M21" s="4">
        <v>4008</v>
      </c>
      <c r="N21" s="4" t="s">
        <v>78</v>
      </c>
      <c r="O21" s="4" t="s">
        <v>30</v>
      </c>
      <c r="P21" s="4" t="s">
        <v>31</v>
      </c>
      <c r="Q21" s="4">
        <v>0</v>
      </c>
      <c r="R21" s="6">
        <v>44301</v>
      </c>
      <c r="S21" s="5">
        <v>44319</v>
      </c>
      <c r="T21" s="4" t="s">
        <v>32</v>
      </c>
      <c r="U21" s="4">
        <v>4008</v>
      </c>
      <c r="V21" s="4">
        <v>0</v>
      </c>
      <c r="W21" s="4">
        <v>0</v>
      </c>
    </row>
    <row r="22" s="4" customFormat="1" spans="1:24">
      <c r="A22" s="4">
        <v>14942315265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44309</v>
      </c>
      <c r="G22" s="5">
        <v>44312</v>
      </c>
      <c r="H22" s="4">
        <v>1</v>
      </c>
      <c r="I22" s="4">
        <v>3</v>
      </c>
      <c r="J22" s="4">
        <v>3</v>
      </c>
      <c r="K22" s="4" t="s">
        <v>28</v>
      </c>
      <c r="L22" s="4">
        <v>3930</v>
      </c>
      <c r="M22" s="4">
        <v>3930</v>
      </c>
      <c r="N22" s="4" t="s">
        <v>81</v>
      </c>
      <c r="O22" s="4" t="s">
        <v>30</v>
      </c>
      <c r="P22" s="4" t="s">
        <v>31</v>
      </c>
      <c r="Q22" s="4">
        <v>0</v>
      </c>
      <c r="R22" s="6">
        <v>44304</v>
      </c>
      <c r="S22" s="5">
        <v>44319</v>
      </c>
      <c r="T22" s="4" t="s">
        <v>32</v>
      </c>
      <c r="U22" s="4">
        <v>3930</v>
      </c>
      <c r="V22" s="4">
        <v>0</v>
      </c>
      <c r="W22" s="4">
        <v>0</v>
      </c>
      <c r="X22" s="4">
        <v>2071684</v>
      </c>
    </row>
    <row r="23" s="4" customFormat="1" spans="1:24">
      <c r="A23" s="4">
        <v>14953829311</v>
      </c>
      <c r="B23" s="4" t="s">
        <v>24</v>
      </c>
      <c r="C23" s="4" t="s">
        <v>25</v>
      </c>
      <c r="D23" s="4" t="s">
        <v>82</v>
      </c>
      <c r="E23" s="4" t="s">
        <v>83</v>
      </c>
      <c r="F23" s="5">
        <v>44307</v>
      </c>
      <c r="G23" s="5">
        <v>44312</v>
      </c>
      <c r="H23" s="4">
        <v>1</v>
      </c>
      <c r="I23" s="4">
        <v>5</v>
      </c>
      <c r="J23" s="4">
        <v>5</v>
      </c>
      <c r="K23" s="4" t="s">
        <v>28</v>
      </c>
      <c r="L23" s="4">
        <v>2860</v>
      </c>
      <c r="M23" s="4">
        <v>2860</v>
      </c>
      <c r="N23" s="4" t="s">
        <v>84</v>
      </c>
      <c r="O23" s="4" t="s">
        <v>30</v>
      </c>
      <c r="P23" s="4" t="s">
        <v>31</v>
      </c>
      <c r="Q23" s="4">
        <v>0</v>
      </c>
      <c r="R23" s="6">
        <v>44305</v>
      </c>
      <c r="S23" s="5">
        <v>44319</v>
      </c>
      <c r="T23" s="4" t="s">
        <v>32</v>
      </c>
      <c r="U23" s="4">
        <v>2860</v>
      </c>
      <c r="V23" s="4">
        <v>0</v>
      </c>
      <c r="W23" s="4">
        <v>0</v>
      </c>
      <c r="X23" s="4">
        <v>2073514</v>
      </c>
    </row>
    <row r="24" s="4" customFormat="1" spans="1:24">
      <c r="A24" s="4">
        <v>14963979147</v>
      </c>
      <c r="B24" s="4" t="s">
        <v>24</v>
      </c>
      <c r="C24" s="4" t="s">
        <v>25</v>
      </c>
      <c r="D24" s="4" t="s">
        <v>85</v>
      </c>
      <c r="E24" s="4" t="s">
        <v>38</v>
      </c>
      <c r="F24" s="5">
        <v>44317</v>
      </c>
      <c r="G24" s="5">
        <v>44318</v>
      </c>
      <c r="H24" s="4">
        <v>1</v>
      </c>
      <c r="I24" s="4">
        <v>1</v>
      </c>
      <c r="J24" s="4">
        <v>1</v>
      </c>
      <c r="K24" s="4" t="s">
        <v>28</v>
      </c>
      <c r="L24" s="4">
        <v>900</v>
      </c>
      <c r="M24" s="4">
        <v>900</v>
      </c>
      <c r="N24" s="4" t="s">
        <v>86</v>
      </c>
      <c r="O24" s="4" t="s">
        <v>30</v>
      </c>
      <c r="P24" s="4" t="s">
        <v>31</v>
      </c>
      <c r="Q24" s="4">
        <v>0</v>
      </c>
      <c r="R24" s="6">
        <v>44306</v>
      </c>
      <c r="S24" s="5">
        <v>44319</v>
      </c>
      <c r="T24" s="4" t="s">
        <v>32</v>
      </c>
      <c r="U24" s="4">
        <v>900</v>
      </c>
      <c r="V24" s="4">
        <v>0</v>
      </c>
      <c r="W24" s="4">
        <v>0</v>
      </c>
      <c r="X24" s="4">
        <v>2075054</v>
      </c>
    </row>
    <row r="25" s="4" customFormat="1" spans="1:24">
      <c r="A25" s="4">
        <v>14965913728</v>
      </c>
      <c r="B25" s="4" t="s">
        <v>24</v>
      </c>
      <c r="C25" s="4" t="s">
        <v>25</v>
      </c>
      <c r="D25" s="4" t="s">
        <v>87</v>
      </c>
      <c r="E25" s="4" t="s">
        <v>88</v>
      </c>
      <c r="F25" s="5">
        <v>44311</v>
      </c>
      <c r="G25" s="5">
        <v>44312</v>
      </c>
      <c r="H25" s="4">
        <v>1</v>
      </c>
      <c r="I25" s="4">
        <v>1</v>
      </c>
      <c r="J25" s="4">
        <v>1</v>
      </c>
      <c r="K25" s="4" t="s">
        <v>28</v>
      </c>
      <c r="L25" s="4">
        <v>412</v>
      </c>
      <c r="M25" s="4">
        <v>412</v>
      </c>
      <c r="N25" s="4" t="s">
        <v>89</v>
      </c>
      <c r="O25" s="4" t="s">
        <v>30</v>
      </c>
      <c r="P25" s="4" t="s">
        <v>31</v>
      </c>
      <c r="Q25" s="4">
        <v>0</v>
      </c>
      <c r="R25" s="6">
        <v>44306</v>
      </c>
      <c r="S25" s="5">
        <v>44319</v>
      </c>
      <c r="T25" s="4" t="s">
        <v>32</v>
      </c>
      <c r="U25" s="4">
        <v>412</v>
      </c>
      <c r="V25" s="4">
        <v>0</v>
      </c>
      <c r="W25" s="4">
        <v>0</v>
      </c>
      <c r="X25" s="4">
        <v>2075553</v>
      </c>
    </row>
    <row r="26" s="4" customFormat="1" spans="1:24">
      <c r="A26" s="4">
        <v>14985441435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44314</v>
      </c>
      <c r="G26" s="5">
        <v>44315</v>
      </c>
      <c r="H26" s="4">
        <v>1</v>
      </c>
      <c r="I26" s="4">
        <v>1</v>
      </c>
      <c r="J26" s="4">
        <v>1</v>
      </c>
      <c r="K26" s="4" t="s">
        <v>28</v>
      </c>
      <c r="L26" s="4">
        <v>403</v>
      </c>
      <c r="M26" s="4">
        <v>403</v>
      </c>
      <c r="N26" s="4" t="s">
        <v>92</v>
      </c>
      <c r="O26" s="4" t="s">
        <v>30</v>
      </c>
      <c r="P26" s="4" t="s">
        <v>31</v>
      </c>
      <c r="Q26" s="4">
        <v>0</v>
      </c>
      <c r="R26" s="6">
        <v>44309</v>
      </c>
      <c r="S26" s="5">
        <v>44319</v>
      </c>
      <c r="T26" s="4" t="s">
        <v>32</v>
      </c>
      <c r="U26" s="4">
        <v>403</v>
      </c>
      <c r="V26" s="4">
        <v>0</v>
      </c>
      <c r="W26" s="4">
        <v>0</v>
      </c>
      <c r="X26" s="4">
        <v>2078784</v>
      </c>
    </row>
    <row r="27" s="4" customFormat="1" spans="1:24">
      <c r="A27" s="4">
        <v>14997340381</v>
      </c>
      <c r="B27" s="4" t="s">
        <v>24</v>
      </c>
      <c r="C27" s="4" t="s">
        <v>25</v>
      </c>
      <c r="D27" s="4" t="s">
        <v>37</v>
      </c>
      <c r="E27" s="4" t="s">
        <v>38</v>
      </c>
      <c r="F27" s="5">
        <v>44312</v>
      </c>
      <c r="G27" s="5">
        <v>44313</v>
      </c>
      <c r="H27" s="4">
        <v>2</v>
      </c>
      <c r="I27" s="4">
        <v>1</v>
      </c>
      <c r="J27" s="4">
        <v>2</v>
      </c>
      <c r="K27" s="4" t="s">
        <v>28</v>
      </c>
      <c r="L27" s="4">
        <v>836</v>
      </c>
      <c r="M27" s="4">
        <v>836</v>
      </c>
      <c r="N27" s="4" t="s">
        <v>93</v>
      </c>
      <c r="O27" s="4" t="s">
        <v>30</v>
      </c>
      <c r="P27" s="4" t="s">
        <v>31</v>
      </c>
      <c r="Q27" s="4">
        <v>0</v>
      </c>
      <c r="R27" s="6">
        <v>44310</v>
      </c>
      <c r="S27" s="5">
        <v>44319</v>
      </c>
      <c r="T27" s="4" t="s">
        <v>32</v>
      </c>
      <c r="U27" s="4">
        <v>836</v>
      </c>
      <c r="V27" s="4">
        <v>0</v>
      </c>
      <c r="W27" s="4">
        <v>0</v>
      </c>
      <c r="X27" s="4">
        <v>2080939</v>
      </c>
    </row>
    <row r="28" s="4" customFormat="1" spans="1:23">
      <c r="A28" s="4">
        <v>14997586491</v>
      </c>
      <c r="B28" s="4" t="s">
        <v>24</v>
      </c>
      <c r="C28" s="4" t="s">
        <v>25</v>
      </c>
      <c r="D28" s="4" t="s">
        <v>94</v>
      </c>
      <c r="E28" s="4" t="s">
        <v>95</v>
      </c>
      <c r="F28" s="5">
        <v>44314</v>
      </c>
      <c r="G28" s="5">
        <v>44317</v>
      </c>
      <c r="H28" s="4">
        <v>1</v>
      </c>
      <c r="I28" s="4">
        <v>3</v>
      </c>
      <c r="J28" s="4">
        <v>3</v>
      </c>
      <c r="K28" s="4" t="s">
        <v>28</v>
      </c>
      <c r="L28" s="4">
        <v>1734</v>
      </c>
      <c r="M28" s="4">
        <v>1734</v>
      </c>
      <c r="N28" s="4" t="s">
        <v>96</v>
      </c>
      <c r="O28" s="4" t="s">
        <v>30</v>
      </c>
      <c r="P28" s="4" t="s">
        <v>31</v>
      </c>
      <c r="Q28" s="4">
        <v>0</v>
      </c>
      <c r="R28" s="6">
        <v>44310</v>
      </c>
      <c r="S28" s="5">
        <v>44319</v>
      </c>
      <c r="T28" s="4" t="s">
        <v>32</v>
      </c>
      <c r="U28" s="4">
        <v>1734</v>
      </c>
      <c r="V28" s="4">
        <v>0</v>
      </c>
      <c r="W28" s="4">
        <v>0</v>
      </c>
    </row>
    <row r="29" s="4" customFormat="1" spans="1:23">
      <c r="A29" s="4">
        <v>14998147404</v>
      </c>
      <c r="B29" s="4" t="s">
        <v>24</v>
      </c>
      <c r="C29" s="4" t="s">
        <v>25</v>
      </c>
      <c r="D29" s="4" t="s">
        <v>97</v>
      </c>
      <c r="E29" s="4" t="s">
        <v>65</v>
      </c>
      <c r="F29" s="5">
        <v>44312</v>
      </c>
      <c r="G29" s="5">
        <v>44313</v>
      </c>
      <c r="H29" s="4">
        <v>1</v>
      </c>
      <c r="I29" s="4">
        <v>1</v>
      </c>
      <c r="J29" s="4">
        <v>1</v>
      </c>
      <c r="K29" s="4" t="s">
        <v>28</v>
      </c>
      <c r="L29" s="4">
        <v>764</v>
      </c>
      <c r="M29" s="4">
        <v>764</v>
      </c>
      <c r="N29" s="4" t="s">
        <v>98</v>
      </c>
      <c r="O29" s="4" t="s">
        <v>30</v>
      </c>
      <c r="P29" s="4" t="s">
        <v>31</v>
      </c>
      <c r="Q29" s="4">
        <v>0</v>
      </c>
      <c r="R29" s="6">
        <v>44310</v>
      </c>
      <c r="S29" s="5">
        <v>44319</v>
      </c>
      <c r="T29" s="4" t="s">
        <v>32</v>
      </c>
      <c r="U29" s="4">
        <v>764</v>
      </c>
      <c r="V29" s="4">
        <v>0</v>
      </c>
      <c r="W29" s="4">
        <v>0</v>
      </c>
    </row>
    <row r="30" s="4" customFormat="1" spans="1:24">
      <c r="A30" s="4">
        <v>14998247198</v>
      </c>
      <c r="B30" s="4" t="s">
        <v>24</v>
      </c>
      <c r="C30" s="4" t="s">
        <v>25</v>
      </c>
      <c r="D30" s="4" t="s">
        <v>99</v>
      </c>
      <c r="E30" s="4" t="s">
        <v>100</v>
      </c>
      <c r="F30" s="5">
        <v>44310</v>
      </c>
      <c r="G30" s="5">
        <v>44313</v>
      </c>
      <c r="H30" s="4">
        <v>1</v>
      </c>
      <c r="I30" s="4">
        <v>3</v>
      </c>
      <c r="J30" s="4">
        <v>3</v>
      </c>
      <c r="K30" s="4" t="s">
        <v>28</v>
      </c>
      <c r="L30" s="4">
        <v>5468</v>
      </c>
      <c r="M30" s="4">
        <v>5468</v>
      </c>
      <c r="N30" s="4" t="s">
        <v>101</v>
      </c>
      <c r="O30" s="4" t="s">
        <v>30</v>
      </c>
      <c r="P30" s="4" t="s">
        <v>31</v>
      </c>
      <c r="Q30" s="4">
        <v>0</v>
      </c>
      <c r="R30" s="6">
        <v>44310</v>
      </c>
      <c r="S30" s="5">
        <v>44319</v>
      </c>
      <c r="T30" s="4" t="s">
        <v>32</v>
      </c>
      <c r="U30" s="4">
        <v>5468</v>
      </c>
      <c r="V30" s="4">
        <v>0</v>
      </c>
      <c r="W30" s="4">
        <v>0</v>
      </c>
      <c r="X30" s="4">
        <v>2081289</v>
      </c>
    </row>
    <row r="31" s="4" customFormat="1" spans="1:24">
      <c r="A31" s="4">
        <v>15001299365</v>
      </c>
      <c r="B31" s="4" t="s">
        <v>24</v>
      </c>
      <c r="C31" s="4" t="s">
        <v>25</v>
      </c>
      <c r="D31" s="4" t="s">
        <v>102</v>
      </c>
      <c r="E31" s="4" t="s">
        <v>103</v>
      </c>
      <c r="F31" s="5">
        <v>44311</v>
      </c>
      <c r="G31" s="5">
        <v>44312</v>
      </c>
      <c r="H31" s="4">
        <v>1</v>
      </c>
      <c r="I31" s="4">
        <v>1</v>
      </c>
      <c r="J31" s="4">
        <v>1</v>
      </c>
      <c r="K31" s="4" t="s">
        <v>28</v>
      </c>
      <c r="L31" s="4">
        <v>728</v>
      </c>
      <c r="M31" s="4">
        <v>728</v>
      </c>
      <c r="N31" s="4" t="s">
        <v>104</v>
      </c>
      <c r="O31" s="4" t="s">
        <v>30</v>
      </c>
      <c r="P31" s="4" t="s">
        <v>31</v>
      </c>
      <c r="Q31" s="4">
        <v>0</v>
      </c>
      <c r="R31" s="6">
        <v>44311</v>
      </c>
      <c r="S31" s="5">
        <v>44319</v>
      </c>
      <c r="T31" s="4" t="s">
        <v>32</v>
      </c>
      <c r="U31" s="4">
        <v>728</v>
      </c>
      <c r="V31" s="4">
        <v>0</v>
      </c>
      <c r="W31" s="4">
        <v>0</v>
      </c>
      <c r="X31" s="4">
        <v>2082416</v>
      </c>
    </row>
    <row r="32" s="4" customFormat="1" spans="1:24">
      <c r="A32" s="4">
        <v>15005221104</v>
      </c>
      <c r="B32" s="4" t="s">
        <v>24</v>
      </c>
      <c r="C32" s="4" t="s">
        <v>25</v>
      </c>
      <c r="D32" s="4" t="s">
        <v>105</v>
      </c>
      <c r="E32" s="4" t="s">
        <v>106</v>
      </c>
      <c r="F32" s="5">
        <v>44313</v>
      </c>
      <c r="G32" s="5">
        <v>44315</v>
      </c>
      <c r="H32" s="4">
        <v>1</v>
      </c>
      <c r="I32" s="4">
        <v>2</v>
      </c>
      <c r="J32" s="4">
        <v>2</v>
      </c>
      <c r="K32" s="4" t="s">
        <v>28</v>
      </c>
      <c r="L32" s="4">
        <v>1250</v>
      </c>
      <c r="M32" s="4">
        <v>1250</v>
      </c>
      <c r="N32" s="4" t="s">
        <v>107</v>
      </c>
      <c r="O32" s="4" t="s">
        <v>30</v>
      </c>
      <c r="P32" s="4" t="s">
        <v>31</v>
      </c>
      <c r="Q32" s="4">
        <v>0</v>
      </c>
      <c r="R32" s="6">
        <v>44311</v>
      </c>
      <c r="S32" s="5">
        <v>44319</v>
      </c>
      <c r="T32" s="4" t="s">
        <v>32</v>
      </c>
      <c r="U32" s="4">
        <v>1250</v>
      </c>
      <c r="V32" s="4">
        <v>0</v>
      </c>
      <c r="W32" s="4">
        <v>0</v>
      </c>
      <c r="X32" s="4">
        <v>2082840</v>
      </c>
    </row>
    <row r="33" s="4" customFormat="1" spans="1:24">
      <c r="A33" s="4">
        <v>15005519184</v>
      </c>
      <c r="B33" s="4" t="s">
        <v>24</v>
      </c>
      <c r="C33" s="4" t="s">
        <v>25</v>
      </c>
      <c r="D33" s="4" t="s">
        <v>33</v>
      </c>
      <c r="E33" s="4" t="s">
        <v>43</v>
      </c>
      <c r="F33" s="5">
        <v>44311</v>
      </c>
      <c r="G33" s="5">
        <v>44312</v>
      </c>
      <c r="H33" s="4">
        <v>1</v>
      </c>
      <c r="I33" s="4">
        <v>1</v>
      </c>
      <c r="J33" s="4">
        <v>1</v>
      </c>
      <c r="K33" s="4" t="s">
        <v>28</v>
      </c>
      <c r="L33" s="4">
        <v>763</v>
      </c>
      <c r="M33" s="4">
        <v>763</v>
      </c>
      <c r="N33" s="4" t="s">
        <v>108</v>
      </c>
      <c r="O33" s="4" t="s">
        <v>30</v>
      </c>
      <c r="P33" s="4" t="s">
        <v>31</v>
      </c>
      <c r="Q33" s="4">
        <v>0</v>
      </c>
      <c r="R33" s="6">
        <v>44311</v>
      </c>
      <c r="S33" s="5">
        <v>44319</v>
      </c>
      <c r="T33" s="4" t="s">
        <v>32</v>
      </c>
      <c r="U33" s="4">
        <v>763</v>
      </c>
      <c r="V33" s="4">
        <v>0</v>
      </c>
      <c r="W33" s="4">
        <v>0</v>
      </c>
      <c r="X33" s="4">
        <v>2082940</v>
      </c>
    </row>
    <row r="34" s="4" customFormat="1" spans="1:23">
      <c r="A34" s="4">
        <v>15006642086</v>
      </c>
      <c r="B34" s="4" t="s">
        <v>24</v>
      </c>
      <c r="C34" s="4" t="s">
        <v>25</v>
      </c>
      <c r="D34" s="4" t="s">
        <v>109</v>
      </c>
      <c r="E34" s="4" t="s">
        <v>110</v>
      </c>
      <c r="F34" s="5">
        <v>44312</v>
      </c>
      <c r="G34" s="5">
        <v>44313</v>
      </c>
      <c r="H34" s="4">
        <v>1</v>
      </c>
      <c r="I34" s="4">
        <v>1</v>
      </c>
      <c r="J34" s="4">
        <v>1</v>
      </c>
      <c r="K34" s="4" t="s">
        <v>28</v>
      </c>
      <c r="L34" s="4">
        <v>253</v>
      </c>
      <c r="M34" s="4">
        <v>253</v>
      </c>
      <c r="N34" s="4" t="s">
        <v>111</v>
      </c>
      <c r="O34" s="4" t="s">
        <v>30</v>
      </c>
      <c r="P34" s="4" t="s">
        <v>31</v>
      </c>
      <c r="Q34" s="4">
        <v>0</v>
      </c>
      <c r="R34" s="6">
        <v>44311</v>
      </c>
      <c r="S34" s="5">
        <v>44319</v>
      </c>
      <c r="T34" s="4" t="s">
        <v>32</v>
      </c>
      <c r="U34" s="4">
        <v>253</v>
      </c>
      <c r="V34" s="4">
        <v>0</v>
      </c>
      <c r="W34" s="4">
        <v>0</v>
      </c>
    </row>
    <row r="35" s="4" customFormat="1" spans="1:23">
      <c r="A35" s="4">
        <v>15008115796</v>
      </c>
      <c r="B35" s="4" t="s">
        <v>24</v>
      </c>
      <c r="C35" s="4" t="s">
        <v>25</v>
      </c>
      <c r="D35" s="4" t="s">
        <v>112</v>
      </c>
      <c r="E35" s="4" t="s">
        <v>113</v>
      </c>
      <c r="F35" s="5">
        <v>44311</v>
      </c>
      <c r="G35" s="5">
        <v>44312</v>
      </c>
      <c r="H35" s="4">
        <v>1</v>
      </c>
      <c r="I35" s="4">
        <v>1</v>
      </c>
      <c r="J35" s="4">
        <v>1</v>
      </c>
      <c r="K35" s="4" t="s">
        <v>28</v>
      </c>
      <c r="L35" s="4">
        <v>1562</v>
      </c>
      <c r="M35" s="4">
        <v>1562</v>
      </c>
      <c r="N35" s="4" t="s">
        <v>114</v>
      </c>
      <c r="O35" s="4" t="s">
        <v>30</v>
      </c>
      <c r="P35" s="4" t="s">
        <v>31</v>
      </c>
      <c r="Q35" s="4">
        <v>0</v>
      </c>
      <c r="R35" s="6">
        <v>44311</v>
      </c>
      <c r="S35" s="5">
        <v>44319</v>
      </c>
      <c r="T35" s="4" t="s">
        <v>32</v>
      </c>
      <c r="U35" s="4">
        <v>1562</v>
      </c>
      <c r="V35" s="4">
        <v>0</v>
      </c>
      <c r="W35" s="4">
        <v>0</v>
      </c>
    </row>
    <row r="36" s="4" customFormat="1" spans="1:24">
      <c r="A36" s="4">
        <v>15008269327</v>
      </c>
      <c r="B36" s="4" t="s">
        <v>24</v>
      </c>
      <c r="C36" s="4" t="s">
        <v>25</v>
      </c>
      <c r="D36" s="4" t="s">
        <v>115</v>
      </c>
      <c r="E36" s="4" t="s">
        <v>116</v>
      </c>
      <c r="F36" s="5">
        <v>44311</v>
      </c>
      <c r="G36" s="5">
        <v>44312</v>
      </c>
      <c r="H36" s="4">
        <v>1</v>
      </c>
      <c r="I36" s="4">
        <v>1</v>
      </c>
      <c r="J36" s="4">
        <v>1</v>
      </c>
      <c r="K36" s="4" t="s">
        <v>28</v>
      </c>
      <c r="L36" s="4">
        <v>771</v>
      </c>
      <c r="M36" s="4">
        <v>771</v>
      </c>
      <c r="N36" s="4" t="s">
        <v>117</v>
      </c>
      <c r="O36" s="4" t="s">
        <v>30</v>
      </c>
      <c r="P36" s="4" t="s">
        <v>31</v>
      </c>
      <c r="Q36" s="4">
        <v>0</v>
      </c>
      <c r="R36" s="6">
        <v>44311</v>
      </c>
      <c r="S36" s="5">
        <v>44319</v>
      </c>
      <c r="T36" s="4" t="s">
        <v>32</v>
      </c>
      <c r="U36" s="4">
        <v>771</v>
      </c>
      <c r="V36" s="4">
        <v>0</v>
      </c>
      <c r="W36" s="4">
        <v>0</v>
      </c>
      <c r="X36" s="4">
        <v>2083913</v>
      </c>
    </row>
    <row r="37" s="4" customFormat="1" spans="1:23">
      <c r="A37" s="4">
        <v>15008863057</v>
      </c>
      <c r="B37" s="4" t="s">
        <v>24</v>
      </c>
      <c r="C37" s="4" t="s">
        <v>25</v>
      </c>
      <c r="D37" s="4" t="s">
        <v>118</v>
      </c>
      <c r="E37" s="4" t="s">
        <v>119</v>
      </c>
      <c r="F37" s="5">
        <v>44317</v>
      </c>
      <c r="G37" s="5">
        <v>44318</v>
      </c>
      <c r="H37" s="4">
        <v>1</v>
      </c>
      <c r="I37" s="4">
        <v>1</v>
      </c>
      <c r="J37" s="4">
        <v>1</v>
      </c>
      <c r="K37" s="4" t="s">
        <v>28</v>
      </c>
      <c r="L37" s="4">
        <v>1204</v>
      </c>
      <c r="M37" s="4">
        <v>1204</v>
      </c>
      <c r="N37" s="4" t="s">
        <v>120</v>
      </c>
      <c r="O37" s="4" t="s">
        <v>30</v>
      </c>
      <c r="P37" s="4" t="s">
        <v>31</v>
      </c>
      <c r="Q37" s="4">
        <v>0</v>
      </c>
      <c r="R37" s="6">
        <v>44311</v>
      </c>
      <c r="S37" s="5">
        <v>44319</v>
      </c>
      <c r="T37" s="4" t="s">
        <v>32</v>
      </c>
      <c r="U37" s="4">
        <v>1204</v>
      </c>
      <c r="V37" s="4">
        <v>0</v>
      </c>
      <c r="W37" s="4">
        <v>0</v>
      </c>
    </row>
    <row r="38" s="4" customFormat="1" spans="1:23">
      <c r="A38" s="4">
        <v>15009442100</v>
      </c>
      <c r="B38" s="4" t="s">
        <v>24</v>
      </c>
      <c r="C38" s="4" t="s">
        <v>25</v>
      </c>
      <c r="D38" s="4" t="s">
        <v>121</v>
      </c>
      <c r="E38" s="4" t="s">
        <v>122</v>
      </c>
      <c r="F38" s="5">
        <v>44317</v>
      </c>
      <c r="G38" s="5">
        <v>44318</v>
      </c>
      <c r="H38" s="4">
        <v>1</v>
      </c>
      <c r="I38" s="4">
        <v>1</v>
      </c>
      <c r="J38" s="4">
        <v>1</v>
      </c>
      <c r="K38" s="4" t="s">
        <v>28</v>
      </c>
      <c r="L38" s="4">
        <v>682</v>
      </c>
      <c r="M38" s="4">
        <v>682</v>
      </c>
      <c r="N38" s="4" t="s">
        <v>123</v>
      </c>
      <c r="O38" s="4" t="s">
        <v>30</v>
      </c>
      <c r="P38" s="4" t="s">
        <v>31</v>
      </c>
      <c r="Q38" s="4">
        <v>0</v>
      </c>
      <c r="R38" s="6">
        <v>44312</v>
      </c>
      <c r="S38" s="5">
        <v>44319</v>
      </c>
      <c r="T38" s="4" t="s">
        <v>32</v>
      </c>
      <c r="U38" s="4">
        <v>682</v>
      </c>
      <c r="V38" s="4">
        <v>0</v>
      </c>
      <c r="W38" s="4">
        <v>0</v>
      </c>
    </row>
    <row r="39" s="4" customFormat="1" spans="1:24">
      <c r="A39" s="4">
        <v>15009552668</v>
      </c>
      <c r="B39" s="4" t="s">
        <v>24</v>
      </c>
      <c r="C39" s="4" t="s">
        <v>25</v>
      </c>
      <c r="D39" s="4" t="s">
        <v>124</v>
      </c>
      <c r="E39" s="4" t="s">
        <v>125</v>
      </c>
      <c r="F39" s="5">
        <v>44313</v>
      </c>
      <c r="G39" s="5">
        <v>44314</v>
      </c>
      <c r="H39" s="4">
        <v>1</v>
      </c>
      <c r="I39" s="4">
        <v>1</v>
      </c>
      <c r="J39" s="4">
        <v>1</v>
      </c>
      <c r="K39" s="4" t="s">
        <v>28</v>
      </c>
      <c r="L39" s="4">
        <v>550</v>
      </c>
      <c r="M39" s="4">
        <v>550</v>
      </c>
      <c r="N39" s="4" t="s">
        <v>126</v>
      </c>
      <c r="O39" s="4" t="s">
        <v>30</v>
      </c>
      <c r="P39" s="4" t="s">
        <v>31</v>
      </c>
      <c r="Q39" s="4">
        <v>0</v>
      </c>
      <c r="R39" s="6">
        <v>44312</v>
      </c>
      <c r="S39" s="5">
        <v>44319</v>
      </c>
      <c r="T39" s="4" t="s">
        <v>32</v>
      </c>
      <c r="U39" s="4">
        <v>550</v>
      </c>
      <c r="V39" s="4">
        <v>0</v>
      </c>
      <c r="W39" s="4">
        <v>0</v>
      </c>
      <c r="X39" s="4">
        <v>2084367</v>
      </c>
    </row>
    <row r="40" s="4" customFormat="1" spans="1:23">
      <c r="A40" s="4">
        <v>15009614399</v>
      </c>
      <c r="B40" s="4" t="s">
        <v>24</v>
      </c>
      <c r="C40" s="4" t="s">
        <v>25</v>
      </c>
      <c r="D40" s="4" t="s">
        <v>82</v>
      </c>
      <c r="E40" s="4" t="s">
        <v>83</v>
      </c>
      <c r="F40" s="5">
        <v>44312</v>
      </c>
      <c r="G40" s="5">
        <v>44313</v>
      </c>
      <c r="H40" s="4">
        <v>1</v>
      </c>
      <c r="I40" s="4">
        <v>1</v>
      </c>
      <c r="J40" s="4">
        <v>1</v>
      </c>
      <c r="K40" s="4" t="s">
        <v>28</v>
      </c>
      <c r="L40" s="4">
        <v>573</v>
      </c>
      <c r="M40" s="4">
        <v>573</v>
      </c>
      <c r="N40" s="4" t="s">
        <v>127</v>
      </c>
      <c r="O40" s="4" t="s">
        <v>30</v>
      </c>
      <c r="P40" s="4" t="s">
        <v>31</v>
      </c>
      <c r="Q40" s="4">
        <v>0</v>
      </c>
      <c r="R40" s="6">
        <v>44312</v>
      </c>
      <c r="S40" s="5">
        <v>44319</v>
      </c>
      <c r="T40" s="4" t="s">
        <v>32</v>
      </c>
      <c r="U40" s="4">
        <v>573</v>
      </c>
      <c r="V40" s="4">
        <v>0</v>
      </c>
      <c r="W40" s="4">
        <v>0</v>
      </c>
    </row>
    <row r="41" s="4" customFormat="1" spans="1:24">
      <c r="A41" s="4">
        <v>15009663432</v>
      </c>
      <c r="B41" s="4" t="s">
        <v>24</v>
      </c>
      <c r="C41" s="4" t="s">
        <v>25</v>
      </c>
      <c r="D41" s="4" t="s">
        <v>124</v>
      </c>
      <c r="E41" s="4" t="s">
        <v>125</v>
      </c>
      <c r="F41" s="5">
        <v>44312</v>
      </c>
      <c r="G41" s="5">
        <v>44313</v>
      </c>
      <c r="H41" s="4">
        <v>1</v>
      </c>
      <c r="I41" s="4">
        <v>1</v>
      </c>
      <c r="J41" s="4">
        <v>1</v>
      </c>
      <c r="K41" s="4" t="s">
        <v>28</v>
      </c>
      <c r="L41" s="4">
        <v>538</v>
      </c>
      <c r="M41" s="4">
        <v>538</v>
      </c>
      <c r="N41" s="4" t="s">
        <v>126</v>
      </c>
      <c r="O41" s="4" t="s">
        <v>30</v>
      </c>
      <c r="P41" s="4" t="s">
        <v>31</v>
      </c>
      <c r="Q41" s="4">
        <v>0</v>
      </c>
      <c r="R41" s="6">
        <v>44312</v>
      </c>
      <c r="S41" s="5">
        <v>44319</v>
      </c>
      <c r="T41" s="4" t="s">
        <v>32</v>
      </c>
      <c r="U41" s="4">
        <v>538</v>
      </c>
      <c r="V41" s="4">
        <v>0</v>
      </c>
      <c r="W41" s="4">
        <v>0</v>
      </c>
      <c r="X41" s="4">
        <v>2084411</v>
      </c>
    </row>
    <row r="42" s="4" customFormat="1" spans="1:24">
      <c r="A42" s="4">
        <v>15014384878</v>
      </c>
      <c r="B42" s="4" t="s">
        <v>24</v>
      </c>
      <c r="C42" s="4" t="s">
        <v>25</v>
      </c>
      <c r="D42" s="4" t="s">
        <v>128</v>
      </c>
      <c r="E42" s="4" t="s">
        <v>129</v>
      </c>
      <c r="F42" s="5">
        <v>44312</v>
      </c>
      <c r="G42" s="5">
        <v>44313</v>
      </c>
      <c r="H42" s="4">
        <v>1</v>
      </c>
      <c r="I42" s="4">
        <v>1</v>
      </c>
      <c r="J42" s="4">
        <v>1</v>
      </c>
      <c r="K42" s="4" t="s">
        <v>28</v>
      </c>
      <c r="L42" s="4">
        <v>448</v>
      </c>
      <c r="M42" s="4">
        <v>448</v>
      </c>
      <c r="N42" s="4" t="s">
        <v>130</v>
      </c>
      <c r="O42" s="4" t="s">
        <v>30</v>
      </c>
      <c r="P42" s="4" t="s">
        <v>31</v>
      </c>
      <c r="Q42" s="4">
        <v>0</v>
      </c>
      <c r="R42" s="6">
        <v>44312</v>
      </c>
      <c r="S42" s="5">
        <v>44319</v>
      </c>
      <c r="T42" s="4" t="s">
        <v>32</v>
      </c>
      <c r="U42" s="4">
        <v>448</v>
      </c>
      <c r="V42" s="4">
        <v>0</v>
      </c>
      <c r="W42" s="4">
        <v>0</v>
      </c>
      <c r="X42" s="4">
        <v>2084880</v>
      </c>
    </row>
    <row r="43" s="4" customFormat="1" spans="1:24">
      <c r="A43" s="4">
        <v>15017450418</v>
      </c>
      <c r="B43" s="4" t="s">
        <v>24</v>
      </c>
      <c r="C43" s="4" t="s">
        <v>25</v>
      </c>
      <c r="D43" s="4" t="s">
        <v>131</v>
      </c>
      <c r="E43" s="4" t="s">
        <v>132</v>
      </c>
      <c r="F43" s="5">
        <v>44313</v>
      </c>
      <c r="G43" s="5">
        <v>44314</v>
      </c>
      <c r="H43" s="4">
        <v>1</v>
      </c>
      <c r="I43" s="4">
        <v>1</v>
      </c>
      <c r="J43" s="4">
        <v>1</v>
      </c>
      <c r="K43" s="4" t="s">
        <v>28</v>
      </c>
      <c r="L43" s="4">
        <v>544</v>
      </c>
      <c r="M43" s="4">
        <v>544</v>
      </c>
      <c r="N43" s="4" t="s">
        <v>133</v>
      </c>
      <c r="O43" s="4" t="s">
        <v>30</v>
      </c>
      <c r="P43" s="4" t="s">
        <v>31</v>
      </c>
      <c r="Q43" s="4">
        <v>0</v>
      </c>
      <c r="R43" s="6">
        <v>44312</v>
      </c>
      <c r="S43" s="5">
        <v>44319</v>
      </c>
      <c r="T43" s="4" t="s">
        <v>32</v>
      </c>
      <c r="U43" s="4">
        <v>544</v>
      </c>
      <c r="V43" s="4">
        <v>0</v>
      </c>
      <c r="W43" s="4">
        <v>0</v>
      </c>
      <c r="X43" s="4">
        <v>2085934</v>
      </c>
    </row>
    <row r="44" s="4" customFormat="1" spans="1:24">
      <c r="A44" s="4">
        <v>15017545798</v>
      </c>
      <c r="B44" s="4" t="s">
        <v>24</v>
      </c>
      <c r="C44" s="4" t="s">
        <v>25</v>
      </c>
      <c r="D44" s="4" t="s">
        <v>134</v>
      </c>
      <c r="E44" s="4" t="s">
        <v>135</v>
      </c>
      <c r="F44" s="5">
        <v>44315</v>
      </c>
      <c r="G44" s="5">
        <v>44316</v>
      </c>
      <c r="H44" s="4">
        <v>1</v>
      </c>
      <c r="I44" s="4">
        <v>1</v>
      </c>
      <c r="J44" s="4">
        <v>1</v>
      </c>
      <c r="K44" s="4" t="s">
        <v>28</v>
      </c>
      <c r="L44" s="4">
        <v>422</v>
      </c>
      <c r="M44" s="4">
        <v>422</v>
      </c>
      <c r="N44" s="4" t="s">
        <v>136</v>
      </c>
      <c r="O44" s="4" t="s">
        <v>30</v>
      </c>
      <c r="P44" s="4" t="s">
        <v>31</v>
      </c>
      <c r="Q44" s="4">
        <v>0</v>
      </c>
      <c r="R44" s="6">
        <v>44312</v>
      </c>
      <c r="S44" s="5">
        <v>44319</v>
      </c>
      <c r="T44" s="4" t="s">
        <v>32</v>
      </c>
      <c r="U44" s="4">
        <v>422</v>
      </c>
      <c r="V44" s="4">
        <v>0</v>
      </c>
      <c r="W44" s="4">
        <v>0</v>
      </c>
      <c r="X44" s="4">
        <v>2085977</v>
      </c>
    </row>
    <row r="45" s="4" customFormat="1" spans="1:24">
      <c r="A45" s="4">
        <v>15020529931</v>
      </c>
      <c r="B45" s="4" t="s">
        <v>24</v>
      </c>
      <c r="C45" s="4" t="s">
        <v>25</v>
      </c>
      <c r="D45" s="4" t="s">
        <v>49</v>
      </c>
      <c r="E45" s="4" t="s">
        <v>50</v>
      </c>
      <c r="F45" s="5">
        <v>44315</v>
      </c>
      <c r="G45" s="5">
        <v>44318</v>
      </c>
      <c r="H45" s="4">
        <v>1</v>
      </c>
      <c r="I45" s="4">
        <v>3</v>
      </c>
      <c r="J45" s="4">
        <v>3</v>
      </c>
      <c r="K45" s="4" t="s">
        <v>28</v>
      </c>
      <c r="L45" s="4">
        <v>2056</v>
      </c>
      <c r="M45" s="4">
        <v>2056</v>
      </c>
      <c r="N45" s="4" t="s">
        <v>51</v>
      </c>
      <c r="O45" s="4" t="s">
        <v>30</v>
      </c>
      <c r="P45" s="4" t="s">
        <v>31</v>
      </c>
      <c r="Q45" s="4">
        <v>0</v>
      </c>
      <c r="R45" s="6">
        <v>44313</v>
      </c>
      <c r="S45" s="5">
        <v>44319</v>
      </c>
      <c r="T45" s="4" t="s">
        <v>32</v>
      </c>
      <c r="U45" s="4">
        <v>2056</v>
      </c>
      <c r="V45" s="4">
        <v>0</v>
      </c>
      <c r="W45" s="4">
        <v>0</v>
      </c>
      <c r="X45" s="4">
        <v>2086242</v>
      </c>
    </row>
    <row r="46" s="4" customFormat="1" spans="1:24">
      <c r="A46" s="4">
        <v>15020865300</v>
      </c>
      <c r="B46" s="4" t="s">
        <v>24</v>
      </c>
      <c r="C46" s="4" t="s">
        <v>25</v>
      </c>
      <c r="D46" s="4" t="s">
        <v>137</v>
      </c>
      <c r="E46" s="4" t="s">
        <v>138</v>
      </c>
      <c r="F46" s="5">
        <v>44313</v>
      </c>
      <c r="G46" s="5">
        <v>44314</v>
      </c>
      <c r="H46" s="4">
        <v>1</v>
      </c>
      <c r="I46" s="4">
        <v>1</v>
      </c>
      <c r="J46" s="4">
        <v>1</v>
      </c>
      <c r="K46" s="4" t="s">
        <v>28</v>
      </c>
      <c r="L46" s="4">
        <v>689</v>
      </c>
      <c r="M46" s="4">
        <v>689</v>
      </c>
      <c r="N46" s="4" t="s">
        <v>139</v>
      </c>
      <c r="O46" s="4" t="s">
        <v>30</v>
      </c>
      <c r="P46" s="4" t="s">
        <v>31</v>
      </c>
      <c r="Q46" s="4">
        <v>0</v>
      </c>
      <c r="R46" s="6">
        <v>44313</v>
      </c>
      <c r="S46" s="5">
        <v>44319</v>
      </c>
      <c r="T46" s="4" t="s">
        <v>32</v>
      </c>
      <c r="U46" s="4">
        <v>689</v>
      </c>
      <c r="V46" s="4">
        <v>0</v>
      </c>
      <c r="W46" s="4">
        <v>0</v>
      </c>
      <c r="X46" s="4">
        <v>2086315</v>
      </c>
    </row>
    <row r="47" s="4" customFormat="1" spans="1:24">
      <c r="A47" s="4">
        <v>15021669094</v>
      </c>
      <c r="B47" s="4" t="s">
        <v>24</v>
      </c>
      <c r="C47" s="4" t="s">
        <v>25</v>
      </c>
      <c r="D47" s="4" t="s">
        <v>140</v>
      </c>
      <c r="E47" s="4" t="s">
        <v>141</v>
      </c>
      <c r="F47" s="5">
        <v>44316</v>
      </c>
      <c r="G47" s="5">
        <v>44317</v>
      </c>
      <c r="H47" s="4">
        <v>1</v>
      </c>
      <c r="I47" s="4">
        <v>1</v>
      </c>
      <c r="J47" s="4">
        <v>1</v>
      </c>
      <c r="K47" s="4" t="s">
        <v>28</v>
      </c>
      <c r="L47" s="4">
        <v>1019</v>
      </c>
      <c r="M47" s="4">
        <v>1019</v>
      </c>
      <c r="N47" s="4" t="s">
        <v>142</v>
      </c>
      <c r="O47" s="4" t="s">
        <v>30</v>
      </c>
      <c r="P47" s="4" t="s">
        <v>31</v>
      </c>
      <c r="Q47" s="4">
        <v>0</v>
      </c>
      <c r="R47" s="6">
        <v>44313</v>
      </c>
      <c r="S47" s="5">
        <v>44319</v>
      </c>
      <c r="T47" s="4" t="s">
        <v>32</v>
      </c>
      <c r="U47" s="4">
        <v>1019</v>
      </c>
      <c r="V47" s="4">
        <v>0</v>
      </c>
      <c r="W47" s="4">
        <v>0</v>
      </c>
      <c r="X47" s="4">
        <v>2086515</v>
      </c>
    </row>
    <row r="48" s="4" customFormat="1" spans="1:24">
      <c r="A48" s="4">
        <v>15021920608</v>
      </c>
      <c r="B48" s="4" t="s">
        <v>24</v>
      </c>
      <c r="C48" s="4" t="s">
        <v>25</v>
      </c>
      <c r="D48" s="4" t="s">
        <v>143</v>
      </c>
      <c r="E48" s="4" t="s">
        <v>144</v>
      </c>
      <c r="F48" s="5">
        <v>44316</v>
      </c>
      <c r="G48" s="5">
        <v>44317</v>
      </c>
      <c r="H48" s="4">
        <v>1</v>
      </c>
      <c r="I48" s="4">
        <v>1</v>
      </c>
      <c r="J48" s="4">
        <v>1</v>
      </c>
      <c r="K48" s="4" t="s">
        <v>28</v>
      </c>
      <c r="L48" s="4">
        <v>525</v>
      </c>
      <c r="M48" s="4">
        <v>525</v>
      </c>
      <c r="N48" s="4" t="s">
        <v>145</v>
      </c>
      <c r="O48" s="4" t="s">
        <v>30</v>
      </c>
      <c r="P48" s="4" t="s">
        <v>31</v>
      </c>
      <c r="Q48" s="4">
        <v>0</v>
      </c>
      <c r="R48" s="6">
        <v>44313</v>
      </c>
      <c r="S48" s="5">
        <v>44319</v>
      </c>
      <c r="T48" s="4" t="s">
        <v>32</v>
      </c>
      <c r="U48" s="4">
        <v>525</v>
      </c>
      <c r="V48" s="4">
        <v>0</v>
      </c>
      <c r="W48" s="4">
        <v>0</v>
      </c>
      <c r="X48" s="4">
        <v>2086596</v>
      </c>
    </row>
    <row r="49" s="4" customFormat="1" spans="1:24">
      <c r="A49" s="4">
        <v>15027614261</v>
      </c>
      <c r="B49" s="4" t="s">
        <v>24</v>
      </c>
      <c r="C49" s="4" t="s">
        <v>25</v>
      </c>
      <c r="D49" s="4" t="s">
        <v>146</v>
      </c>
      <c r="E49" s="4" t="s">
        <v>147</v>
      </c>
      <c r="F49" s="5">
        <v>44314</v>
      </c>
      <c r="G49" s="5">
        <v>44315</v>
      </c>
      <c r="H49" s="4">
        <v>1</v>
      </c>
      <c r="I49" s="4">
        <v>1</v>
      </c>
      <c r="J49" s="4">
        <v>1</v>
      </c>
      <c r="K49" s="4" t="s">
        <v>28</v>
      </c>
      <c r="L49" s="4">
        <v>737</v>
      </c>
      <c r="M49" s="4">
        <v>737</v>
      </c>
      <c r="N49" s="4" t="s">
        <v>148</v>
      </c>
      <c r="O49" s="4" t="s">
        <v>30</v>
      </c>
      <c r="P49" s="4" t="s">
        <v>31</v>
      </c>
      <c r="Q49" s="4">
        <v>0</v>
      </c>
      <c r="R49" s="6">
        <v>44313</v>
      </c>
      <c r="S49" s="5">
        <v>44319</v>
      </c>
      <c r="T49" s="4" t="s">
        <v>32</v>
      </c>
      <c r="U49" s="4">
        <v>737</v>
      </c>
      <c r="V49" s="4">
        <v>0</v>
      </c>
      <c r="W49" s="4">
        <v>0</v>
      </c>
      <c r="X49" s="4">
        <v>2087529</v>
      </c>
    </row>
    <row r="50" s="4" customFormat="1" spans="1:23">
      <c r="A50" s="4">
        <v>15027804691</v>
      </c>
      <c r="B50" s="4" t="s">
        <v>24</v>
      </c>
      <c r="C50" s="4" t="s">
        <v>25</v>
      </c>
      <c r="D50" s="4" t="s">
        <v>149</v>
      </c>
      <c r="E50" s="4" t="s">
        <v>150</v>
      </c>
      <c r="F50" s="5">
        <v>44313</v>
      </c>
      <c r="G50" s="5">
        <v>44314</v>
      </c>
      <c r="H50" s="4">
        <v>1</v>
      </c>
      <c r="I50" s="4">
        <v>1</v>
      </c>
      <c r="J50" s="4">
        <v>1</v>
      </c>
      <c r="K50" s="4" t="s">
        <v>28</v>
      </c>
      <c r="L50" s="4">
        <v>383</v>
      </c>
      <c r="M50" s="4">
        <v>383</v>
      </c>
      <c r="N50" s="4" t="s">
        <v>151</v>
      </c>
      <c r="O50" s="4" t="s">
        <v>30</v>
      </c>
      <c r="P50" s="4" t="s">
        <v>31</v>
      </c>
      <c r="Q50" s="4">
        <v>0</v>
      </c>
      <c r="R50" s="6">
        <v>44313</v>
      </c>
      <c r="S50" s="5">
        <v>44319</v>
      </c>
      <c r="T50" s="4" t="s">
        <v>32</v>
      </c>
      <c r="U50" s="4">
        <v>383</v>
      </c>
      <c r="V50" s="4">
        <v>0</v>
      </c>
      <c r="W50" s="4">
        <v>0</v>
      </c>
    </row>
    <row r="51" s="4" customFormat="1" spans="1:23">
      <c r="A51" s="4">
        <v>15029209448</v>
      </c>
      <c r="B51" s="4" t="s">
        <v>24</v>
      </c>
      <c r="C51" s="4" t="s">
        <v>25</v>
      </c>
      <c r="D51" s="4" t="s">
        <v>152</v>
      </c>
      <c r="E51" s="4" t="s">
        <v>153</v>
      </c>
      <c r="F51" s="5">
        <v>44314</v>
      </c>
      <c r="G51" s="5">
        <v>44315</v>
      </c>
      <c r="H51" s="4">
        <v>1</v>
      </c>
      <c r="I51" s="4">
        <v>1</v>
      </c>
      <c r="J51" s="4">
        <v>1</v>
      </c>
      <c r="K51" s="4" t="s">
        <v>28</v>
      </c>
      <c r="L51" s="4">
        <v>494</v>
      </c>
      <c r="M51" s="4">
        <v>494</v>
      </c>
      <c r="N51" s="4" t="s">
        <v>154</v>
      </c>
      <c r="O51" s="4" t="s">
        <v>30</v>
      </c>
      <c r="P51" s="4" t="s">
        <v>31</v>
      </c>
      <c r="Q51" s="4">
        <v>0</v>
      </c>
      <c r="R51" s="6">
        <v>44314</v>
      </c>
      <c r="S51" s="5">
        <v>44319</v>
      </c>
      <c r="T51" s="4" t="s">
        <v>32</v>
      </c>
      <c r="U51" s="4">
        <v>494</v>
      </c>
      <c r="V51" s="4">
        <v>0</v>
      </c>
      <c r="W51" s="4">
        <v>0</v>
      </c>
    </row>
    <row r="52" s="4" customFormat="1" spans="1:23">
      <c r="A52" s="4">
        <v>15029230969</v>
      </c>
      <c r="B52" s="4" t="s">
        <v>24</v>
      </c>
      <c r="C52" s="4" t="s">
        <v>25</v>
      </c>
      <c r="D52" s="4" t="s">
        <v>155</v>
      </c>
      <c r="E52" s="4" t="s">
        <v>65</v>
      </c>
      <c r="F52" s="5">
        <v>44316</v>
      </c>
      <c r="G52" s="5">
        <v>44318</v>
      </c>
      <c r="H52" s="4">
        <v>1</v>
      </c>
      <c r="I52" s="4">
        <v>2</v>
      </c>
      <c r="J52" s="4">
        <v>2</v>
      </c>
      <c r="K52" s="4" t="s">
        <v>28</v>
      </c>
      <c r="L52" s="4">
        <v>1752</v>
      </c>
      <c r="M52" s="4">
        <v>1752</v>
      </c>
      <c r="N52" s="4" t="s">
        <v>156</v>
      </c>
      <c r="O52" s="4" t="s">
        <v>30</v>
      </c>
      <c r="P52" s="4" t="s">
        <v>31</v>
      </c>
      <c r="Q52" s="4">
        <v>0</v>
      </c>
      <c r="R52" s="6">
        <v>44314</v>
      </c>
      <c r="S52" s="5">
        <v>44319</v>
      </c>
      <c r="T52" s="4" t="s">
        <v>32</v>
      </c>
      <c r="U52" s="4">
        <v>1752</v>
      </c>
      <c r="V52" s="4">
        <v>0</v>
      </c>
      <c r="W5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6"/>
  <sheetViews>
    <sheetView tabSelected="1" topLeftCell="A31" workbookViewId="0">
      <selection activeCell="A55" sqref="A55:A56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157</v>
      </c>
    </row>
    <row r="2" s="4" customFormat="1" spans="1:9">
      <c r="A2" s="4">
        <v>15030436766</v>
      </c>
      <c r="B2" s="5">
        <v>44317</v>
      </c>
      <c r="C2" s="5">
        <v>44318</v>
      </c>
      <c r="D2" s="4">
        <v>863</v>
      </c>
      <c r="E2" s="4" t="str">
        <f>VLOOKUP(A2,HOP!A:L,12,0)</f>
        <v>863.00</v>
      </c>
      <c r="F2" s="4" t="str">
        <f>VLOOKUP(A2,HOP!A:C,3,0)</f>
        <v>2088365</v>
      </c>
      <c r="G2" s="4">
        <f>D2-E2</f>
        <v>0</v>
      </c>
      <c r="H2" s="4" t="str">
        <f>$H$1&amp;F2</f>
        <v>，2088365</v>
      </c>
      <c r="I2" s="4" t="str">
        <f>VLOOKUP(A2,HOP!A:T,20,0)</f>
        <v>直连</v>
      </c>
    </row>
    <row r="3" s="4" customFormat="1" spans="1:9">
      <c r="A3" s="4">
        <v>15031989180</v>
      </c>
      <c r="B3" s="5">
        <v>44316</v>
      </c>
      <c r="C3" s="5">
        <v>44317</v>
      </c>
      <c r="D3" s="4">
        <v>790</v>
      </c>
      <c r="E3" s="4" t="str">
        <f>VLOOKUP(A3,HOP!A:L,12,0)</f>
        <v>790.00</v>
      </c>
      <c r="F3" s="4" t="str">
        <f>VLOOKUP(A3,HOP!A:C,3,0)</f>
        <v>2088906</v>
      </c>
      <c r="G3" s="4">
        <f>D3-E3</f>
        <v>0</v>
      </c>
      <c r="H3" s="4" t="str">
        <f>$H$1&amp;F3</f>
        <v>，2088906</v>
      </c>
      <c r="I3" s="4" t="str">
        <f>VLOOKUP(A3,HOP!A:T,20,0)</f>
        <v>直连</v>
      </c>
    </row>
    <row r="4" s="4" customFormat="1" spans="1:9">
      <c r="A4" s="4">
        <v>15036193916</v>
      </c>
      <c r="B4" s="5">
        <v>44317</v>
      </c>
      <c r="C4" s="5">
        <v>44318</v>
      </c>
      <c r="D4" s="4">
        <v>868</v>
      </c>
      <c r="E4" s="4" t="str">
        <f>VLOOKUP(A4,HOP!A:L,12,0)</f>
        <v>868.00</v>
      </c>
      <c r="F4" s="4" t="str">
        <f>VLOOKUP(A4,HOP!A:C,3,0)</f>
        <v>2089392</v>
      </c>
      <c r="G4" s="4">
        <f>D4-E4</f>
        <v>0</v>
      </c>
      <c r="H4" s="4" t="str">
        <f>$H$1&amp;F4</f>
        <v>，2089392</v>
      </c>
      <c r="I4" s="4" t="str">
        <f>VLOOKUP(A4,HOP!A:T,20,0)</f>
        <v>直连</v>
      </c>
    </row>
    <row r="5" s="4" customFormat="1" hidden="1" spans="1:9">
      <c r="A5" s="4">
        <v>15037565144</v>
      </c>
      <c r="B5" s="5">
        <v>44315</v>
      </c>
      <c r="C5" s="5">
        <v>44317</v>
      </c>
      <c r="D5" s="4">
        <v>0</v>
      </c>
      <c r="E5" s="4" t="str">
        <f>VLOOKUP(A5,HOP!A:L,12,0)</f>
        <v>0.00</v>
      </c>
      <c r="F5" s="4" t="str">
        <f>VLOOKUP(A5,HOP!A:C,3,0)</f>
        <v>2089869</v>
      </c>
      <c r="G5" s="4">
        <f>D5-E5</f>
        <v>0</v>
      </c>
      <c r="H5" s="4" t="str">
        <f>$H$1&amp;F5</f>
        <v>，2089869</v>
      </c>
      <c r="I5" s="4" t="str">
        <f>VLOOKUP(A5,HOP!A:T,20,0)</f>
        <v>直连</v>
      </c>
    </row>
    <row r="6" s="4" customFormat="1" spans="1:9">
      <c r="A6" s="4">
        <v>15037941132</v>
      </c>
      <c r="B6" s="5">
        <v>44317</v>
      </c>
      <c r="C6" s="5">
        <v>44318</v>
      </c>
      <c r="D6" s="4">
        <v>389</v>
      </c>
      <c r="E6" s="4" t="str">
        <f>VLOOKUP(A6,HOP!A:L,12,0)</f>
        <v>389.00</v>
      </c>
      <c r="F6" s="4" t="str">
        <f>VLOOKUP(A6,HOP!A:C,3,0)</f>
        <v>2089971</v>
      </c>
      <c r="G6" s="4">
        <f>D6-E6</f>
        <v>0</v>
      </c>
      <c r="H6" s="4" t="str">
        <f>$H$1&amp;F6</f>
        <v>，2089971</v>
      </c>
      <c r="I6" s="4" t="str">
        <f>VLOOKUP(A6,HOP!A:T,20,0)</f>
        <v>直连</v>
      </c>
    </row>
    <row r="7" s="4" customFormat="1" spans="1:9">
      <c r="A7" s="4">
        <v>15038146320</v>
      </c>
      <c r="B7" s="5">
        <v>44315</v>
      </c>
      <c r="C7" s="5">
        <v>44318</v>
      </c>
      <c r="D7" s="4">
        <v>2370</v>
      </c>
      <c r="E7" s="4" t="str">
        <f>VLOOKUP(A7,HOP!A:L,12,0)</f>
        <v>2370.00</v>
      </c>
      <c r="F7" s="4" t="str">
        <f>VLOOKUP(A7,HOP!A:C,3,0)</f>
        <v>2090061</v>
      </c>
      <c r="G7" s="4">
        <f>D7-E7</f>
        <v>0</v>
      </c>
      <c r="H7" s="4" t="str">
        <f>$H$1&amp;F7</f>
        <v>，2090061</v>
      </c>
      <c r="I7" s="4" t="str">
        <f>VLOOKUP(A7,HOP!A:T,20,0)</f>
        <v>直连</v>
      </c>
    </row>
    <row r="8" s="4" customFormat="1" spans="1:9">
      <c r="A8" s="4">
        <v>15038382755</v>
      </c>
      <c r="B8" s="5">
        <v>44315</v>
      </c>
      <c r="C8" s="5">
        <v>44317</v>
      </c>
      <c r="D8" s="4">
        <v>2012</v>
      </c>
      <c r="E8" s="4" t="str">
        <f>VLOOKUP(A8,HOP!A:L,12,0)</f>
        <v>2012.00</v>
      </c>
      <c r="F8" s="4" t="str">
        <f>VLOOKUP(A8,HOP!A:C,3,0)</f>
        <v>2090144</v>
      </c>
      <c r="G8" s="4">
        <f>D8-E8</f>
        <v>0</v>
      </c>
      <c r="H8" s="4" t="str">
        <f>$H$1&amp;F8</f>
        <v>，2090144</v>
      </c>
      <c r="I8" s="4" t="str">
        <f>VLOOKUP(A8,HOP!A:T,20,0)</f>
        <v>直连</v>
      </c>
    </row>
    <row r="9" s="4" customFormat="1" hidden="1" spans="1:9">
      <c r="A9" s="4">
        <v>15020529931</v>
      </c>
      <c r="B9" s="5">
        <v>44315</v>
      </c>
      <c r="C9" s="5">
        <v>44318</v>
      </c>
      <c r="D9" s="4">
        <v>0</v>
      </c>
      <c r="E9" s="4" t="str">
        <f>VLOOKUP(A9,HOP!A:L,12,0)</f>
        <v>2056.00</v>
      </c>
      <c r="F9" s="4" t="str">
        <f>VLOOKUP(A9,HOP!A:C,3,0)</f>
        <v>2086242</v>
      </c>
      <c r="G9" s="4">
        <f>D9-E9</f>
        <v>-2056</v>
      </c>
      <c r="H9" s="4" t="str">
        <f>$H$1&amp;F9</f>
        <v>，2086242</v>
      </c>
      <c r="I9" s="4" t="str">
        <f>VLOOKUP(A9,HOP!A:T,20,0)</f>
        <v>直连</v>
      </c>
    </row>
    <row r="10" s="4" customFormat="1" spans="1:9">
      <c r="A10" s="4">
        <v>15054332684</v>
      </c>
      <c r="B10" s="5">
        <v>44316</v>
      </c>
      <c r="C10" s="5">
        <v>44317</v>
      </c>
      <c r="D10" s="4">
        <v>336</v>
      </c>
      <c r="E10" s="4" t="str">
        <f>VLOOKUP(A10,HOP!A:L,12,0)</f>
        <v>336.00</v>
      </c>
      <c r="F10" s="4" t="str">
        <f>VLOOKUP(A10,HOP!A:C,3,0)</f>
        <v>2092961</v>
      </c>
      <c r="G10" s="4">
        <f>D10-E10</f>
        <v>0</v>
      </c>
      <c r="H10" s="4" t="str">
        <f>$H$1&amp;F10</f>
        <v>，2092961</v>
      </c>
      <c r="I10" s="4" t="str">
        <f>VLOOKUP(A10,HOP!A:T,20,0)</f>
        <v>直连</v>
      </c>
    </row>
    <row r="11" s="4" customFormat="1" spans="1:9">
      <c r="A11" s="4">
        <v>15054379069</v>
      </c>
      <c r="B11" s="5">
        <v>44316</v>
      </c>
      <c r="C11" s="5">
        <v>44317</v>
      </c>
      <c r="D11" s="4">
        <v>345</v>
      </c>
      <c r="E11" s="4" t="str">
        <f>VLOOKUP(A11,HOP!A:L,12,0)</f>
        <v>345.00</v>
      </c>
      <c r="F11" s="4" t="str">
        <f>VLOOKUP(A11,HOP!A:C,3,0)</f>
        <v>2092985</v>
      </c>
      <c r="G11" s="4">
        <f>D11-E11</f>
        <v>0</v>
      </c>
      <c r="H11" s="4" t="str">
        <f>$H$1&amp;F11</f>
        <v>，2092985</v>
      </c>
      <c r="I11" s="4" t="str">
        <f>VLOOKUP(A11,HOP!A:T,20,0)</f>
        <v>直连</v>
      </c>
    </row>
    <row r="12" s="4" customFormat="1" spans="1:9">
      <c r="A12" s="4">
        <v>15056788059</v>
      </c>
      <c r="B12" s="5">
        <v>44317</v>
      </c>
      <c r="C12" s="5">
        <v>44318</v>
      </c>
      <c r="D12" s="4">
        <v>1362</v>
      </c>
      <c r="E12" s="4" t="str">
        <f>VLOOKUP(A12,HOP!A:L,12,0)</f>
        <v>1362.00</v>
      </c>
      <c r="F12" s="4" t="str">
        <f>VLOOKUP(A12,HOP!A:C,3,0)</f>
        <v>2093567</v>
      </c>
      <c r="G12" s="4">
        <f>D12-E12</f>
        <v>0</v>
      </c>
      <c r="H12" s="4" t="str">
        <f>$H$1&amp;F12</f>
        <v>，2093567</v>
      </c>
      <c r="I12" s="4" t="str">
        <f>VLOOKUP(A12,HOP!A:T,20,0)</f>
        <v>直连</v>
      </c>
    </row>
    <row r="13" s="4" customFormat="1" spans="1:9">
      <c r="A13" s="4">
        <v>15063115707</v>
      </c>
      <c r="B13" s="5">
        <v>44317</v>
      </c>
      <c r="C13" s="5">
        <v>44318</v>
      </c>
      <c r="D13" s="4">
        <v>747</v>
      </c>
      <c r="E13" s="4" t="str">
        <f>VLOOKUP(A13,HOP!A:L,12,0)</f>
        <v>747.00</v>
      </c>
      <c r="F13" s="4" t="str">
        <f>VLOOKUP(A13,HOP!A:C,3,0)</f>
        <v>2094424</v>
      </c>
      <c r="G13" s="4">
        <f>D13-E13</f>
        <v>0</v>
      </c>
      <c r="H13" s="4" t="str">
        <f>$H$1&amp;F13</f>
        <v>，2094424</v>
      </c>
      <c r="I13" s="4" t="str">
        <f>VLOOKUP(A13,HOP!A:T,20,0)</f>
        <v>直连</v>
      </c>
    </row>
    <row r="14" s="4" customFormat="1" spans="1:9">
      <c r="A14" s="4">
        <v>14085855634</v>
      </c>
      <c r="B14" s="5">
        <v>44314</v>
      </c>
      <c r="C14" s="5">
        <v>44317</v>
      </c>
      <c r="D14" s="4">
        <v>3885</v>
      </c>
      <c r="E14" s="4" t="str">
        <f>VLOOKUP(A14,HOP!A:L,12,0)</f>
        <v>3885.00</v>
      </c>
      <c r="F14" s="4" t="str">
        <f>VLOOKUP(A14,HOP!A:C,3,0)</f>
        <v>1921532</v>
      </c>
      <c r="G14" s="4">
        <f>D14-E14</f>
        <v>0</v>
      </c>
      <c r="H14" s="4" t="str">
        <f>$H$1&amp;F14</f>
        <v>，1921532</v>
      </c>
      <c r="I14" s="4" t="str">
        <f>VLOOKUP(A14,HOP!A:T,20,0)</f>
        <v>直连</v>
      </c>
    </row>
    <row r="15" s="4" customFormat="1" spans="1:9">
      <c r="A15" s="4">
        <v>14556760710</v>
      </c>
      <c r="B15" s="5">
        <v>44315</v>
      </c>
      <c r="C15" s="5">
        <v>44316</v>
      </c>
      <c r="D15" s="4">
        <v>824</v>
      </c>
      <c r="E15" s="4" t="str">
        <f>VLOOKUP(A15,HOP!A:L,12,0)</f>
        <v>824.00</v>
      </c>
      <c r="F15" s="4" t="str">
        <f>VLOOKUP(A15,HOP!A:C,3,0)</f>
        <v>2010050</v>
      </c>
      <c r="G15" s="4">
        <f>D15-E15</f>
        <v>0</v>
      </c>
      <c r="H15" s="4" t="str">
        <f>$H$1&amp;F15</f>
        <v>，2010050</v>
      </c>
      <c r="I15" s="4" t="str">
        <f>VLOOKUP(A15,HOP!A:T,20,0)</f>
        <v>直连</v>
      </c>
    </row>
    <row r="16" s="4" customFormat="1" spans="1:9">
      <c r="A16" s="4">
        <v>14749587733</v>
      </c>
      <c r="B16" s="5">
        <v>44316</v>
      </c>
      <c r="C16" s="5">
        <v>44318</v>
      </c>
      <c r="D16" s="4">
        <v>2330</v>
      </c>
      <c r="E16" s="4" t="str">
        <f>VLOOKUP(A16,HOP!A:L,12,0)</f>
        <v>2330.00</v>
      </c>
      <c r="F16" s="4" t="str">
        <f>VLOOKUP(A16,HOP!A:C,3,0)</f>
        <v>2041966</v>
      </c>
      <c r="G16" s="4">
        <f>D16-E16</f>
        <v>0</v>
      </c>
      <c r="H16" s="4" t="str">
        <f>$H$1&amp;F16</f>
        <v>，2041966</v>
      </c>
      <c r="I16" s="4" t="str">
        <f>VLOOKUP(A16,HOP!A:T,20,0)</f>
        <v>直连</v>
      </c>
    </row>
    <row r="17" s="4" customFormat="1" spans="1:9">
      <c r="A17" s="4">
        <v>14815202418</v>
      </c>
      <c r="B17" s="5">
        <v>44316</v>
      </c>
      <c r="C17" s="5">
        <v>44318</v>
      </c>
      <c r="D17" s="4">
        <v>3472</v>
      </c>
      <c r="E17" s="4" t="str">
        <f>VLOOKUP(A17,HOP!A:L,12,0)</f>
        <v>3472.00</v>
      </c>
      <c r="F17" s="4" t="str">
        <f>VLOOKUP(A17,HOP!A:C,3,0)</f>
        <v>2050429</v>
      </c>
      <c r="G17" s="4">
        <f>D17-E17</f>
        <v>0</v>
      </c>
      <c r="H17" s="4" t="str">
        <f>$H$1&amp;F17</f>
        <v>，2050429</v>
      </c>
      <c r="I17" s="4" t="str">
        <f>VLOOKUP(A17,HOP!A:T,20,0)</f>
        <v>直连</v>
      </c>
    </row>
    <row r="18" s="4" customFormat="1" hidden="1" spans="1:9">
      <c r="A18" s="4">
        <v>14823872034</v>
      </c>
      <c r="B18" s="5">
        <v>44317</v>
      </c>
      <c r="C18" s="5">
        <v>44318</v>
      </c>
      <c r="D18" s="4">
        <v>0</v>
      </c>
      <c r="E18" s="4" t="str">
        <f>VLOOKUP(A18,HOP!A:L,12,0)</f>
        <v>0.00</v>
      </c>
      <c r="F18" s="4" t="str">
        <f>VLOOKUP(A18,HOP!A:C,3,0)</f>
        <v>2051719</v>
      </c>
      <c r="G18" s="4">
        <f>D18-E18</f>
        <v>0</v>
      </c>
      <c r="H18" s="4" t="str">
        <f>$H$1&amp;F18</f>
        <v>，2051719</v>
      </c>
      <c r="I18" s="4" t="str">
        <f>VLOOKUP(A18,HOP!A:T,20,0)</f>
        <v>直连</v>
      </c>
    </row>
    <row r="19" s="4" customFormat="1" spans="1:9">
      <c r="A19" s="4">
        <v>14916434389</v>
      </c>
      <c r="B19" s="5">
        <v>44313</v>
      </c>
      <c r="C19" s="5">
        <v>44315</v>
      </c>
      <c r="D19" s="4">
        <v>4008</v>
      </c>
      <c r="E19" s="4" t="str">
        <f>VLOOKUP(A19,HOP!A:L,12,0)</f>
        <v>4008.00</v>
      </c>
      <c r="F19" s="4" t="str">
        <f>VLOOKUP(A19,HOP!A:C,3,0)</f>
        <v>2067256</v>
      </c>
      <c r="G19" s="4">
        <f t="shared" ref="G19:G32" si="0">D19-E19</f>
        <v>0</v>
      </c>
      <c r="H19" s="4" t="str">
        <f t="shared" ref="H19:H32" si="1">$H$1&amp;F19</f>
        <v>，2067256</v>
      </c>
      <c r="I19" s="4" t="str">
        <f>VLOOKUP(A19,HOP!A:T,20,0)</f>
        <v>直连</v>
      </c>
    </row>
    <row r="20" s="4" customFormat="1" spans="1:9">
      <c r="A20" s="4">
        <v>14942315265</v>
      </c>
      <c r="B20" s="5">
        <v>44309</v>
      </c>
      <c r="C20" s="5">
        <v>44312</v>
      </c>
      <c r="D20" s="4">
        <v>3930</v>
      </c>
      <c r="E20" s="4" t="str">
        <f>VLOOKUP(A20,HOP!A:L,12,0)</f>
        <v>3930.00</v>
      </c>
      <c r="F20" s="4" t="str">
        <f>VLOOKUP(A20,HOP!A:C,3,0)</f>
        <v>2071684</v>
      </c>
      <c r="G20" s="4">
        <f t="shared" si="0"/>
        <v>0</v>
      </c>
      <c r="H20" s="4" t="str">
        <f t="shared" si="1"/>
        <v>，2071684</v>
      </c>
      <c r="I20" s="4" t="str">
        <f>VLOOKUP(A20,HOP!A:T,20,0)</f>
        <v>直连</v>
      </c>
    </row>
    <row r="21" s="4" customFormat="1" spans="1:9">
      <c r="A21" s="4">
        <v>14953829311</v>
      </c>
      <c r="B21" s="5">
        <v>44307</v>
      </c>
      <c r="C21" s="5">
        <v>44312</v>
      </c>
      <c r="D21" s="4">
        <v>2860</v>
      </c>
      <c r="E21" s="4" t="str">
        <f>VLOOKUP(A21,HOP!A:L,12,0)</f>
        <v>2860.00</v>
      </c>
      <c r="F21" s="4" t="str">
        <f>VLOOKUP(A21,HOP!A:C,3,0)</f>
        <v>2073514</v>
      </c>
      <c r="G21" s="4">
        <f t="shared" si="0"/>
        <v>0</v>
      </c>
      <c r="H21" s="4" t="str">
        <f t="shared" si="1"/>
        <v>，2073514</v>
      </c>
      <c r="I21" s="4" t="str">
        <f>VLOOKUP(A21,HOP!A:T,20,0)</f>
        <v>直连</v>
      </c>
    </row>
    <row r="22" s="4" customFormat="1" spans="1:9">
      <c r="A22" s="4">
        <v>14963979147</v>
      </c>
      <c r="B22" s="5">
        <v>44317</v>
      </c>
      <c r="C22" s="5">
        <v>44318</v>
      </c>
      <c r="D22" s="4">
        <v>900</v>
      </c>
      <c r="E22" s="4" t="str">
        <f>VLOOKUP(A22,HOP!A:L,12,0)</f>
        <v>900.00</v>
      </c>
      <c r="F22" s="4" t="str">
        <f>VLOOKUP(A22,HOP!A:C,3,0)</f>
        <v>2075054</v>
      </c>
      <c r="G22" s="4">
        <f t="shared" si="0"/>
        <v>0</v>
      </c>
      <c r="H22" s="4" t="str">
        <f t="shared" si="1"/>
        <v>，2075054</v>
      </c>
      <c r="I22" s="4" t="str">
        <f>VLOOKUP(A22,HOP!A:T,20,0)</f>
        <v>直连</v>
      </c>
    </row>
    <row r="23" s="4" customFormat="1" spans="1:9">
      <c r="A23" s="4">
        <v>14965913728</v>
      </c>
      <c r="B23" s="5">
        <v>44311</v>
      </c>
      <c r="C23" s="5">
        <v>44312</v>
      </c>
      <c r="D23" s="4">
        <v>412</v>
      </c>
      <c r="E23" s="4" t="str">
        <f>VLOOKUP(A23,HOP!A:L,12,0)</f>
        <v>412.00</v>
      </c>
      <c r="F23" s="4" t="str">
        <f>VLOOKUP(A23,HOP!A:C,3,0)</f>
        <v>2075553</v>
      </c>
      <c r="G23" s="4">
        <f t="shared" si="0"/>
        <v>0</v>
      </c>
      <c r="H23" s="4" t="str">
        <f t="shared" si="1"/>
        <v>，2075553</v>
      </c>
      <c r="I23" s="4" t="str">
        <f>VLOOKUP(A23,HOP!A:T,20,0)</f>
        <v>直连</v>
      </c>
    </row>
    <row r="24" s="4" customFormat="1" spans="1:9">
      <c r="A24" s="4">
        <v>14985441435</v>
      </c>
      <c r="B24" s="5">
        <v>44314</v>
      </c>
      <c r="C24" s="5">
        <v>44315</v>
      </c>
      <c r="D24" s="4">
        <v>403</v>
      </c>
      <c r="E24" s="4" t="str">
        <f>VLOOKUP(A24,HOP!A:L,12,0)</f>
        <v>403.00</v>
      </c>
      <c r="F24" s="4" t="str">
        <f>VLOOKUP(A24,HOP!A:C,3,0)</f>
        <v>2078784</v>
      </c>
      <c r="G24" s="4">
        <f t="shared" si="0"/>
        <v>0</v>
      </c>
      <c r="H24" s="4" t="str">
        <f t="shared" si="1"/>
        <v>，2078784</v>
      </c>
      <c r="I24" s="4" t="str">
        <f>VLOOKUP(A24,HOP!A:T,20,0)</f>
        <v>直连</v>
      </c>
    </row>
    <row r="25" s="4" customFormat="1" spans="1:9">
      <c r="A25" s="4">
        <v>14997340381</v>
      </c>
      <c r="B25" s="5">
        <v>44312</v>
      </c>
      <c r="C25" s="5">
        <v>44313</v>
      </c>
      <c r="D25" s="4">
        <v>836</v>
      </c>
      <c r="E25" s="4" t="str">
        <f>VLOOKUP(A25,HOP!A:L,12,0)</f>
        <v>836.00</v>
      </c>
      <c r="F25" s="4" t="str">
        <f>VLOOKUP(A25,HOP!A:C,3,0)</f>
        <v>2080939</v>
      </c>
      <c r="G25" s="4">
        <f t="shared" si="0"/>
        <v>0</v>
      </c>
      <c r="H25" s="4" t="str">
        <f t="shared" si="1"/>
        <v>，2080939</v>
      </c>
      <c r="I25" s="4" t="str">
        <f>VLOOKUP(A25,HOP!A:T,20,0)</f>
        <v>直连</v>
      </c>
    </row>
    <row r="26" s="4" customFormat="1" spans="1:9">
      <c r="A26" s="4">
        <v>14997586491</v>
      </c>
      <c r="B26" s="5">
        <v>44314</v>
      </c>
      <c r="C26" s="5">
        <v>44317</v>
      </c>
      <c r="D26" s="4">
        <v>1734</v>
      </c>
      <c r="E26" s="4" t="str">
        <f>VLOOKUP(A26,HOP!A:L,12,0)</f>
        <v>1734.00</v>
      </c>
      <c r="F26" s="4" t="str">
        <f>VLOOKUP(A26,HOP!A:C,3,0)</f>
        <v>2081045</v>
      </c>
      <c r="G26" s="4">
        <f t="shared" si="0"/>
        <v>0</v>
      </c>
      <c r="H26" s="4" t="str">
        <f t="shared" si="1"/>
        <v>，2081045</v>
      </c>
      <c r="I26" s="4" t="str">
        <f>VLOOKUP(A26,HOP!A:T,20,0)</f>
        <v>直连</v>
      </c>
    </row>
    <row r="27" s="4" customFormat="1" spans="1:9">
      <c r="A27" s="4">
        <v>14998147404</v>
      </c>
      <c r="B27" s="5">
        <v>44312</v>
      </c>
      <c r="C27" s="5">
        <v>44313</v>
      </c>
      <c r="D27" s="4">
        <v>764</v>
      </c>
      <c r="E27" s="4" t="str">
        <f>VLOOKUP(A27,HOP!A:L,12,0)</f>
        <v>764.00</v>
      </c>
      <c r="F27" s="4" t="str">
        <f>VLOOKUP(A27,HOP!A:C,3,0)</f>
        <v>2081248</v>
      </c>
      <c r="G27" s="4">
        <f t="shared" si="0"/>
        <v>0</v>
      </c>
      <c r="H27" s="4" t="str">
        <f t="shared" si="1"/>
        <v>，2081248</v>
      </c>
      <c r="I27" s="4" t="str">
        <f>VLOOKUP(A27,HOP!A:T,20,0)</f>
        <v>直连</v>
      </c>
    </row>
    <row r="28" s="4" customFormat="1" spans="1:9">
      <c r="A28" s="4">
        <v>14998247198</v>
      </c>
      <c r="B28" s="5">
        <v>44310</v>
      </c>
      <c r="C28" s="5">
        <v>44313</v>
      </c>
      <c r="D28" s="4">
        <v>5468</v>
      </c>
      <c r="E28" s="4" t="str">
        <f>VLOOKUP(A28,HOP!A:L,12,0)</f>
        <v>5468.00</v>
      </c>
      <c r="F28" s="4" t="str">
        <f>VLOOKUP(A28,HOP!A:C,3,0)</f>
        <v>2081289</v>
      </c>
      <c r="G28" s="4">
        <f t="shared" si="0"/>
        <v>0</v>
      </c>
      <c r="H28" s="4" t="str">
        <f t="shared" si="1"/>
        <v>，2081289</v>
      </c>
      <c r="I28" s="4" t="str">
        <f>VLOOKUP(A28,HOP!A:T,20,0)</f>
        <v>直连</v>
      </c>
    </row>
    <row r="29" s="4" customFormat="1" spans="1:9">
      <c r="A29" s="4">
        <v>15001299365</v>
      </c>
      <c r="B29" s="5">
        <v>44311</v>
      </c>
      <c r="C29" s="5">
        <v>44312</v>
      </c>
      <c r="D29" s="4">
        <v>728</v>
      </c>
      <c r="E29" s="4" t="str">
        <f>VLOOKUP(A29,HOP!A:L,12,0)</f>
        <v>728.00</v>
      </c>
      <c r="F29" s="4" t="str">
        <f>VLOOKUP(A29,HOP!A:C,3,0)</f>
        <v>2082416</v>
      </c>
      <c r="G29" s="4">
        <f t="shared" si="0"/>
        <v>0</v>
      </c>
      <c r="H29" s="4" t="str">
        <f t="shared" si="1"/>
        <v>，2082416</v>
      </c>
      <c r="I29" s="4" t="str">
        <f>VLOOKUP(A29,HOP!A:T,20,0)</f>
        <v>直连</v>
      </c>
    </row>
    <row r="30" s="4" customFormat="1" spans="1:9">
      <c r="A30" s="4">
        <v>15005221104</v>
      </c>
      <c r="B30" s="5">
        <v>44313</v>
      </c>
      <c r="C30" s="5">
        <v>44315</v>
      </c>
      <c r="D30" s="4">
        <v>1250</v>
      </c>
      <c r="E30" s="4" t="str">
        <f>VLOOKUP(A30,HOP!A:L,12,0)</f>
        <v>1250.00</v>
      </c>
      <c r="F30" s="4" t="str">
        <f>VLOOKUP(A30,HOP!A:C,3,0)</f>
        <v>2082840</v>
      </c>
      <c r="G30" s="4">
        <f t="shared" si="0"/>
        <v>0</v>
      </c>
      <c r="H30" s="4" t="str">
        <f t="shared" si="1"/>
        <v>，2082840</v>
      </c>
      <c r="I30" s="4" t="str">
        <f>VLOOKUP(A30,HOP!A:T,20,0)</f>
        <v>直连</v>
      </c>
    </row>
    <row r="31" s="4" customFormat="1" spans="1:9">
      <c r="A31" s="4">
        <v>15005519184</v>
      </c>
      <c r="B31" s="5">
        <v>44311</v>
      </c>
      <c r="C31" s="5">
        <v>44312</v>
      </c>
      <c r="D31" s="4">
        <v>763</v>
      </c>
      <c r="E31" s="4" t="str">
        <f>VLOOKUP(A31,HOP!A:L,12,0)</f>
        <v>763.00</v>
      </c>
      <c r="F31" s="4" t="str">
        <f>VLOOKUP(A31,HOP!A:C,3,0)</f>
        <v>2082940</v>
      </c>
      <c r="G31" s="4">
        <f t="shared" si="0"/>
        <v>0</v>
      </c>
      <c r="H31" s="4" t="str">
        <f t="shared" si="1"/>
        <v>，2082940</v>
      </c>
      <c r="I31" s="4" t="str">
        <f>VLOOKUP(A31,HOP!A:T,20,0)</f>
        <v>直连</v>
      </c>
    </row>
    <row r="32" s="4" customFormat="1" spans="1:9">
      <c r="A32" s="4">
        <v>15006642086</v>
      </c>
      <c r="B32" s="5">
        <v>44312</v>
      </c>
      <c r="C32" s="5">
        <v>44313</v>
      </c>
      <c r="D32" s="4">
        <v>253</v>
      </c>
      <c r="E32" s="4" t="str">
        <f>VLOOKUP(A32,HOP!A:L,12,0)</f>
        <v>253.00</v>
      </c>
      <c r="F32" s="4" t="str">
        <f>VLOOKUP(A32,HOP!A:C,3,0)</f>
        <v>2083301</v>
      </c>
      <c r="G32" s="4">
        <f t="shared" si="0"/>
        <v>0</v>
      </c>
      <c r="H32" s="4" t="str">
        <f t="shared" si="1"/>
        <v>，2083301</v>
      </c>
      <c r="I32" s="4" t="str">
        <f>VLOOKUP(A32,HOP!A:T,20,0)</f>
        <v>直连</v>
      </c>
    </row>
    <row r="33" s="4" customFormat="1" spans="1:9">
      <c r="A33" s="4">
        <v>15008115796</v>
      </c>
      <c r="B33" s="5">
        <v>44311</v>
      </c>
      <c r="C33" s="5">
        <v>44312</v>
      </c>
      <c r="D33" s="4">
        <v>1562</v>
      </c>
      <c r="E33" s="4" t="str">
        <f>VLOOKUP(A33,HOP!A:L,12,0)</f>
        <v>1562.00</v>
      </c>
      <c r="F33" s="4" t="str">
        <f>VLOOKUP(A33,HOP!A:C,3,0)</f>
        <v>2083851</v>
      </c>
      <c r="G33" s="4">
        <f t="shared" ref="G33:G50" si="2">D33-E33</f>
        <v>0</v>
      </c>
      <c r="H33" s="4" t="str">
        <f t="shared" ref="H33:H50" si="3">$H$1&amp;F33</f>
        <v>，2083851</v>
      </c>
      <c r="I33" s="4" t="str">
        <f>VLOOKUP(A33,HOP!A:T,20,0)</f>
        <v>直连</v>
      </c>
    </row>
    <row r="34" s="4" customFormat="1" spans="1:9">
      <c r="A34" s="4">
        <v>15008269327</v>
      </c>
      <c r="B34" s="5">
        <v>44311</v>
      </c>
      <c r="C34" s="5">
        <v>44312</v>
      </c>
      <c r="D34" s="4">
        <v>771</v>
      </c>
      <c r="E34" s="4" t="str">
        <f>VLOOKUP(A34,HOP!A:L,12,0)</f>
        <v>771.00</v>
      </c>
      <c r="F34" s="4" t="str">
        <f>VLOOKUP(A34,HOP!A:C,3,0)</f>
        <v>2083913</v>
      </c>
      <c r="G34" s="4">
        <f t="shared" si="2"/>
        <v>0</v>
      </c>
      <c r="H34" s="4" t="str">
        <f t="shared" si="3"/>
        <v>，2083913</v>
      </c>
      <c r="I34" s="4" t="str">
        <f>VLOOKUP(A34,HOP!A:T,20,0)</f>
        <v>直连</v>
      </c>
    </row>
    <row r="35" s="4" customFormat="1" spans="1:9">
      <c r="A35" s="4">
        <v>15008863057</v>
      </c>
      <c r="B35" s="5">
        <v>44317</v>
      </c>
      <c r="C35" s="5">
        <v>44318</v>
      </c>
      <c r="D35" s="4">
        <v>1204</v>
      </c>
      <c r="E35" s="4" t="str">
        <f>VLOOKUP(A35,HOP!A:L,12,0)</f>
        <v>1204.00</v>
      </c>
      <c r="F35" s="4" t="str">
        <f>VLOOKUP(A35,HOP!A:C,3,0)</f>
        <v>2084139</v>
      </c>
      <c r="G35" s="4">
        <f t="shared" si="2"/>
        <v>0</v>
      </c>
      <c r="H35" s="4" t="str">
        <f t="shared" si="3"/>
        <v>，2084139</v>
      </c>
      <c r="I35" s="4" t="str">
        <f>VLOOKUP(A35,HOP!A:T,20,0)</f>
        <v>直连</v>
      </c>
    </row>
    <row r="36" s="4" customFormat="1" spans="1:9">
      <c r="A36" s="4">
        <v>15009442100</v>
      </c>
      <c r="B36" s="5">
        <v>44317</v>
      </c>
      <c r="C36" s="5">
        <v>44318</v>
      </c>
      <c r="D36" s="4">
        <v>682</v>
      </c>
      <c r="E36" s="4" t="str">
        <f>VLOOKUP(A36,HOP!A:L,12,0)</f>
        <v>682.00</v>
      </c>
      <c r="F36" s="4" t="str">
        <f>VLOOKUP(A36,HOP!A:C,3,0)</f>
        <v>2084312</v>
      </c>
      <c r="G36" s="4">
        <f t="shared" si="2"/>
        <v>0</v>
      </c>
      <c r="H36" s="4" t="str">
        <f t="shared" si="3"/>
        <v>，2084312</v>
      </c>
      <c r="I36" s="4" t="str">
        <f>VLOOKUP(A36,HOP!A:T,20,0)</f>
        <v>直连</v>
      </c>
    </row>
    <row r="37" s="4" customFormat="1" spans="1:9">
      <c r="A37" s="4">
        <v>15009552668</v>
      </c>
      <c r="B37" s="5">
        <v>44313</v>
      </c>
      <c r="C37" s="5">
        <v>44314</v>
      </c>
      <c r="D37" s="4">
        <v>550</v>
      </c>
      <c r="E37" s="4" t="str">
        <f>VLOOKUP(A37,HOP!A:L,12,0)</f>
        <v>550.00</v>
      </c>
      <c r="F37" s="4" t="str">
        <f>VLOOKUP(A37,HOP!A:C,3,0)</f>
        <v>2084367</v>
      </c>
      <c r="G37" s="4">
        <f t="shared" si="2"/>
        <v>0</v>
      </c>
      <c r="H37" s="4" t="str">
        <f t="shared" si="3"/>
        <v>，2084367</v>
      </c>
      <c r="I37" s="4" t="str">
        <f>VLOOKUP(A37,HOP!A:T,20,0)</f>
        <v>直连</v>
      </c>
    </row>
    <row r="38" s="4" customFormat="1" spans="1:9">
      <c r="A38" s="4">
        <v>15009614399</v>
      </c>
      <c r="B38" s="5">
        <v>44312</v>
      </c>
      <c r="C38" s="5">
        <v>44313</v>
      </c>
      <c r="D38" s="4">
        <v>573</v>
      </c>
      <c r="E38" s="4" t="str">
        <f>VLOOKUP(A38,HOP!A:L,12,0)</f>
        <v>573.00</v>
      </c>
      <c r="F38" s="4" t="str">
        <f>VLOOKUP(A38,HOP!A:C,3,0)</f>
        <v>2084384</v>
      </c>
      <c r="G38" s="4">
        <f t="shared" si="2"/>
        <v>0</v>
      </c>
      <c r="H38" s="4" t="str">
        <f t="shared" si="3"/>
        <v>，2084384</v>
      </c>
      <c r="I38" s="4" t="str">
        <f>VLOOKUP(A38,HOP!A:T,20,0)</f>
        <v>直连</v>
      </c>
    </row>
    <row r="39" s="4" customFormat="1" spans="1:9">
      <c r="A39" s="4">
        <v>15009663432</v>
      </c>
      <c r="B39" s="5">
        <v>44312</v>
      </c>
      <c r="C39" s="5">
        <v>44313</v>
      </c>
      <c r="D39" s="4">
        <v>538</v>
      </c>
      <c r="E39" s="4" t="str">
        <f>VLOOKUP(A39,HOP!A:L,12,0)</f>
        <v>538.00</v>
      </c>
      <c r="F39" s="4" t="str">
        <f>VLOOKUP(A39,HOP!A:C,3,0)</f>
        <v>2084411</v>
      </c>
      <c r="G39" s="4">
        <f t="shared" si="2"/>
        <v>0</v>
      </c>
      <c r="H39" s="4" t="str">
        <f t="shared" si="3"/>
        <v>，2084411</v>
      </c>
      <c r="I39" s="4" t="str">
        <f>VLOOKUP(A39,HOP!A:T,20,0)</f>
        <v>直连</v>
      </c>
    </row>
    <row r="40" s="4" customFormat="1" spans="1:9">
      <c r="A40" s="4">
        <v>15014384878</v>
      </c>
      <c r="B40" s="5">
        <v>44312</v>
      </c>
      <c r="C40" s="5">
        <v>44313</v>
      </c>
      <c r="D40" s="4">
        <v>448</v>
      </c>
      <c r="E40" s="4" t="str">
        <f>VLOOKUP(A40,HOP!A:L,12,0)</f>
        <v>448.00</v>
      </c>
      <c r="F40" s="4" t="str">
        <f>VLOOKUP(A40,HOP!A:C,3,0)</f>
        <v>2084880</v>
      </c>
      <c r="G40" s="4">
        <f t="shared" si="2"/>
        <v>0</v>
      </c>
      <c r="H40" s="4" t="str">
        <f t="shared" si="3"/>
        <v>，2084880</v>
      </c>
      <c r="I40" s="4" t="str">
        <f>VLOOKUP(A40,HOP!A:T,20,0)</f>
        <v>直连</v>
      </c>
    </row>
    <row r="41" s="4" customFormat="1" spans="1:9">
      <c r="A41" s="4">
        <v>15017450418</v>
      </c>
      <c r="B41" s="5">
        <v>44313</v>
      </c>
      <c r="C41" s="5">
        <v>44314</v>
      </c>
      <c r="D41" s="4">
        <v>544</v>
      </c>
      <c r="E41" s="4" t="str">
        <f>VLOOKUP(A41,HOP!A:L,12,0)</f>
        <v>544.00</v>
      </c>
      <c r="F41" s="4" t="str">
        <f>VLOOKUP(A41,HOP!A:C,3,0)</f>
        <v>2085934</v>
      </c>
      <c r="G41" s="4">
        <f t="shared" si="2"/>
        <v>0</v>
      </c>
      <c r="H41" s="4" t="str">
        <f t="shared" si="3"/>
        <v>，2085934</v>
      </c>
      <c r="I41" s="4" t="str">
        <f>VLOOKUP(A41,HOP!A:T,20,0)</f>
        <v>直连</v>
      </c>
    </row>
    <row r="42" s="4" customFormat="1" spans="1:9">
      <c r="A42" s="4">
        <v>15017545798</v>
      </c>
      <c r="B42" s="5">
        <v>44315</v>
      </c>
      <c r="C42" s="5">
        <v>44316</v>
      </c>
      <c r="D42" s="4">
        <v>422</v>
      </c>
      <c r="E42" s="4" t="str">
        <f>VLOOKUP(A42,HOP!A:L,12,0)</f>
        <v>422.00</v>
      </c>
      <c r="F42" s="4" t="str">
        <f>VLOOKUP(A42,HOP!A:C,3,0)</f>
        <v>2085977</v>
      </c>
      <c r="G42" s="4">
        <f t="shared" si="2"/>
        <v>0</v>
      </c>
      <c r="H42" s="4" t="str">
        <f t="shared" si="3"/>
        <v>，2085977</v>
      </c>
      <c r="I42" s="4" t="str">
        <f>VLOOKUP(A42,HOP!A:T,20,0)</f>
        <v>直连</v>
      </c>
    </row>
    <row r="43" s="4" customFormat="1" spans="1:9">
      <c r="A43" s="4">
        <v>15020865300</v>
      </c>
      <c r="B43" s="5">
        <v>44313</v>
      </c>
      <c r="C43" s="5">
        <v>44314</v>
      </c>
      <c r="D43" s="4">
        <v>689</v>
      </c>
      <c r="E43" s="4" t="str">
        <f>VLOOKUP(A43,HOP!A:L,12,0)</f>
        <v>689.00</v>
      </c>
      <c r="F43" s="4" t="str">
        <f>VLOOKUP(A43,HOP!A:C,3,0)</f>
        <v>2086315</v>
      </c>
      <c r="G43" s="4">
        <f>D43-E43</f>
        <v>0</v>
      </c>
      <c r="H43" s="4" t="str">
        <f>$H$1&amp;F43</f>
        <v>，2086315</v>
      </c>
      <c r="I43" s="4" t="str">
        <f>VLOOKUP(A43,HOP!A:T,20,0)</f>
        <v>直连</v>
      </c>
    </row>
    <row r="44" s="4" customFormat="1" spans="1:9">
      <c r="A44" s="4">
        <v>15021669094</v>
      </c>
      <c r="B44" s="5">
        <v>44316</v>
      </c>
      <c r="C44" s="5">
        <v>44317</v>
      </c>
      <c r="D44" s="4">
        <v>1019</v>
      </c>
      <c r="E44" s="4" t="str">
        <f>VLOOKUP(A44,HOP!A:L,12,0)</f>
        <v>1019.00</v>
      </c>
      <c r="F44" s="4" t="str">
        <f>VLOOKUP(A44,HOP!A:C,3,0)</f>
        <v>2086515</v>
      </c>
      <c r="G44" s="4">
        <f>D44-E44</f>
        <v>0</v>
      </c>
      <c r="H44" s="4" t="str">
        <f>$H$1&amp;F44</f>
        <v>，2086515</v>
      </c>
      <c r="I44" s="4" t="str">
        <f>VLOOKUP(A44,HOP!A:T,20,0)</f>
        <v>直连</v>
      </c>
    </row>
    <row r="45" s="4" customFormat="1" spans="1:9">
      <c r="A45" s="4">
        <v>15021920608</v>
      </c>
      <c r="B45" s="5">
        <v>44316</v>
      </c>
      <c r="C45" s="5">
        <v>44317</v>
      </c>
      <c r="D45" s="4">
        <v>525</v>
      </c>
      <c r="E45" s="4" t="str">
        <f>VLOOKUP(A45,HOP!A:L,12,0)</f>
        <v>525.00</v>
      </c>
      <c r="F45" s="4" t="str">
        <f>VLOOKUP(A45,HOP!A:C,3,0)</f>
        <v>2086596</v>
      </c>
      <c r="G45" s="4">
        <f>D45-E45</f>
        <v>0</v>
      </c>
      <c r="H45" s="4" t="str">
        <f>$H$1&amp;F45</f>
        <v>，2086596</v>
      </c>
      <c r="I45" s="4" t="str">
        <f>VLOOKUP(A45,HOP!A:T,20,0)</f>
        <v>直连</v>
      </c>
    </row>
    <row r="46" s="4" customFormat="1" spans="1:9">
      <c r="A46" s="4">
        <v>15027614261</v>
      </c>
      <c r="B46" s="5">
        <v>44314</v>
      </c>
      <c r="C46" s="5">
        <v>44315</v>
      </c>
      <c r="D46" s="4">
        <v>737</v>
      </c>
      <c r="E46" s="4" t="str">
        <f>VLOOKUP(A46,HOP!A:L,12,0)</f>
        <v>737.00</v>
      </c>
      <c r="F46" s="4" t="str">
        <f>VLOOKUP(A46,HOP!A:C,3,0)</f>
        <v>2087529</v>
      </c>
      <c r="G46" s="4">
        <f>D46-E46</f>
        <v>0</v>
      </c>
      <c r="H46" s="4" t="str">
        <f>$H$1&amp;F46</f>
        <v>，2087529</v>
      </c>
      <c r="I46" s="4" t="str">
        <f>VLOOKUP(A46,HOP!A:T,20,0)</f>
        <v>直连</v>
      </c>
    </row>
    <row r="47" s="4" customFormat="1" spans="1:9">
      <c r="A47" s="4">
        <v>15027804691</v>
      </c>
      <c r="B47" s="5">
        <v>44313</v>
      </c>
      <c r="C47" s="5">
        <v>44314</v>
      </c>
      <c r="D47" s="4">
        <v>383</v>
      </c>
      <c r="E47" s="4" t="str">
        <f>VLOOKUP(A47,HOP!A:L,12,0)</f>
        <v>383.00</v>
      </c>
      <c r="F47" s="4" t="str">
        <f>VLOOKUP(A47,HOP!A:C,3,0)</f>
        <v>2087574</v>
      </c>
      <c r="G47" s="4">
        <f>D47-E47</f>
        <v>0</v>
      </c>
      <c r="H47" s="4" t="str">
        <f>$H$1&amp;F47</f>
        <v>，2087574</v>
      </c>
      <c r="I47" s="4" t="str">
        <f>VLOOKUP(A47,HOP!A:T,20,0)</f>
        <v>直连</v>
      </c>
    </row>
    <row r="48" s="4" customFormat="1" spans="1:9">
      <c r="A48" s="4">
        <v>15029209448</v>
      </c>
      <c r="B48" s="5">
        <v>44314</v>
      </c>
      <c r="C48" s="5">
        <v>44315</v>
      </c>
      <c r="D48" s="4">
        <v>494</v>
      </c>
      <c r="E48" s="4" t="str">
        <f>VLOOKUP(A48,HOP!A:L,12,0)</f>
        <v>494.00</v>
      </c>
      <c r="F48" s="4" t="str">
        <f>VLOOKUP(A48,HOP!A:C,3,0)</f>
        <v>2087960</v>
      </c>
      <c r="G48" s="4">
        <f>D48-E48</f>
        <v>0</v>
      </c>
      <c r="H48" s="4" t="str">
        <f>$H$1&amp;F48</f>
        <v>，2087960</v>
      </c>
      <c r="I48" s="4" t="str">
        <f>VLOOKUP(A48,HOP!A:T,20,0)</f>
        <v>直连</v>
      </c>
    </row>
    <row r="49" s="4" customFormat="1" spans="1:9">
      <c r="A49" s="4">
        <v>15029230969</v>
      </c>
      <c r="B49" s="5">
        <v>44316</v>
      </c>
      <c r="C49" s="5">
        <v>44318</v>
      </c>
      <c r="D49" s="4">
        <v>1752</v>
      </c>
      <c r="E49" s="4" t="str">
        <f>VLOOKUP(A49,HOP!A:L,12,0)</f>
        <v>1752.00</v>
      </c>
      <c r="F49" s="4" t="str">
        <f>VLOOKUP(A49,HOP!A:C,3,0)</f>
        <v>2087970</v>
      </c>
      <c r="G49" s="4">
        <f>D49-E49</f>
        <v>0</v>
      </c>
      <c r="H49" s="4" t="str">
        <f>$H$1&amp;F49</f>
        <v>，2087970</v>
      </c>
      <c r="I49" s="4" t="str">
        <f>VLOOKUP(A49,HOP!A:T,20,0)</f>
        <v>直连</v>
      </c>
    </row>
    <row r="51" spans="4:4">
      <c r="D51" s="4">
        <f>SUM(D2:D50)</f>
        <v>57795</v>
      </c>
    </row>
    <row r="55" spans="1:1">
      <c r="A55" s="4" t="s">
        <v>158</v>
      </c>
    </row>
    <row r="56" spans="1:1">
      <c r="A56" s="4" t="s">
        <v>159</v>
      </c>
    </row>
  </sheetData>
  <autoFilter ref="A1:XFD53">
    <filterColumn colId="3">
      <filters blank="1">
        <filter val="550"/>
        <filter val="790"/>
        <filter val="1250"/>
        <filter val="412"/>
        <filter val="1752"/>
        <filter val="2012"/>
        <filter val="253"/>
        <filter val="494"/>
        <filter val="57795"/>
        <filter val="1019"/>
        <filter val="2860"/>
        <filter val="422"/>
        <filter val="1362"/>
        <filter val="1562"/>
        <filter val="763"/>
        <filter val="863"/>
        <filter val="764"/>
        <filter val="824"/>
        <filter val="525"/>
        <filter val="728"/>
        <filter val="868"/>
        <filter val="5468"/>
        <filter val="2330"/>
        <filter val="2370"/>
        <filter val="3930"/>
        <filter val="771"/>
        <filter val="3472"/>
        <filter val="573"/>
        <filter val="1734"/>
        <filter val="336"/>
        <filter val="836"/>
        <filter val="737"/>
        <filter val="538"/>
        <filter val="900"/>
        <filter val="682"/>
        <filter val="383"/>
        <filter val="403"/>
        <filter val="544"/>
        <filter val="1204"/>
        <filter val="345"/>
        <filter val="3885"/>
        <filter val="747"/>
        <filter val="448"/>
        <filter val="4008"/>
        <filter val="389"/>
        <filter val="6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13</v>
      </c>
      <c r="F1" s="2" t="s">
        <v>5</v>
      </c>
      <c r="G1" s="2" t="s">
        <v>6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3">
        <v>15063115707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177</v>
      </c>
      <c r="G2" s="1" t="s">
        <v>181</v>
      </c>
      <c r="H2" s="1" t="s">
        <v>182</v>
      </c>
      <c r="I2" s="1" t="s">
        <v>183</v>
      </c>
      <c r="J2" s="1" t="s">
        <v>28</v>
      </c>
      <c r="K2" s="1" t="s">
        <v>184</v>
      </c>
      <c r="L2" s="1" t="s">
        <v>184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</row>
    <row r="3" s="1" customFormat="1" spans="1:20">
      <c r="A3" s="3">
        <v>15056788059</v>
      </c>
      <c r="B3" s="1" t="s">
        <v>177</v>
      </c>
      <c r="C3" s="1" t="s">
        <v>192</v>
      </c>
      <c r="D3" s="1" t="s">
        <v>193</v>
      </c>
      <c r="E3" s="1" t="s">
        <v>194</v>
      </c>
      <c r="F3" s="1" t="s">
        <v>177</v>
      </c>
      <c r="G3" s="1" t="s">
        <v>181</v>
      </c>
      <c r="H3" s="1" t="s">
        <v>182</v>
      </c>
      <c r="I3" s="1" t="s">
        <v>195</v>
      </c>
      <c r="J3" s="1" t="s">
        <v>28</v>
      </c>
      <c r="K3" s="1" t="s">
        <v>196</v>
      </c>
      <c r="L3" s="1" t="s">
        <v>196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197</v>
      </c>
      <c r="R3" s="1" t="s">
        <v>189</v>
      </c>
      <c r="S3" s="1" t="s">
        <v>190</v>
      </c>
      <c r="T3" s="1" t="s">
        <v>191</v>
      </c>
    </row>
    <row r="4" s="1" customFormat="1" spans="1:20">
      <c r="A4" s="3">
        <v>15054379069</v>
      </c>
      <c r="B4" s="1" t="s">
        <v>198</v>
      </c>
      <c r="C4" s="1" t="s">
        <v>199</v>
      </c>
      <c r="D4" s="1" t="s">
        <v>200</v>
      </c>
      <c r="E4" s="1" t="s">
        <v>201</v>
      </c>
      <c r="F4" s="1" t="s">
        <v>198</v>
      </c>
      <c r="G4" s="1" t="s">
        <v>177</v>
      </c>
      <c r="H4" s="1" t="s">
        <v>182</v>
      </c>
      <c r="I4" s="1" t="s">
        <v>202</v>
      </c>
      <c r="J4" s="1" t="s">
        <v>28</v>
      </c>
      <c r="K4" s="1" t="s">
        <v>203</v>
      </c>
      <c r="L4" s="1" t="s">
        <v>203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204</v>
      </c>
      <c r="R4" s="1" t="s">
        <v>189</v>
      </c>
      <c r="S4" s="1" t="s">
        <v>190</v>
      </c>
      <c r="T4" s="1" t="s">
        <v>191</v>
      </c>
    </row>
    <row r="5" s="1" customFormat="1" spans="1:20">
      <c r="A5" s="3">
        <v>15054332684</v>
      </c>
      <c r="B5" s="1" t="s">
        <v>198</v>
      </c>
      <c r="C5" s="1" t="s">
        <v>205</v>
      </c>
      <c r="D5" s="1" t="s">
        <v>206</v>
      </c>
      <c r="E5" s="1" t="s">
        <v>207</v>
      </c>
      <c r="F5" s="1" t="s">
        <v>198</v>
      </c>
      <c r="G5" s="1" t="s">
        <v>177</v>
      </c>
      <c r="H5" s="1" t="s">
        <v>182</v>
      </c>
      <c r="I5" s="1" t="s">
        <v>208</v>
      </c>
      <c r="J5" s="1" t="s">
        <v>28</v>
      </c>
      <c r="K5" s="1" t="s">
        <v>209</v>
      </c>
      <c r="L5" s="1" t="s">
        <v>209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210</v>
      </c>
      <c r="R5" s="1" t="s">
        <v>189</v>
      </c>
      <c r="S5" s="1" t="s">
        <v>190</v>
      </c>
      <c r="T5" s="1" t="s">
        <v>191</v>
      </c>
    </row>
    <row r="6" s="1" customFormat="1" spans="1:20">
      <c r="A6" s="3">
        <v>15038382755</v>
      </c>
      <c r="B6" s="1" t="s">
        <v>211</v>
      </c>
      <c r="C6" s="1" t="s">
        <v>212</v>
      </c>
      <c r="D6" s="1" t="s">
        <v>213</v>
      </c>
      <c r="E6" s="1" t="s">
        <v>214</v>
      </c>
      <c r="F6" s="1" t="s">
        <v>211</v>
      </c>
      <c r="G6" s="1" t="s">
        <v>177</v>
      </c>
      <c r="H6" s="1" t="s">
        <v>182</v>
      </c>
      <c r="I6" s="1" t="s">
        <v>215</v>
      </c>
      <c r="J6" s="1" t="s">
        <v>28</v>
      </c>
      <c r="K6" s="1" t="s">
        <v>216</v>
      </c>
      <c r="L6" s="1" t="s">
        <v>216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217</v>
      </c>
      <c r="R6" s="1" t="s">
        <v>189</v>
      </c>
      <c r="S6" s="1" t="s">
        <v>190</v>
      </c>
      <c r="T6" s="1" t="s">
        <v>191</v>
      </c>
    </row>
    <row r="7" s="1" customFormat="1" spans="1:20">
      <c r="A7" s="3">
        <v>15038146320</v>
      </c>
      <c r="B7" s="1" t="s">
        <v>211</v>
      </c>
      <c r="C7" s="1" t="s">
        <v>218</v>
      </c>
      <c r="D7" s="1" t="s">
        <v>219</v>
      </c>
      <c r="E7" s="1" t="s">
        <v>220</v>
      </c>
      <c r="F7" s="1" t="s">
        <v>211</v>
      </c>
      <c r="G7" s="1" t="s">
        <v>181</v>
      </c>
      <c r="H7" s="1" t="s">
        <v>182</v>
      </c>
      <c r="I7" s="1" t="s">
        <v>221</v>
      </c>
      <c r="J7" s="1" t="s">
        <v>28</v>
      </c>
      <c r="K7" s="1" t="s">
        <v>222</v>
      </c>
      <c r="L7" s="1" t="s">
        <v>222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223</v>
      </c>
      <c r="R7" s="1" t="s">
        <v>189</v>
      </c>
      <c r="S7" s="1" t="s">
        <v>190</v>
      </c>
      <c r="T7" s="1" t="s">
        <v>191</v>
      </c>
    </row>
    <row r="8" s="1" customFormat="1" spans="1:20">
      <c r="A8" s="3">
        <v>15037941132</v>
      </c>
      <c r="B8" s="1" t="s">
        <v>211</v>
      </c>
      <c r="C8" s="1" t="s">
        <v>224</v>
      </c>
      <c r="D8" s="1" t="s">
        <v>225</v>
      </c>
      <c r="E8" s="1" t="s">
        <v>226</v>
      </c>
      <c r="F8" s="1" t="s">
        <v>177</v>
      </c>
      <c r="G8" s="1" t="s">
        <v>181</v>
      </c>
      <c r="H8" s="1" t="s">
        <v>182</v>
      </c>
      <c r="I8" s="1" t="s">
        <v>227</v>
      </c>
      <c r="J8" s="1" t="s">
        <v>28</v>
      </c>
      <c r="K8" s="1" t="s">
        <v>228</v>
      </c>
      <c r="L8" s="1" t="s">
        <v>228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229</v>
      </c>
      <c r="R8" s="1" t="s">
        <v>189</v>
      </c>
      <c r="S8" s="1" t="s">
        <v>190</v>
      </c>
      <c r="T8" s="1" t="s">
        <v>191</v>
      </c>
    </row>
    <row r="9" s="1" customFormat="1" spans="1:20">
      <c r="A9" s="3">
        <v>15037565144</v>
      </c>
      <c r="B9" s="1" t="s">
        <v>211</v>
      </c>
      <c r="C9" s="1" t="s">
        <v>230</v>
      </c>
      <c r="D9" s="1" t="s">
        <v>231</v>
      </c>
      <c r="E9" s="1" t="s">
        <v>232</v>
      </c>
      <c r="F9" s="1" t="s">
        <v>211</v>
      </c>
      <c r="G9" s="1" t="s">
        <v>177</v>
      </c>
      <c r="H9" s="1" t="s">
        <v>182</v>
      </c>
      <c r="I9" s="1" t="s">
        <v>186</v>
      </c>
      <c r="J9" s="1" t="s">
        <v>28</v>
      </c>
      <c r="K9" s="1" t="s">
        <v>186</v>
      </c>
      <c r="L9" s="1" t="s">
        <v>186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233</v>
      </c>
      <c r="R9" s="1" t="s">
        <v>189</v>
      </c>
      <c r="S9" s="1" t="s">
        <v>190</v>
      </c>
      <c r="T9" s="1" t="s">
        <v>191</v>
      </c>
    </row>
    <row r="10" s="1" customFormat="1" spans="1:20">
      <c r="A10" s="3">
        <v>15036193916</v>
      </c>
      <c r="B10" s="1" t="s">
        <v>234</v>
      </c>
      <c r="C10" s="1" t="s">
        <v>235</v>
      </c>
      <c r="D10" s="1" t="s">
        <v>236</v>
      </c>
      <c r="E10" s="1" t="s">
        <v>237</v>
      </c>
      <c r="F10" s="1" t="s">
        <v>177</v>
      </c>
      <c r="G10" s="1" t="s">
        <v>181</v>
      </c>
      <c r="H10" s="1" t="s">
        <v>182</v>
      </c>
      <c r="I10" s="1" t="s">
        <v>238</v>
      </c>
      <c r="J10" s="1" t="s">
        <v>28</v>
      </c>
      <c r="K10" s="1" t="s">
        <v>239</v>
      </c>
      <c r="L10" s="1" t="s">
        <v>239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240</v>
      </c>
      <c r="R10" s="1" t="s">
        <v>189</v>
      </c>
      <c r="S10" s="1" t="s">
        <v>190</v>
      </c>
      <c r="T10" s="1" t="s">
        <v>191</v>
      </c>
    </row>
    <row r="11" s="1" customFormat="1" spans="1:20">
      <c r="A11" s="3">
        <v>15031989180</v>
      </c>
      <c r="B11" s="1" t="s">
        <v>234</v>
      </c>
      <c r="C11" s="1" t="s">
        <v>241</v>
      </c>
      <c r="D11" s="1" t="s">
        <v>219</v>
      </c>
      <c r="E11" s="1" t="s">
        <v>242</v>
      </c>
      <c r="F11" s="1" t="s">
        <v>198</v>
      </c>
      <c r="G11" s="1" t="s">
        <v>177</v>
      </c>
      <c r="H11" s="1" t="s">
        <v>182</v>
      </c>
      <c r="I11" s="1" t="s">
        <v>243</v>
      </c>
      <c r="J11" s="1" t="s">
        <v>28</v>
      </c>
      <c r="K11" s="1" t="s">
        <v>244</v>
      </c>
      <c r="L11" s="1" t="s">
        <v>244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245</v>
      </c>
      <c r="R11" s="1" t="s">
        <v>189</v>
      </c>
      <c r="S11" s="1" t="s">
        <v>190</v>
      </c>
      <c r="T11" s="1" t="s">
        <v>191</v>
      </c>
    </row>
    <row r="12" s="1" customFormat="1" spans="1:20">
      <c r="A12" s="3">
        <v>15030436766</v>
      </c>
      <c r="B12" s="1" t="s">
        <v>234</v>
      </c>
      <c r="C12" s="1" t="s">
        <v>246</v>
      </c>
      <c r="D12" s="1" t="s">
        <v>236</v>
      </c>
      <c r="E12" s="1" t="s">
        <v>247</v>
      </c>
      <c r="F12" s="1" t="s">
        <v>177</v>
      </c>
      <c r="G12" s="1" t="s">
        <v>181</v>
      </c>
      <c r="H12" s="1" t="s">
        <v>182</v>
      </c>
      <c r="I12" s="1" t="s">
        <v>248</v>
      </c>
      <c r="J12" s="1" t="s">
        <v>28</v>
      </c>
      <c r="K12" s="1" t="s">
        <v>249</v>
      </c>
      <c r="L12" s="1" t="s">
        <v>249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250</v>
      </c>
      <c r="R12" s="1" t="s">
        <v>189</v>
      </c>
      <c r="S12" s="1" t="s">
        <v>190</v>
      </c>
      <c r="T12" s="1" t="s">
        <v>191</v>
      </c>
    </row>
    <row r="13" s="1" customFormat="1" spans="1:20">
      <c r="A13" s="3">
        <v>15029230969</v>
      </c>
      <c r="B13" s="1" t="s">
        <v>234</v>
      </c>
      <c r="C13" s="1" t="s">
        <v>251</v>
      </c>
      <c r="D13" s="1" t="s">
        <v>252</v>
      </c>
      <c r="E13" s="1" t="s">
        <v>253</v>
      </c>
      <c r="F13" s="1" t="s">
        <v>198</v>
      </c>
      <c r="G13" s="1" t="s">
        <v>181</v>
      </c>
      <c r="H13" s="1" t="s">
        <v>182</v>
      </c>
      <c r="I13" s="1" t="s">
        <v>254</v>
      </c>
      <c r="J13" s="1" t="s">
        <v>28</v>
      </c>
      <c r="K13" s="1" t="s">
        <v>255</v>
      </c>
      <c r="L13" s="1" t="s">
        <v>255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256</v>
      </c>
      <c r="R13" s="1" t="s">
        <v>189</v>
      </c>
      <c r="S13" s="1" t="s">
        <v>190</v>
      </c>
      <c r="T13" s="1" t="s">
        <v>191</v>
      </c>
    </row>
    <row r="14" s="1" customFormat="1" spans="1:20">
      <c r="A14" s="3">
        <v>15029209448</v>
      </c>
      <c r="B14" s="1" t="s">
        <v>234</v>
      </c>
      <c r="C14" s="1" t="s">
        <v>257</v>
      </c>
      <c r="D14" s="1" t="s">
        <v>258</v>
      </c>
      <c r="E14" s="1" t="s">
        <v>259</v>
      </c>
      <c r="F14" s="1" t="s">
        <v>234</v>
      </c>
      <c r="G14" s="1" t="s">
        <v>211</v>
      </c>
      <c r="H14" s="1" t="s">
        <v>182</v>
      </c>
      <c r="I14" s="1" t="s">
        <v>260</v>
      </c>
      <c r="J14" s="1" t="s">
        <v>28</v>
      </c>
      <c r="K14" s="1" t="s">
        <v>261</v>
      </c>
      <c r="L14" s="1" t="s">
        <v>261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262</v>
      </c>
      <c r="R14" s="1" t="s">
        <v>189</v>
      </c>
      <c r="S14" s="1" t="s">
        <v>190</v>
      </c>
      <c r="T14" s="1" t="s">
        <v>191</v>
      </c>
    </row>
    <row r="15" s="1" customFormat="1" spans="1:20">
      <c r="A15" s="3">
        <v>15027804691</v>
      </c>
      <c r="B15" s="1" t="s">
        <v>263</v>
      </c>
      <c r="C15" s="1" t="s">
        <v>264</v>
      </c>
      <c r="D15" s="1" t="s">
        <v>265</v>
      </c>
      <c r="E15" s="1" t="s">
        <v>266</v>
      </c>
      <c r="F15" s="1" t="s">
        <v>263</v>
      </c>
      <c r="G15" s="1" t="s">
        <v>234</v>
      </c>
      <c r="H15" s="1" t="s">
        <v>182</v>
      </c>
      <c r="I15" s="1" t="s">
        <v>267</v>
      </c>
      <c r="J15" s="1" t="s">
        <v>28</v>
      </c>
      <c r="K15" s="1" t="s">
        <v>268</v>
      </c>
      <c r="L15" s="1" t="s">
        <v>268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269</v>
      </c>
      <c r="R15" s="1" t="s">
        <v>189</v>
      </c>
      <c r="S15" s="1" t="s">
        <v>190</v>
      </c>
      <c r="T15" s="1" t="s">
        <v>191</v>
      </c>
    </row>
    <row r="16" s="1" customFormat="1" spans="1:20">
      <c r="A16" s="3">
        <v>15027614261</v>
      </c>
      <c r="B16" s="1" t="s">
        <v>263</v>
      </c>
      <c r="C16" s="1" t="s">
        <v>270</v>
      </c>
      <c r="D16" s="1" t="s">
        <v>271</v>
      </c>
      <c r="E16" s="1" t="s">
        <v>272</v>
      </c>
      <c r="F16" s="1" t="s">
        <v>234</v>
      </c>
      <c r="G16" s="1" t="s">
        <v>211</v>
      </c>
      <c r="H16" s="1" t="s">
        <v>182</v>
      </c>
      <c r="I16" s="1" t="s">
        <v>273</v>
      </c>
      <c r="J16" s="1" t="s">
        <v>28</v>
      </c>
      <c r="K16" s="1" t="s">
        <v>274</v>
      </c>
      <c r="L16" s="1" t="s">
        <v>274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275</v>
      </c>
      <c r="R16" s="1" t="s">
        <v>189</v>
      </c>
      <c r="S16" s="1" t="s">
        <v>190</v>
      </c>
      <c r="T16" s="1" t="s">
        <v>191</v>
      </c>
    </row>
    <row r="17" s="1" customFormat="1" spans="1:20">
      <c r="A17" s="3">
        <v>15021920608</v>
      </c>
      <c r="B17" s="1" t="s">
        <v>263</v>
      </c>
      <c r="C17" s="1" t="s">
        <v>276</v>
      </c>
      <c r="D17" s="1" t="s">
        <v>277</v>
      </c>
      <c r="E17" s="1" t="s">
        <v>278</v>
      </c>
      <c r="F17" s="1" t="s">
        <v>198</v>
      </c>
      <c r="G17" s="1" t="s">
        <v>177</v>
      </c>
      <c r="H17" s="1" t="s">
        <v>182</v>
      </c>
      <c r="I17" s="1" t="s">
        <v>279</v>
      </c>
      <c r="J17" s="1" t="s">
        <v>28</v>
      </c>
      <c r="K17" s="1" t="s">
        <v>280</v>
      </c>
      <c r="L17" s="1" t="s">
        <v>280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281</v>
      </c>
      <c r="R17" s="1" t="s">
        <v>189</v>
      </c>
      <c r="S17" s="1" t="s">
        <v>190</v>
      </c>
      <c r="T17" s="1" t="s">
        <v>191</v>
      </c>
    </row>
    <row r="18" s="1" customFormat="1" spans="1:20">
      <c r="A18" s="3">
        <v>15021669094</v>
      </c>
      <c r="B18" s="1" t="s">
        <v>263</v>
      </c>
      <c r="C18" s="1" t="s">
        <v>282</v>
      </c>
      <c r="D18" s="1" t="s">
        <v>283</v>
      </c>
      <c r="E18" s="1" t="s">
        <v>284</v>
      </c>
      <c r="F18" s="1" t="s">
        <v>198</v>
      </c>
      <c r="G18" s="1" t="s">
        <v>177</v>
      </c>
      <c r="H18" s="1" t="s">
        <v>182</v>
      </c>
      <c r="I18" s="1" t="s">
        <v>285</v>
      </c>
      <c r="J18" s="1" t="s">
        <v>28</v>
      </c>
      <c r="K18" s="1" t="s">
        <v>286</v>
      </c>
      <c r="L18" s="1" t="s">
        <v>286</v>
      </c>
      <c r="M18" s="1" t="s">
        <v>185</v>
      </c>
      <c r="N18" s="1" t="s">
        <v>185</v>
      </c>
      <c r="O18" s="1" t="s">
        <v>186</v>
      </c>
      <c r="P18" s="1" t="s">
        <v>187</v>
      </c>
      <c r="Q18" s="1" t="s">
        <v>287</v>
      </c>
      <c r="R18" s="1" t="s">
        <v>189</v>
      </c>
      <c r="S18" s="1" t="s">
        <v>190</v>
      </c>
      <c r="T18" s="1" t="s">
        <v>191</v>
      </c>
    </row>
    <row r="19" s="1" customFormat="1" spans="1:20">
      <c r="A19" s="3">
        <v>15020865300</v>
      </c>
      <c r="B19" s="1" t="s">
        <v>263</v>
      </c>
      <c r="C19" s="1" t="s">
        <v>288</v>
      </c>
      <c r="D19" s="1" t="s">
        <v>289</v>
      </c>
      <c r="E19" s="1" t="s">
        <v>290</v>
      </c>
      <c r="F19" s="1" t="s">
        <v>263</v>
      </c>
      <c r="G19" s="1" t="s">
        <v>234</v>
      </c>
      <c r="H19" s="1" t="s">
        <v>182</v>
      </c>
      <c r="I19" s="1" t="s">
        <v>291</v>
      </c>
      <c r="J19" s="1" t="s">
        <v>28</v>
      </c>
      <c r="K19" s="1" t="s">
        <v>292</v>
      </c>
      <c r="L19" s="1" t="s">
        <v>292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293</v>
      </c>
      <c r="R19" s="1" t="s">
        <v>189</v>
      </c>
      <c r="S19" s="1" t="s">
        <v>190</v>
      </c>
      <c r="T19" s="1" t="s">
        <v>191</v>
      </c>
    </row>
    <row r="20" s="1" customFormat="1" spans="1:20">
      <c r="A20" s="3">
        <v>15020529931</v>
      </c>
      <c r="B20" s="1" t="s">
        <v>263</v>
      </c>
      <c r="C20" s="1" t="s">
        <v>294</v>
      </c>
      <c r="D20" s="1" t="s">
        <v>295</v>
      </c>
      <c r="E20" s="1" t="s">
        <v>296</v>
      </c>
      <c r="F20" s="1" t="s">
        <v>211</v>
      </c>
      <c r="G20" s="1" t="s">
        <v>181</v>
      </c>
      <c r="H20" s="1" t="s">
        <v>182</v>
      </c>
      <c r="I20" s="1" t="s">
        <v>297</v>
      </c>
      <c r="J20" s="1" t="s">
        <v>28</v>
      </c>
      <c r="K20" s="1" t="s">
        <v>298</v>
      </c>
      <c r="L20" s="1" t="s">
        <v>298</v>
      </c>
      <c r="M20" s="1" t="s">
        <v>185</v>
      </c>
      <c r="N20" s="1" t="s">
        <v>185</v>
      </c>
      <c r="O20" s="1" t="s">
        <v>186</v>
      </c>
      <c r="P20" s="1" t="s">
        <v>187</v>
      </c>
      <c r="Q20" s="1" t="s">
        <v>299</v>
      </c>
      <c r="R20" s="1" t="s">
        <v>189</v>
      </c>
      <c r="S20" s="1" t="s">
        <v>190</v>
      </c>
      <c r="T20" s="1" t="s">
        <v>191</v>
      </c>
    </row>
    <row r="21" s="1" customFormat="1" spans="1:20">
      <c r="A21" s="3">
        <v>15017545798</v>
      </c>
      <c r="B21" s="1" t="s">
        <v>300</v>
      </c>
      <c r="C21" s="1" t="s">
        <v>301</v>
      </c>
      <c r="D21" s="1" t="s">
        <v>302</v>
      </c>
      <c r="E21" s="1" t="s">
        <v>303</v>
      </c>
      <c r="F21" s="1" t="s">
        <v>211</v>
      </c>
      <c r="G21" s="1" t="s">
        <v>198</v>
      </c>
      <c r="H21" s="1" t="s">
        <v>182</v>
      </c>
      <c r="I21" s="1" t="s">
        <v>304</v>
      </c>
      <c r="J21" s="1" t="s">
        <v>28</v>
      </c>
      <c r="K21" s="1" t="s">
        <v>305</v>
      </c>
      <c r="L21" s="1" t="s">
        <v>305</v>
      </c>
      <c r="M21" s="1" t="s">
        <v>185</v>
      </c>
      <c r="N21" s="1" t="s">
        <v>185</v>
      </c>
      <c r="O21" s="1" t="s">
        <v>186</v>
      </c>
      <c r="P21" s="1" t="s">
        <v>187</v>
      </c>
      <c r="Q21" s="1" t="s">
        <v>306</v>
      </c>
      <c r="R21" s="1" t="s">
        <v>189</v>
      </c>
      <c r="S21" s="1" t="s">
        <v>190</v>
      </c>
      <c r="T21" s="1" t="s">
        <v>191</v>
      </c>
    </row>
    <row r="22" s="1" customFormat="1" spans="1:20">
      <c r="A22" s="3">
        <v>15017450418</v>
      </c>
      <c r="B22" s="1" t="s">
        <v>300</v>
      </c>
      <c r="C22" s="1" t="s">
        <v>307</v>
      </c>
      <c r="D22" s="1" t="s">
        <v>308</v>
      </c>
      <c r="E22" s="1" t="s">
        <v>309</v>
      </c>
      <c r="F22" s="1" t="s">
        <v>263</v>
      </c>
      <c r="G22" s="1" t="s">
        <v>234</v>
      </c>
      <c r="H22" s="1" t="s">
        <v>182</v>
      </c>
      <c r="I22" s="1" t="s">
        <v>310</v>
      </c>
      <c r="J22" s="1" t="s">
        <v>28</v>
      </c>
      <c r="K22" s="1" t="s">
        <v>311</v>
      </c>
      <c r="L22" s="1" t="s">
        <v>311</v>
      </c>
      <c r="M22" s="1" t="s">
        <v>185</v>
      </c>
      <c r="N22" s="1" t="s">
        <v>185</v>
      </c>
      <c r="O22" s="1" t="s">
        <v>186</v>
      </c>
      <c r="P22" s="1" t="s">
        <v>187</v>
      </c>
      <c r="Q22" s="1" t="s">
        <v>312</v>
      </c>
      <c r="R22" s="1" t="s">
        <v>189</v>
      </c>
      <c r="S22" s="1" t="s">
        <v>190</v>
      </c>
      <c r="T22" s="1" t="s">
        <v>191</v>
      </c>
    </row>
    <row r="23" s="1" customFormat="1" spans="1:20">
      <c r="A23" s="3">
        <v>15014384878</v>
      </c>
      <c r="B23" s="1" t="s">
        <v>300</v>
      </c>
      <c r="C23" s="1" t="s">
        <v>313</v>
      </c>
      <c r="D23" s="1" t="s">
        <v>314</v>
      </c>
      <c r="E23" s="1" t="s">
        <v>315</v>
      </c>
      <c r="F23" s="1" t="s">
        <v>300</v>
      </c>
      <c r="G23" s="1" t="s">
        <v>263</v>
      </c>
      <c r="H23" s="1" t="s">
        <v>182</v>
      </c>
      <c r="I23" s="1" t="s">
        <v>316</v>
      </c>
      <c r="J23" s="1" t="s">
        <v>28</v>
      </c>
      <c r="K23" s="1" t="s">
        <v>317</v>
      </c>
      <c r="L23" s="1" t="s">
        <v>317</v>
      </c>
      <c r="M23" s="1" t="s">
        <v>185</v>
      </c>
      <c r="N23" s="1" t="s">
        <v>185</v>
      </c>
      <c r="O23" s="1" t="s">
        <v>186</v>
      </c>
      <c r="P23" s="1" t="s">
        <v>187</v>
      </c>
      <c r="Q23" s="1" t="s">
        <v>318</v>
      </c>
      <c r="R23" s="1" t="s">
        <v>189</v>
      </c>
      <c r="S23" s="1" t="s">
        <v>190</v>
      </c>
      <c r="T23" s="1" t="s">
        <v>191</v>
      </c>
    </row>
    <row r="24" s="1" customFormat="1" spans="1:20">
      <c r="A24" s="3">
        <v>15009663432</v>
      </c>
      <c r="B24" s="1" t="s">
        <v>300</v>
      </c>
      <c r="C24" s="1" t="s">
        <v>319</v>
      </c>
      <c r="D24" s="1" t="s">
        <v>320</v>
      </c>
      <c r="E24" s="1" t="s">
        <v>321</v>
      </c>
      <c r="F24" s="1" t="s">
        <v>300</v>
      </c>
      <c r="G24" s="1" t="s">
        <v>263</v>
      </c>
      <c r="H24" s="1" t="s">
        <v>182</v>
      </c>
      <c r="I24" s="1" t="s">
        <v>322</v>
      </c>
      <c r="J24" s="1" t="s">
        <v>28</v>
      </c>
      <c r="K24" s="1" t="s">
        <v>323</v>
      </c>
      <c r="L24" s="1" t="s">
        <v>323</v>
      </c>
      <c r="M24" s="1" t="s">
        <v>185</v>
      </c>
      <c r="N24" s="1" t="s">
        <v>185</v>
      </c>
      <c r="O24" s="1" t="s">
        <v>186</v>
      </c>
      <c r="P24" s="1" t="s">
        <v>187</v>
      </c>
      <c r="Q24" s="1" t="s">
        <v>324</v>
      </c>
      <c r="R24" s="1" t="s">
        <v>189</v>
      </c>
      <c r="S24" s="1" t="s">
        <v>190</v>
      </c>
      <c r="T24" s="1" t="s">
        <v>191</v>
      </c>
    </row>
    <row r="25" s="1" customFormat="1" spans="1:20">
      <c r="A25" s="3">
        <v>15009614399</v>
      </c>
      <c r="B25" s="1" t="s">
        <v>300</v>
      </c>
      <c r="C25" s="1" t="s">
        <v>325</v>
      </c>
      <c r="D25" s="1" t="s">
        <v>326</v>
      </c>
      <c r="E25" s="1" t="s">
        <v>327</v>
      </c>
      <c r="F25" s="1" t="s">
        <v>300</v>
      </c>
      <c r="G25" s="1" t="s">
        <v>263</v>
      </c>
      <c r="H25" s="1" t="s">
        <v>182</v>
      </c>
      <c r="I25" s="1" t="s">
        <v>328</v>
      </c>
      <c r="J25" s="1" t="s">
        <v>28</v>
      </c>
      <c r="K25" s="1" t="s">
        <v>329</v>
      </c>
      <c r="L25" s="1" t="s">
        <v>329</v>
      </c>
      <c r="M25" s="1" t="s">
        <v>185</v>
      </c>
      <c r="N25" s="1" t="s">
        <v>185</v>
      </c>
      <c r="O25" s="1" t="s">
        <v>186</v>
      </c>
      <c r="P25" s="1" t="s">
        <v>187</v>
      </c>
      <c r="Q25" s="1" t="s">
        <v>330</v>
      </c>
      <c r="R25" s="1" t="s">
        <v>189</v>
      </c>
      <c r="S25" s="1" t="s">
        <v>190</v>
      </c>
      <c r="T25" s="1" t="s">
        <v>191</v>
      </c>
    </row>
    <row r="26" s="1" customFormat="1" spans="1:20">
      <c r="A26" s="3">
        <v>15009552668</v>
      </c>
      <c r="B26" s="1" t="s">
        <v>300</v>
      </c>
      <c r="C26" s="1" t="s">
        <v>331</v>
      </c>
      <c r="D26" s="1" t="s">
        <v>320</v>
      </c>
      <c r="E26" s="1" t="s">
        <v>321</v>
      </c>
      <c r="F26" s="1" t="s">
        <v>263</v>
      </c>
      <c r="G26" s="1" t="s">
        <v>234</v>
      </c>
      <c r="H26" s="1" t="s">
        <v>182</v>
      </c>
      <c r="I26" s="1" t="s">
        <v>332</v>
      </c>
      <c r="J26" s="1" t="s">
        <v>28</v>
      </c>
      <c r="K26" s="1" t="s">
        <v>333</v>
      </c>
      <c r="L26" s="1" t="s">
        <v>333</v>
      </c>
      <c r="M26" s="1" t="s">
        <v>185</v>
      </c>
      <c r="N26" s="1" t="s">
        <v>185</v>
      </c>
      <c r="O26" s="1" t="s">
        <v>186</v>
      </c>
      <c r="P26" s="1" t="s">
        <v>187</v>
      </c>
      <c r="Q26" s="1" t="s">
        <v>334</v>
      </c>
      <c r="R26" s="1" t="s">
        <v>189</v>
      </c>
      <c r="S26" s="1" t="s">
        <v>190</v>
      </c>
      <c r="T26" s="1" t="s">
        <v>191</v>
      </c>
    </row>
    <row r="27" s="1" customFormat="1" spans="1:20">
      <c r="A27" s="3">
        <v>15009442100</v>
      </c>
      <c r="B27" s="1" t="s">
        <v>300</v>
      </c>
      <c r="C27" s="1" t="s">
        <v>335</v>
      </c>
      <c r="D27" s="1" t="s">
        <v>336</v>
      </c>
      <c r="E27" s="1" t="s">
        <v>337</v>
      </c>
      <c r="F27" s="1" t="s">
        <v>177</v>
      </c>
      <c r="G27" s="1" t="s">
        <v>181</v>
      </c>
      <c r="H27" s="1" t="s">
        <v>182</v>
      </c>
      <c r="I27" s="1" t="s">
        <v>338</v>
      </c>
      <c r="J27" s="1" t="s">
        <v>28</v>
      </c>
      <c r="K27" s="1" t="s">
        <v>339</v>
      </c>
      <c r="L27" s="1" t="s">
        <v>339</v>
      </c>
      <c r="M27" s="1" t="s">
        <v>185</v>
      </c>
      <c r="N27" s="1" t="s">
        <v>185</v>
      </c>
      <c r="O27" s="1" t="s">
        <v>186</v>
      </c>
      <c r="P27" s="1" t="s">
        <v>187</v>
      </c>
      <c r="Q27" s="1" t="s">
        <v>340</v>
      </c>
      <c r="R27" s="1" t="s">
        <v>189</v>
      </c>
      <c r="S27" s="1" t="s">
        <v>190</v>
      </c>
      <c r="T27" s="1" t="s">
        <v>191</v>
      </c>
    </row>
    <row r="28" s="1" customFormat="1" spans="1:20">
      <c r="A28" s="3">
        <v>15008863057</v>
      </c>
      <c r="B28" s="1" t="s">
        <v>341</v>
      </c>
      <c r="C28" s="1" t="s">
        <v>342</v>
      </c>
      <c r="D28" s="1" t="s">
        <v>343</v>
      </c>
      <c r="E28" s="1" t="s">
        <v>344</v>
      </c>
      <c r="F28" s="1" t="s">
        <v>177</v>
      </c>
      <c r="G28" s="1" t="s">
        <v>181</v>
      </c>
      <c r="H28" s="1" t="s">
        <v>182</v>
      </c>
      <c r="I28" s="1" t="s">
        <v>345</v>
      </c>
      <c r="J28" s="1" t="s">
        <v>28</v>
      </c>
      <c r="K28" s="1" t="s">
        <v>346</v>
      </c>
      <c r="L28" s="1" t="s">
        <v>346</v>
      </c>
      <c r="M28" s="1" t="s">
        <v>185</v>
      </c>
      <c r="N28" s="1" t="s">
        <v>185</v>
      </c>
      <c r="O28" s="1" t="s">
        <v>186</v>
      </c>
      <c r="P28" s="1" t="s">
        <v>187</v>
      </c>
      <c r="Q28" s="1" t="s">
        <v>347</v>
      </c>
      <c r="R28" s="1" t="s">
        <v>189</v>
      </c>
      <c r="S28" s="1" t="s">
        <v>190</v>
      </c>
      <c r="T28" s="1" t="s">
        <v>191</v>
      </c>
    </row>
    <row r="29" s="1" customFormat="1" spans="1:20">
      <c r="A29" s="3">
        <v>15008269327</v>
      </c>
      <c r="B29" s="1" t="s">
        <v>341</v>
      </c>
      <c r="C29" s="1" t="s">
        <v>348</v>
      </c>
      <c r="D29" s="1" t="s">
        <v>349</v>
      </c>
      <c r="E29" s="1" t="s">
        <v>350</v>
      </c>
      <c r="F29" s="1" t="s">
        <v>341</v>
      </c>
      <c r="G29" s="1" t="s">
        <v>300</v>
      </c>
      <c r="H29" s="1" t="s">
        <v>182</v>
      </c>
      <c r="I29" s="1" t="s">
        <v>351</v>
      </c>
      <c r="J29" s="1" t="s">
        <v>28</v>
      </c>
      <c r="K29" s="1" t="s">
        <v>352</v>
      </c>
      <c r="L29" s="1" t="s">
        <v>352</v>
      </c>
      <c r="M29" s="1" t="s">
        <v>185</v>
      </c>
      <c r="N29" s="1" t="s">
        <v>185</v>
      </c>
      <c r="O29" s="1" t="s">
        <v>186</v>
      </c>
      <c r="P29" s="1" t="s">
        <v>187</v>
      </c>
      <c r="Q29" s="1" t="s">
        <v>353</v>
      </c>
      <c r="R29" s="1" t="s">
        <v>189</v>
      </c>
      <c r="S29" s="1" t="s">
        <v>190</v>
      </c>
      <c r="T29" s="1" t="s">
        <v>191</v>
      </c>
    </row>
    <row r="30" s="1" customFormat="1" spans="1:20">
      <c r="A30" s="3">
        <v>15008115796</v>
      </c>
      <c r="B30" s="1" t="s">
        <v>341</v>
      </c>
      <c r="C30" s="1" t="s">
        <v>354</v>
      </c>
      <c r="D30" s="1" t="s">
        <v>355</v>
      </c>
      <c r="E30" s="1" t="s">
        <v>356</v>
      </c>
      <c r="F30" s="1" t="s">
        <v>341</v>
      </c>
      <c r="G30" s="1" t="s">
        <v>300</v>
      </c>
      <c r="H30" s="1" t="s">
        <v>182</v>
      </c>
      <c r="I30" s="1" t="s">
        <v>357</v>
      </c>
      <c r="J30" s="1" t="s">
        <v>28</v>
      </c>
      <c r="K30" s="1" t="s">
        <v>358</v>
      </c>
      <c r="L30" s="1" t="s">
        <v>358</v>
      </c>
      <c r="M30" s="1" t="s">
        <v>185</v>
      </c>
      <c r="N30" s="1" t="s">
        <v>185</v>
      </c>
      <c r="O30" s="1" t="s">
        <v>186</v>
      </c>
      <c r="P30" s="1" t="s">
        <v>187</v>
      </c>
      <c r="Q30" s="1" t="s">
        <v>359</v>
      </c>
      <c r="R30" s="1" t="s">
        <v>189</v>
      </c>
      <c r="S30" s="1" t="s">
        <v>190</v>
      </c>
      <c r="T30" s="1" t="s">
        <v>191</v>
      </c>
    </row>
    <row r="31" s="1" customFormat="1" spans="1:20">
      <c r="A31" s="3">
        <v>15006642086</v>
      </c>
      <c r="B31" s="1" t="s">
        <v>341</v>
      </c>
      <c r="C31" s="1" t="s">
        <v>360</v>
      </c>
      <c r="D31" s="1" t="s">
        <v>361</v>
      </c>
      <c r="E31" s="1" t="s">
        <v>362</v>
      </c>
      <c r="F31" s="1" t="s">
        <v>300</v>
      </c>
      <c r="G31" s="1" t="s">
        <v>263</v>
      </c>
      <c r="H31" s="1" t="s">
        <v>182</v>
      </c>
      <c r="I31" s="1" t="s">
        <v>363</v>
      </c>
      <c r="J31" s="1" t="s">
        <v>28</v>
      </c>
      <c r="K31" s="1" t="s">
        <v>364</v>
      </c>
      <c r="L31" s="1" t="s">
        <v>364</v>
      </c>
      <c r="M31" s="1" t="s">
        <v>185</v>
      </c>
      <c r="N31" s="1" t="s">
        <v>185</v>
      </c>
      <c r="O31" s="1" t="s">
        <v>186</v>
      </c>
      <c r="P31" s="1" t="s">
        <v>187</v>
      </c>
      <c r="Q31" s="1" t="s">
        <v>365</v>
      </c>
      <c r="R31" s="1" t="s">
        <v>189</v>
      </c>
      <c r="S31" s="1" t="s">
        <v>190</v>
      </c>
      <c r="T31" s="1" t="s">
        <v>191</v>
      </c>
    </row>
    <row r="32" s="1" customFormat="1" spans="1:20">
      <c r="A32" s="3">
        <v>15005519184</v>
      </c>
      <c r="B32" s="1" t="s">
        <v>341</v>
      </c>
      <c r="C32" s="1" t="s">
        <v>366</v>
      </c>
      <c r="D32" s="1" t="s">
        <v>219</v>
      </c>
      <c r="E32" s="1" t="s">
        <v>367</v>
      </c>
      <c r="F32" s="1" t="s">
        <v>341</v>
      </c>
      <c r="G32" s="1" t="s">
        <v>300</v>
      </c>
      <c r="H32" s="1" t="s">
        <v>182</v>
      </c>
      <c r="I32" s="1" t="s">
        <v>368</v>
      </c>
      <c r="J32" s="1" t="s">
        <v>28</v>
      </c>
      <c r="K32" s="1" t="s">
        <v>369</v>
      </c>
      <c r="L32" s="1" t="s">
        <v>369</v>
      </c>
      <c r="M32" s="1" t="s">
        <v>185</v>
      </c>
      <c r="N32" s="1" t="s">
        <v>185</v>
      </c>
      <c r="O32" s="1" t="s">
        <v>186</v>
      </c>
      <c r="P32" s="1" t="s">
        <v>187</v>
      </c>
      <c r="Q32" s="1" t="s">
        <v>370</v>
      </c>
      <c r="R32" s="1" t="s">
        <v>189</v>
      </c>
      <c r="S32" s="1" t="s">
        <v>190</v>
      </c>
      <c r="T32" s="1" t="s">
        <v>191</v>
      </c>
    </row>
    <row r="33" s="1" customFormat="1" spans="1:20">
      <c r="A33" s="3">
        <v>15005221104</v>
      </c>
      <c r="B33" s="1" t="s">
        <v>341</v>
      </c>
      <c r="C33" s="1" t="s">
        <v>371</v>
      </c>
      <c r="D33" s="1" t="s">
        <v>372</v>
      </c>
      <c r="E33" s="1" t="s">
        <v>373</v>
      </c>
      <c r="F33" s="1" t="s">
        <v>263</v>
      </c>
      <c r="G33" s="1" t="s">
        <v>211</v>
      </c>
      <c r="H33" s="1" t="s">
        <v>182</v>
      </c>
      <c r="I33" s="1" t="s">
        <v>374</v>
      </c>
      <c r="J33" s="1" t="s">
        <v>28</v>
      </c>
      <c r="K33" s="1" t="s">
        <v>375</v>
      </c>
      <c r="L33" s="1" t="s">
        <v>375</v>
      </c>
      <c r="M33" s="1" t="s">
        <v>185</v>
      </c>
      <c r="N33" s="1" t="s">
        <v>185</v>
      </c>
      <c r="O33" s="1" t="s">
        <v>186</v>
      </c>
      <c r="P33" s="1" t="s">
        <v>187</v>
      </c>
      <c r="Q33" s="1" t="s">
        <v>376</v>
      </c>
      <c r="R33" s="1" t="s">
        <v>189</v>
      </c>
      <c r="S33" s="1" t="s">
        <v>190</v>
      </c>
      <c r="T33" s="1" t="s">
        <v>191</v>
      </c>
    </row>
    <row r="34" s="1" customFormat="1" spans="1:20">
      <c r="A34" s="3">
        <v>15001299365</v>
      </c>
      <c r="B34" s="1" t="s">
        <v>341</v>
      </c>
      <c r="C34" s="1" t="s">
        <v>377</v>
      </c>
      <c r="D34" s="1" t="s">
        <v>378</v>
      </c>
      <c r="E34" s="1" t="s">
        <v>379</v>
      </c>
      <c r="F34" s="1" t="s">
        <v>341</v>
      </c>
      <c r="G34" s="1" t="s">
        <v>300</v>
      </c>
      <c r="H34" s="1" t="s">
        <v>182</v>
      </c>
      <c r="I34" s="1" t="s">
        <v>380</v>
      </c>
      <c r="J34" s="1" t="s">
        <v>28</v>
      </c>
      <c r="K34" s="1" t="s">
        <v>381</v>
      </c>
      <c r="L34" s="1" t="s">
        <v>381</v>
      </c>
      <c r="M34" s="1" t="s">
        <v>185</v>
      </c>
      <c r="N34" s="1" t="s">
        <v>185</v>
      </c>
      <c r="O34" s="1" t="s">
        <v>186</v>
      </c>
      <c r="P34" s="1" t="s">
        <v>187</v>
      </c>
      <c r="Q34" s="1" t="s">
        <v>382</v>
      </c>
      <c r="R34" s="1" t="s">
        <v>189</v>
      </c>
      <c r="S34" s="1" t="s">
        <v>190</v>
      </c>
      <c r="T34" s="1" t="s">
        <v>191</v>
      </c>
    </row>
    <row r="35" s="1" customFormat="1" spans="1:20">
      <c r="A35" s="3">
        <v>14998247198</v>
      </c>
      <c r="B35" s="1" t="s">
        <v>383</v>
      </c>
      <c r="C35" s="1" t="s">
        <v>384</v>
      </c>
      <c r="D35" s="1" t="s">
        <v>385</v>
      </c>
      <c r="E35" s="1" t="s">
        <v>386</v>
      </c>
      <c r="F35" s="1" t="s">
        <v>383</v>
      </c>
      <c r="G35" s="1" t="s">
        <v>263</v>
      </c>
      <c r="H35" s="1" t="s">
        <v>182</v>
      </c>
      <c r="I35" s="1" t="s">
        <v>387</v>
      </c>
      <c r="J35" s="1" t="s">
        <v>28</v>
      </c>
      <c r="K35" s="1" t="s">
        <v>388</v>
      </c>
      <c r="L35" s="1" t="s">
        <v>388</v>
      </c>
      <c r="M35" s="1" t="s">
        <v>185</v>
      </c>
      <c r="N35" s="1" t="s">
        <v>185</v>
      </c>
      <c r="O35" s="1" t="s">
        <v>186</v>
      </c>
      <c r="P35" s="1" t="s">
        <v>187</v>
      </c>
      <c r="Q35" s="1" t="s">
        <v>389</v>
      </c>
      <c r="R35" s="1" t="s">
        <v>189</v>
      </c>
      <c r="S35" s="1" t="s">
        <v>190</v>
      </c>
      <c r="T35" s="1" t="s">
        <v>191</v>
      </c>
    </row>
    <row r="36" s="1" customFormat="1" spans="1:20">
      <c r="A36" s="3">
        <v>14998147404</v>
      </c>
      <c r="B36" s="1" t="s">
        <v>383</v>
      </c>
      <c r="C36" s="1" t="s">
        <v>390</v>
      </c>
      <c r="D36" s="1" t="s">
        <v>391</v>
      </c>
      <c r="E36" s="1" t="s">
        <v>392</v>
      </c>
      <c r="F36" s="1" t="s">
        <v>300</v>
      </c>
      <c r="G36" s="1" t="s">
        <v>263</v>
      </c>
      <c r="H36" s="1" t="s">
        <v>182</v>
      </c>
      <c r="I36" s="1" t="s">
        <v>393</v>
      </c>
      <c r="J36" s="1" t="s">
        <v>28</v>
      </c>
      <c r="K36" s="1" t="s">
        <v>394</v>
      </c>
      <c r="L36" s="1" t="s">
        <v>394</v>
      </c>
      <c r="M36" s="1" t="s">
        <v>185</v>
      </c>
      <c r="N36" s="1" t="s">
        <v>185</v>
      </c>
      <c r="O36" s="1" t="s">
        <v>186</v>
      </c>
      <c r="P36" s="1" t="s">
        <v>187</v>
      </c>
      <c r="Q36" s="1" t="s">
        <v>395</v>
      </c>
      <c r="R36" s="1" t="s">
        <v>189</v>
      </c>
      <c r="S36" s="1" t="s">
        <v>190</v>
      </c>
      <c r="T36" s="1" t="s">
        <v>191</v>
      </c>
    </row>
    <row r="37" s="1" customFormat="1" spans="1:20">
      <c r="A37" s="3">
        <v>14997586491</v>
      </c>
      <c r="B37" s="1" t="s">
        <v>383</v>
      </c>
      <c r="C37" s="1" t="s">
        <v>396</v>
      </c>
      <c r="D37" s="1" t="s">
        <v>397</v>
      </c>
      <c r="E37" s="1" t="s">
        <v>398</v>
      </c>
      <c r="F37" s="1" t="s">
        <v>234</v>
      </c>
      <c r="G37" s="1" t="s">
        <v>177</v>
      </c>
      <c r="H37" s="1" t="s">
        <v>182</v>
      </c>
      <c r="I37" s="1" t="s">
        <v>399</v>
      </c>
      <c r="J37" s="1" t="s">
        <v>28</v>
      </c>
      <c r="K37" s="1" t="s">
        <v>400</v>
      </c>
      <c r="L37" s="1" t="s">
        <v>400</v>
      </c>
      <c r="M37" s="1" t="s">
        <v>185</v>
      </c>
      <c r="N37" s="1" t="s">
        <v>185</v>
      </c>
      <c r="O37" s="1" t="s">
        <v>186</v>
      </c>
      <c r="P37" s="1" t="s">
        <v>187</v>
      </c>
      <c r="Q37" s="1" t="s">
        <v>401</v>
      </c>
      <c r="R37" s="1" t="s">
        <v>189</v>
      </c>
      <c r="S37" s="1" t="s">
        <v>190</v>
      </c>
      <c r="T37" s="1" t="s">
        <v>191</v>
      </c>
    </row>
    <row r="38" s="1" customFormat="1" spans="1:20">
      <c r="A38" s="3">
        <v>14997340381</v>
      </c>
      <c r="B38" s="1" t="s">
        <v>383</v>
      </c>
      <c r="C38" s="1" t="s">
        <v>402</v>
      </c>
      <c r="D38" s="1" t="s">
        <v>231</v>
      </c>
      <c r="E38" s="1" t="s">
        <v>403</v>
      </c>
      <c r="F38" s="1" t="s">
        <v>300</v>
      </c>
      <c r="G38" s="1" t="s">
        <v>263</v>
      </c>
      <c r="H38" s="1" t="s">
        <v>182</v>
      </c>
      <c r="I38" s="1" t="s">
        <v>404</v>
      </c>
      <c r="J38" s="1" t="s">
        <v>28</v>
      </c>
      <c r="K38" s="1" t="s">
        <v>405</v>
      </c>
      <c r="L38" s="1" t="s">
        <v>405</v>
      </c>
      <c r="M38" s="1" t="s">
        <v>185</v>
      </c>
      <c r="N38" s="1" t="s">
        <v>185</v>
      </c>
      <c r="O38" s="1" t="s">
        <v>186</v>
      </c>
      <c r="P38" s="1" t="s">
        <v>187</v>
      </c>
      <c r="Q38" s="1" t="s">
        <v>406</v>
      </c>
      <c r="R38" s="1" t="s">
        <v>189</v>
      </c>
      <c r="S38" s="1" t="s">
        <v>190</v>
      </c>
      <c r="T38" s="1" t="s">
        <v>191</v>
      </c>
    </row>
    <row r="39" s="1" customFormat="1" spans="1:20">
      <c r="A39" s="3">
        <v>14985441435</v>
      </c>
      <c r="B39" s="1" t="s">
        <v>407</v>
      </c>
      <c r="C39" s="1" t="s">
        <v>408</v>
      </c>
      <c r="D39" s="1" t="s">
        <v>409</v>
      </c>
      <c r="E39" s="1" t="s">
        <v>410</v>
      </c>
      <c r="F39" s="1" t="s">
        <v>234</v>
      </c>
      <c r="G39" s="1" t="s">
        <v>211</v>
      </c>
      <c r="H39" s="1" t="s">
        <v>182</v>
      </c>
      <c r="I39" s="1" t="s">
        <v>411</v>
      </c>
      <c r="J39" s="1" t="s">
        <v>28</v>
      </c>
      <c r="K39" s="1" t="s">
        <v>412</v>
      </c>
      <c r="L39" s="1" t="s">
        <v>412</v>
      </c>
      <c r="M39" s="1" t="s">
        <v>185</v>
      </c>
      <c r="N39" s="1" t="s">
        <v>185</v>
      </c>
      <c r="O39" s="1" t="s">
        <v>186</v>
      </c>
      <c r="P39" s="1" t="s">
        <v>187</v>
      </c>
      <c r="Q39" s="1" t="s">
        <v>413</v>
      </c>
      <c r="R39" s="1" t="s">
        <v>189</v>
      </c>
      <c r="S39" s="1" t="s">
        <v>190</v>
      </c>
      <c r="T39" s="1" t="s">
        <v>191</v>
      </c>
    </row>
    <row r="40" s="1" customFormat="1" spans="1:20">
      <c r="A40" s="3">
        <v>14965913728</v>
      </c>
      <c r="B40" s="1" t="s">
        <v>414</v>
      </c>
      <c r="C40" s="1" t="s">
        <v>415</v>
      </c>
      <c r="D40" s="1" t="s">
        <v>416</v>
      </c>
      <c r="E40" s="1" t="s">
        <v>417</v>
      </c>
      <c r="F40" s="1" t="s">
        <v>341</v>
      </c>
      <c r="G40" s="1" t="s">
        <v>300</v>
      </c>
      <c r="H40" s="1" t="s">
        <v>182</v>
      </c>
      <c r="I40" s="1" t="s">
        <v>418</v>
      </c>
      <c r="J40" s="1" t="s">
        <v>28</v>
      </c>
      <c r="K40" s="1" t="s">
        <v>419</v>
      </c>
      <c r="L40" s="1" t="s">
        <v>419</v>
      </c>
      <c r="M40" s="1" t="s">
        <v>185</v>
      </c>
      <c r="N40" s="1" t="s">
        <v>185</v>
      </c>
      <c r="O40" s="1" t="s">
        <v>186</v>
      </c>
      <c r="P40" s="1" t="s">
        <v>187</v>
      </c>
      <c r="Q40" s="1" t="s">
        <v>420</v>
      </c>
      <c r="R40" s="1" t="s">
        <v>189</v>
      </c>
      <c r="S40" s="1" t="s">
        <v>190</v>
      </c>
      <c r="T40" s="1" t="s">
        <v>191</v>
      </c>
    </row>
    <row r="41" s="1" customFormat="1" spans="1:20">
      <c r="A41" s="3">
        <v>14963979147</v>
      </c>
      <c r="B41" s="1" t="s">
        <v>414</v>
      </c>
      <c r="C41" s="1" t="s">
        <v>421</v>
      </c>
      <c r="D41" s="1" t="s">
        <v>422</v>
      </c>
      <c r="E41" s="1" t="s">
        <v>423</v>
      </c>
      <c r="F41" s="1" t="s">
        <v>177</v>
      </c>
      <c r="G41" s="1" t="s">
        <v>181</v>
      </c>
      <c r="H41" s="1" t="s">
        <v>182</v>
      </c>
      <c r="I41" s="1" t="s">
        <v>424</v>
      </c>
      <c r="J41" s="1" t="s">
        <v>28</v>
      </c>
      <c r="K41" s="1" t="s">
        <v>425</v>
      </c>
      <c r="L41" s="1" t="s">
        <v>425</v>
      </c>
      <c r="M41" s="1" t="s">
        <v>185</v>
      </c>
      <c r="N41" s="1" t="s">
        <v>185</v>
      </c>
      <c r="O41" s="1" t="s">
        <v>186</v>
      </c>
      <c r="P41" s="1" t="s">
        <v>187</v>
      </c>
      <c r="Q41" s="1" t="s">
        <v>426</v>
      </c>
      <c r="R41" s="1" t="s">
        <v>189</v>
      </c>
      <c r="S41" s="1" t="s">
        <v>190</v>
      </c>
      <c r="T41" s="1" t="s">
        <v>191</v>
      </c>
    </row>
    <row r="42" s="1" customFormat="1" spans="1:20">
      <c r="A42" s="3">
        <v>14953829311</v>
      </c>
      <c r="B42" s="1" t="s">
        <v>427</v>
      </c>
      <c r="C42" s="1" t="s">
        <v>428</v>
      </c>
      <c r="D42" s="1" t="s">
        <v>326</v>
      </c>
      <c r="E42" s="1" t="s">
        <v>429</v>
      </c>
      <c r="F42" s="1" t="s">
        <v>430</v>
      </c>
      <c r="G42" s="1" t="s">
        <v>300</v>
      </c>
      <c r="H42" s="1" t="s">
        <v>182</v>
      </c>
      <c r="I42" s="1" t="s">
        <v>431</v>
      </c>
      <c r="J42" s="1" t="s">
        <v>28</v>
      </c>
      <c r="K42" s="1" t="s">
        <v>432</v>
      </c>
      <c r="L42" s="1" t="s">
        <v>432</v>
      </c>
      <c r="M42" s="1" t="s">
        <v>185</v>
      </c>
      <c r="N42" s="1" t="s">
        <v>185</v>
      </c>
      <c r="O42" s="1" t="s">
        <v>186</v>
      </c>
      <c r="P42" s="1" t="s">
        <v>187</v>
      </c>
      <c r="Q42" s="1" t="s">
        <v>433</v>
      </c>
      <c r="R42" s="1" t="s">
        <v>189</v>
      </c>
      <c r="S42" s="1" t="s">
        <v>190</v>
      </c>
      <c r="T42" s="1" t="s">
        <v>191</v>
      </c>
    </row>
    <row r="43" s="1" customFormat="1" spans="1:20">
      <c r="A43" s="3">
        <v>14942315265</v>
      </c>
      <c r="B43" s="1" t="s">
        <v>434</v>
      </c>
      <c r="C43" s="1" t="s">
        <v>435</v>
      </c>
      <c r="D43" s="1" t="s">
        <v>436</v>
      </c>
      <c r="E43" s="1" t="s">
        <v>437</v>
      </c>
      <c r="F43" s="1" t="s">
        <v>407</v>
      </c>
      <c r="G43" s="1" t="s">
        <v>300</v>
      </c>
      <c r="H43" s="1" t="s">
        <v>182</v>
      </c>
      <c r="I43" s="1" t="s">
        <v>438</v>
      </c>
      <c r="J43" s="1" t="s">
        <v>28</v>
      </c>
      <c r="K43" s="1" t="s">
        <v>439</v>
      </c>
      <c r="L43" s="1" t="s">
        <v>439</v>
      </c>
      <c r="M43" s="1" t="s">
        <v>185</v>
      </c>
      <c r="N43" s="1" t="s">
        <v>185</v>
      </c>
      <c r="O43" s="1" t="s">
        <v>186</v>
      </c>
      <c r="P43" s="1" t="s">
        <v>187</v>
      </c>
      <c r="Q43" s="1" t="s">
        <v>440</v>
      </c>
      <c r="R43" s="1" t="s">
        <v>189</v>
      </c>
      <c r="S43" s="1" t="s">
        <v>190</v>
      </c>
      <c r="T43" s="1" t="s">
        <v>191</v>
      </c>
    </row>
    <row r="44" s="1" customFormat="1" spans="1:20">
      <c r="A44" s="3">
        <v>14916434389</v>
      </c>
      <c r="B44" s="1" t="s">
        <v>441</v>
      </c>
      <c r="C44" s="1" t="s">
        <v>442</v>
      </c>
      <c r="D44" s="1" t="s">
        <v>443</v>
      </c>
      <c r="E44" s="1" t="s">
        <v>444</v>
      </c>
      <c r="F44" s="1" t="s">
        <v>263</v>
      </c>
      <c r="G44" s="1" t="s">
        <v>211</v>
      </c>
      <c r="H44" s="1" t="s">
        <v>182</v>
      </c>
      <c r="I44" s="1" t="s">
        <v>445</v>
      </c>
      <c r="J44" s="1" t="s">
        <v>28</v>
      </c>
      <c r="K44" s="1" t="s">
        <v>446</v>
      </c>
      <c r="L44" s="1" t="s">
        <v>446</v>
      </c>
      <c r="M44" s="1" t="s">
        <v>185</v>
      </c>
      <c r="N44" s="1" t="s">
        <v>185</v>
      </c>
      <c r="O44" s="1" t="s">
        <v>186</v>
      </c>
      <c r="P44" s="1" t="s">
        <v>187</v>
      </c>
      <c r="Q44" s="1" t="s">
        <v>447</v>
      </c>
      <c r="R44" s="1" t="s">
        <v>189</v>
      </c>
      <c r="S44" s="1" t="s">
        <v>190</v>
      </c>
      <c r="T44" s="1" t="s">
        <v>191</v>
      </c>
    </row>
    <row r="45" s="1" customFormat="1" spans="1:20">
      <c r="A45" s="3">
        <v>14823872034</v>
      </c>
      <c r="B45" s="1" t="s">
        <v>448</v>
      </c>
      <c r="C45" s="1" t="s">
        <v>449</v>
      </c>
      <c r="D45" s="1" t="s">
        <v>450</v>
      </c>
      <c r="E45" s="1" t="s">
        <v>451</v>
      </c>
      <c r="F45" s="1" t="s">
        <v>177</v>
      </c>
      <c r="G45" s="1" t="s">
        <v>181</v>
      </c>
      <c r="H45" s="1" t="s">
        <v>182</v>
      </c>
      <c r="I45" s="1" t="s">
        <v>186</v>
      </c>
      <c r="J45" s="1" t="s">
        <v>28</v>
      </c>
      <c r="K45" s="1" t="s">
        <v>186</v>
      </c>
      <c r="L45" s="1" t="s">
        <v>186</v>
      </c>
      <c r="M45" s="1" t="s">
        <v>185</v>
      </c>
      <c r="N45" s="1" t="s">
        <v>185</v>
      </c>
      <c r="O45" s="1" t="s">
        <v>186</v>
      </c>
      <c r="P45" s="1" t="s">
        <v>187</v>
      </c>
      <c r="Q45" s="1" t="s">
        <v>452</v>
      </c>
      <c r="R45" s="1" t="s">
        <v>189</v>
      </c>
      <c r="S45" s="1" t="s">
        <v>190</v>
      </c>
      <c r="T45" s="1" t="s">
        <v>191</v>
      </c>
    </row>
    <row r="46" s="1" customFormat="1" spans="1:20">
      <c r="A46" s="3">
        <v>14815202418</v>
      </c>
      <c r="B46" s="1" t="s">
        <v>453</v>
      </c>
      <c r="C46" s="1" t="s">
        <v>454</v>
      </c>
      <c r="D46" s="1" t="s">
        <v>455</v>
      </c>
      <c r="E46" s="1" t="s">
        <v>456</v>
      </c>
      <c r="F46" s="1" t="s">
        <v>198</v>
      </c>
      <c r="G46" s="1" t="s">
        <v>181</v>
      </c>
      <c r="H46" s="1" t="s">
        <v>182</v>
      </c>
      <c r="I46" s="1" t="s">
        <v>457</v>
      </c>
      <c r="J46" s="1" t="s">
        <v>28</v>
      </c>
      <c r="K46" s="1" t="s">
        <v>458</v>
      </c>
      <c r="L46" s="1" t="s">
        <v>458</v>
      </c>
      <c r="M46" s="1" t="s">
        <v>185</v>
      </c>
      <c r="N46" s="1" t="s">
        <v>185</v>
      </c>
      <c r="O46" s="1" t="s">
        <v>186</v>
      </c>
      <c r="P46" s="1" t="s">
        <v>187</v>
      </c>
      <c r="Q46" s="1" t="s">
        <v>459</v>
      </c>
      <c r="R46" s="1" t="s">
        <v>189</v>
      </c>
      <c r="S46" s="1" t="s">
        <v>190</v>
      </c>
      <c r="T46" s="1" t="s">
        <v>191</v>
      </c>
    </row>
    <row r="47" s="1" customFormat="1" spans="1:20">
      <c r="A47" s="3">
        <v>14749587733</v>
      </c>
      <c r="B47" s="1" t="s">
        <v>460</v>
      </c>
      <c r="C47" s="1" t="s">
        <v>461</v>
      </c>
      <c r="D47" s="1" t="s">
        <v>462</v>
      </c>
      <c r="E47" s="1" t="s">
        <v>463</v>
      </c>
      <c r="F47" s="1" t="s">
        <v>198</v>
      </c>
      <c r="G47" s="1" t="s">
        <v>181</v>
      </c>
      <c r="H47" s="1" t="s">
        <v>182</v>
      </c>
      <c r="I47" s="1" t="s">
        <v>464</v>
      </c>
      <c r="J47" s="1" t="s">
        <v>28</v>
      </c>
      <c r="K47" s="1" t="s">
        <v>465</v>
      </c>
      <c r="L47" s="1" t="s">
        <v>465</v>
      </c>
      <c r="M47" s="1" t="s">
        <v>185</v>
      </c>
      <c r="N47" s="1" t="s">
        <v>185</v>
      </c>
      <c r="O47" s="1" t="s">
        <v>186</v>
      </c>
      <c r="P47" s="1" t="s">
        <v>187</v>
      </c>
      <c r="Q47" s="1" t="s">
        <v>466</v>
      </c>
      <c r="R47" s="1" t="s">
        <v>189</v>
      </c>
      <c r="S47" s="1" t="s">
        <v>190</v>
      </c>
      <c r="T47" s="1" t="s">
        <v>191</v>
      </c>
    </row>
    <row r="48" s="1" customFormat="1" spans="1:20">
      <c r="A48" s="3">
        <v>14556760710</v>
      </c>
      <c r="B48" s="1" t="s">
        <v>467</v>
      </c>
      <c r="C48" s="1" t="s">
        <v>468</v>
      </c>
      <c r="D48" s="1" t="s">
        <v>219</v>
      </c>
      <c r="E48" s="1" t="s">
        <v>469</v>
      </c>
      <c r="F48" s="1" t="s">
        <v>211</v>
      </c>
      <c r="G48" s="1" t="s">
        <v>198</v>
      </c>
      <c r="H48" s="1" t="s">
        <v>182</v>
      </c>
      <c r="I48" s="1" t="s">
        <v>470</v>
      </c>
      <c r="J48" s="1" t="s">
        <v>28</v>
      </c>
      <c r="K48" s="1" t="s">
        <v>471</v>
      </c>
      <c r="L48" s="1" t="s">
        <v>471</v>
      </c>
      <c r="M48" s="1" t="s">
        <v>185</v>
      </c>
      <c r="N48" s="1" t="s">
        <v>185</v>
      </c>
      <c r="O48" s="1" t="s">
        <v>186</v>
      </c>
      <c r="P48" s="1" t="s">
        <v>187</v>
      </c>
      <c r="Q48" s="1" t="s">
        <v>472</v>
      </c>
      <c r="R48" s="1" t="s">
        <v>189</v>
      </c>
      <c r="S48" s="1" t="s">
        <v>190</v>
      </c>
      <c r="T48" s="1" t="s">
        <v>191</v>
      </c>
    </row>
    <row r="49" s="1" customFormat="1" spans="1:20">
      <c r="A49" s="3">
        <v>14085855634</v>
      </c>
      <c r="B49" s="1" t="s">
        <v>473</v>
      </c>
      <c r="C49" s="1" t="s">
        <v>474</v>
      </c>
      <c r="D49" s="1" t="s">
        <v>475</v>
      </c>
      <c r="E49" s="1" t="s">
        <v>476</v>
      </c>
      <c r="F49" s="1" t="s">
        <v>234</v>
      </c>
      <c r="G49" s="1" t="s">
        <v>177</v>
      </c>
      <c r="H49" s="1" t="s">
        <v>182</v>
      </c>
      <c r="I49" s="1" t="s">
        <v>477</v>
      </c>
      <c r="J49" s="1" t="s">
        <v>28</v>
      </c>
      <c r="K49" s="1" t="s">
        <v>478</v>
      </c>
      <c r="L49" s="1" t="s">
        <v>478</v>
      </c>
      <c r="M49" s="1" t="s">
        <v>185</v>
      </c>
      <c r="N49" s="1" t="s">
        <v>185</v>
      </c>
      <c r="O49" s="1" t="s">
        <v>186</v>
      </c>
      <c r="P49" s="1" t="s">
        <v>187</v>
      </c>
      <c r="Q49" s="1" t="s">
        <v>479</v>
      </c>
      <c r="R49" s="1" t="s">
        <v>189</v>
      </c>
      <c r="S49" s="1" t="s">
        <v>190</v>
      </c>
      <c r="T49" s="1" t="s">
        <v>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2021-05-07T07:16:25Z</dcterms:created>
  <dcterms:modified xsi:type="dcterms:W3CDTF">2021-05-07T07:24:46Z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D244D234B4EA465C9466C714BB2647A7</vt:lpwstr>
  </property>
  <property fmtid="{D5CDD505-2E9C-101B-9397-08002B2CF9AE}" pid="3" name="KSOProductBuildVer">
    <vt:lpwstr>2052-11.1.0.10463</vt:lpwstr>
  </property>
</Properties>
</file>