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<sst xmlns="http://schemas.openxmlformats.org/spreadsheetml/2006/main" count="360" uniqueCount="170">
  <si>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</si>
  <si>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</si>
  <si>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</si>
  <si>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</si>
  <si>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</si>
  <si>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</si>
  <si>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</si>
  <si>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</si>
  <si>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</si>
  <si>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</si>
  <si>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</si>
  <si>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</si>
  <si>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</si>
  <si>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</si>
  <si>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</si>
  <si>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</si>
  <si>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</si>
  <si>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</si>
  <si>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</si>
  <si>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</si>
  <si>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</si>
  <si>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</si>
  <si>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</si>
  <si>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</si>
  <si>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</si>
  <si>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</si>
  <si>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[洛杉矶]洛杉矶大道喜来登酒店(Sheraton Gateway Los Angeles Hotel)(16078230)</t>
  </si>
  <si>
    <t>传统两张大号床房(至少连住2晚及以上)&lt;2人入住&gt;&lt;不退款&gt;</t>
  </si>
  <si>
    <t>USD</t>
  </si>
  <si>
    <t>Peng/Zhao,Shi/Zhang</t>
  </si>
  <si>
    <t>CA6352210510USD-W</t>
  </si>
  <si>
    <t>未提现</t>
  </si>
  <si>
    <t>携程开票</t>
  </si>
  <si>
    <t>[Brantiraya]班达拉回教酒店(Hotel Bandara Syariah)(39579992)</t>
  </si>
  <si>
    <t>高级房间&lt;2人入住&gt;&lt;不退款&gt;</t>
  </si>
  <si>
    <t>Zahraen/Chelin</t>
  </si>
  <si>
    <t>[托瓦斯城]海湾酒店(Bay Inn)(39975101)</t>
  </si>
  <si>
    <t>特大床房(至少连住2晚及以上)&lt;2人入住&gt;&lt;不退款&gt;</t>
  </si>
  <si>
    <t>Mullins/John</t>
  </si>
  <si>
    <t>[克拉克斯维尔]克拉克斯维尔日落酒店(Sunset Inn Clarksville)(39487715)</t>
  </si>
  <si>
    <t>标准客房(至少连住2晚及以上)&lt;2人入住&gt;&lt;不退款&gt;&lt;早餐&gt;</t>
  </si>
  <si>
    <t>Dreyer/Margaret,DREYER/JOHN</t>
  </si>
  <si>
    <t>[迪拜]迪拜蓝湾舰队酒店(Armada BlueBay Dubai)(16046968)</t>
  </si>
  <si>
    <t>标准房(至少连住2晚及以上)&lt;2人入住&gt;&lt;不退款&gt;</t>
  </si>
  <si>
    <t>Pereira/Wayne</t>
  </si>
  <si>
    <t>[杰克逊维尔]杰克逊维尔贝梅多福朋喜来登酒店(Four Points by Sheraton Jacksonville Baymeadows)(40034899)</t>
  </si>
  <si>
    <t>传统客房1张特大床&lt;不退款&gt;&lt;2人入住&gt;</t>
  </si>
  <si>
    <t>Phoenix/Nicole</t>
  </si>
  <si>
    <t>[萨拉索塔]卡莱瑟旅馆(Carlisle Inn)(40053232)</t>
  </si>
  <si>
    <t>豪华双人大床房&lt;不退款&gt;&lt;2人入住&gt;</t>
  </si>
  <si>
    <t>Thompson/Mark Edward</t>
  </si>
  <si>
    <t>[圣地亚哥]拉潘西奥尼酒店(La Pensione Hotel)(40029475)</t>
  </si>
  <si>
    <t>客房1张大床(至少连住2晚及以上)&lt;2人入住&gt;&lt;不退款&gt;&lt;早餐&gt;</t>
  </si>
  <si>
    <t>Porter/Daniel David</t>
  </si>
  <si>
    <t>[加特林堡]西德尼·詹姆斯山酒店(Sidney James Mountain Lodge)(39890383)</t>
  </si>
  <si>
    <t>客房(至少连住2晚及以上)&lt;2人入住&gt;&lt;不退款&gt;</t>
  </si>
  <si>
    <t>Powell/Annalisa K</t>
  </si>
  <si>
    <t>[米兰]俱乐部酒店(Club Hotel)(44808358)</t>
  </si>
  <si>
    <t>双人床房(至少连住2晚及以上)&lt;2人入住&gt;&lt;不退款&gt;</t>
  </si>
  <si>
    <t>Castaldo/Manuel</t>
  </si>
  <si>
    <t>[Artemida]佩里酒店(Peri's Hotel)(39911372)</t>
  </si>
  <si>
    <t>双人房（花园景观）(至少连住2晚及以上)&lt;2人入住&gt;&lt;不退款&gt;&lt;早餐&gt;</t>
  </si>
  <si>
    <t>Degon/Michael</t>
  </si>
  <si>
    <t>,</t>
  </si>
  <si>
    <t>A210510112118481</t>
  </si>
  <si>
    <t>USD / THB 当前参考汇率: 31.132</t>
  </si>
  <si>
    <t>总计： 2688 USD/
83682.82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</si>
  <si>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</si>
  <si>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</si>
  <si>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</si>
  <si>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</si>
  <si>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</si>
  <si>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</si>
  <si>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</si>
  <si>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</si>
  <si>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</si>
  <si>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</si>
  <si>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</si>
  <si>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</si>
  <si>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</si>
  <si>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</si>
  <si>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</si>
  <si>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</si>
  <si>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</si>
  <si>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2021-05-04</t>
  </si>
  <si>
    <t>2098505</t>
  </si>
  <si>
    <t>杰克逊维尔海湾牧场福朋喜来登酒店</t>
  </si>
  <si>
    <t>Phoenix Nicole</t>
  </si>
  <si>
    <t>2021-05-06</t>
  </si>
  <si>
    <t>退房日周结</t>
  </si>
  <si>
    <t>1323.80</t>
  </si>
  <si>
    <t>204.00</t>
  </si>
  <si>
    <t>0</t>
  </si>
  <si>
    <t>0.00</t>
  </si>
  <si>
    <t>携程国际直连(CIT)</t>
  </si>
  <si>
    <t>2021-05-04 02:59:38</t>
  </si>
  <si>
    <t>否</t>
  </si>
  <si>
    <t>汇智国际旅游发展有限公司</t>
  </si>
  <si>
    <t>直连</t>
  </si>
  <si>
    <t>2021-05-01</t>
  </si>
  <si>
    <t>2094243</t>
  </si>
  <si>
    <t>蓝湾舰队酒店</t>
  </si>
  <si>
    <t>Pereira Wayne</t>
  </si>
  <si>
    <t>2021-05-08</t>
  </si>
  <si>
    <t>1907.53</t>
  </si>
  <si>
    <t>294.00</t>
  </si>
  <si>
    <t>2021-05-01 14:46:06</t>
  </si>
  <si>
    <t>2093816</t>
  </si>
  <si>
    <t>克拉克斯维尔日落旅馆</t>
  </si>
  <si>
    <t>Dreyer Margaret,DREYER JOHN</t>
  </si>
  <si>
    <t>2021-05-07</t>
  </si>
  <si>
    <t>2021-05-09</t>
  </si>
  <si>
    <t>1764.79</t>
  </si>
  <si>
    <t>272.00</t>
  </si>
  <si>
    <t>2021-05-01 11:03:40</t>
  </si>
  <si>
    <t>2093503</t>
  </si>
  <si>
    <t>海湾酒店</t>
  </si>
  <si>
    <t>Mullins John</t>
  </si>
  <si>
    <t>2021-05-03</t>
  </si>
  <si>
    <t>1576.63</t>
  </si>
  <si>
    <t>243.00</t>
  </si>
  <si>
    <t>2021-05-01 06:13:08</t>
  </si>
  <si>
    <t>2093492</t>
  </si>
  <si>
    <t>班德拉西亚里酒店</t>
  </si>
  <si>
    <t>Zahraen Chelin</t>
  </si>
  <si>
    <t>207.62</t>
  </si>
  <si>
    <t>32.00</t>
  </si>
  <si>
    <t>2021-05-01 05:51:25</t>
  </si>
  <si>
    <t>2021-04-30</t>
  </si>
  <si>
    <t>2092352</t>
  </si>
  <si>
    <t>洛杉矶大道喜来登酒店</t>
  </si>
  <si>
    <t>Peng Zhao,Shi Zhang</t>
  </si>
  <si>
    <t>2250.88</t>
  </si>
  <si>
    <t>347.00</t>
  </si>
  <si>
    <t>2021-04-30 14:01:32</t>
  </si>
  <si>
    <t>2021-04-27</t>
  </si>
  <si>
    <t>2087085</t>
  </si>
  <si>
    <t>佩里酒店</t>
  </si>
  <si>
    <t>Degon Michael</t>
  </si>
  <si>
    <t>1306.54</t>
  </si>
  <si>
    <t>201.00</t>
  </si>
  <si>
    <t>2021-04-27 17:15:14</t>
  </si>
  <si>
    <t>2021-04-25</t>
  </si>
  <si>
    <t>2084047</t>
  </si>
  <si>
    <t>俱乐部酒店</t>
  </si>
  <si>
    <t>Castaldo Manuel</t>
  </si>
  <si>
    <t>742.17</t>
  </si>
  <si>
    <t>114.00</t>
  </si>
  <si>
    <t>2021-04-25 21:51:37</t>
  </si>
  <si>
    <t>2021-04-23</t>
  </si>
  <si>
    <t>2078760</t>
  </si>
  <si>
    <t>西德尼詹姆斯山旅馆</t>
  </si>
  <si>
    <t>Powell Annalisa K</t>
  </si>
  <si>
    <t>1847.51</t>
  </si>
  <si>
    <t>284.00</t>
  </si>
  <si>
    <t>2021-04-23 01:47:04</t>
  </si>
  <si>
    <t>2021-04-19</t>
  </si>
  <si>
    <t>2073125</t>
  </si>
  <si>
    <t>拉潘西奥尼酒店</t>
  </si>
  <si>
    <t>Porter Daniel David</t>
  </si>
  <si>
    <t>1555.40</t>
  </si>
  <si>
    <t>238.00</t>
  </si>
  <si>
    <t>2021-04-19 10:47:17</t>
  </si>
  <si>
    <t>2021-03-27</t>
  </si>
  <si>
    <t>2036583</t>
  </si>
  <si>
    <t>卡莱瑟旅馆</t>
  </si>
  <si>
    <t>Thompson Mark Edward</t>
  </si>
  <si>
    <t>3008.93</t>
  </si>
  <si>
    <t>459.00</t>
  </si>
  <si>
    <t>2021-03-27 10:13:23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</si>
</sst>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0" borderId="3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15051468480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44322</v>
      </c>
      <c r="G2" s="5">
        <v>44325</v>
      </c>
      <c r="H2" s="4">
        <v>1</v>
      </c>
      <c r="I2" s="4">
        <v>3</v>
      </c>
      <c r="J2" s="4">
        <v>3</v>
      </c>
      <c r="K2" s="4" t="s">
        <v>28</v>
      </c>
      <c r="L2" s="4">
        <v>347</v>
      </c>
      <c r="M2" s="4">
        <v>347</v>
      </c>
      <c r="N2" s="4" t="s">
        <v>29</v>
      </c>
      <c r="O2" s="4" t="s">
        <v>30</v>
      </c>
      <c r="P2" s="4" t="s">
        <v>31</v>
      </c>
      <c r="Q2" s="4">
        <v>0</v>
      </c>
      <c r="R2" s="6">
        <v>44316</v>
      </c>
      <c r="S2" s="5">
        <v>44326</v>
      </c>
      <c r="T2" s="4" t="s">
        <v>32</v>
      </c>
      <c r="U2" s="4">
        <v>347</v>
      </c>
      <c r="V2" s="4">
        <v>0</v>
      </c>
      <c r="W2" s="4">
        <v>0</v>
      </c>
      <c r="X2" s="4">
        <v>2092352</v>
      </c>
    </row>
    <row r="3" s="4" customFormat="1" spans="1:24">
      <c r="A3" s="4">
        <v>15056634796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44317</v>
      </c>
      <c r="G3" s="5">
        <v>44319</v>
      </c>
      <c r="H3" s="4">
        <v>1</v>
      </c>
      <c r="I3" s="4">
        <v>2</v>
      </c>
      <c r="J3" s="4">
        <v>2</v>
      </c>
      <c r="K3" s="4" t="s">
        <v>28</v>
      </c>
      <c r="L3" s="4">
        <v>32</v>
      </c>
      <c r="M3" s="4">
        <v>32</v>
      </c>
      <c r="N3" s="4" t="s">
        <v>35</v>
      </c>
      <c r="O3" s="4" t="s">
        <v>30</v>
      </c>
      <c r="P3" s="4" t="s">
        <v>31</v>
      </c>
      <c r="Q3" s="4">
        <v>0</v>
      </c>
      <c r="R3" s="6">
        <v>44317</v>
      </c>
      <c r="S3" s="5">
        <v>44326</v>
      </c>
      <c r="T3" s="4" t="s">
        <v>32</v>
      </c>
      <c r="U3" s="4">
        <v>32</v>
      </c>
      <c r="V3" s="4">
        <v>0</v>
      </c>
      <c r="W3" s="4">
        <v>0</v>
      </c>
      <c r="X3" s="4">
        <v>2093492</v>
      </c>
    </row>
    <row r="4" s="4" customFormat="1" spans="1:24">
      <c r="A4" s="4">
        <v>15056652373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44317</v>
      </c>
      <c r="G4" s="5">
        <v>44319</v>
      </c>
      <c r="H4" s="4">
        <v>1</v>
      </c>
      <c r="I4" s="4">
        <v>2</v>
      </c>
      <c r="J4" s="4">
        <v>2</v>
      </c>
      <c r="K4" s="4" t="s">
        <v>28</v>
      </c>
      <c r="L4" s="4">
        <v>243</v>
      </c>
      <c r="M4" s="4">
        <v>243</v>
      </c>
      <c r="N4" s="4" t="s">
        <v>38</v>
      </c>
      <c r="O4" s="4" t="s">
        <v>30</v>
      </c>
      <c r="P4" s="4" t="s">
        <v>31</v>
      </c>
      <c r="Q4" s="4">
        <v>0</v>
      </c>
      <c r="R4" s="6">
        <v>44317</v>
      </c>
      <c r="S4" s="5">
        <v>44326</v>
      </c>
      <c r="T4" s="4" t="s">
        <v>32</v>
      </c>
      <c r="U4" s="4">
        <v>243</v>
      </c>
      <c r="V4" s="4">
        <v>0</v>
      </c>
      <c r="W4" s="4">
        <v>0</v>
      </c>
      <c r="X4" s="4">
        <v>2093503</v>
      </c>
    </row>
    <row r="5" s="4" customFormat="1" spans="1:24">
      <c r="A5" s="4">
        <v>15060919094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44323</v>
      </c>
      <c r="G5" s="5">
        <v>44325</v>
      </c>
      <c r="H5" s="4">
        <v>2</v>
      </c>
      <c r="I5" s="4">
        <v>2</v>
      </c>
      <c r="J5" s="4">
        <v>4</v>
      </c>
      <c r="K5" s="4" t="s">
        <v>28</v>
      </c>
      <c r="L5" s="4">
        <v>272</v>
      </c>
      <c r="M5" s="4">
        <v>272</v>
      </c>
      <c r="N5" s="4" t="s">
        <v>41</v>
      </c>
      <c r="O5" s="4" t="s">
        <v>30</v>
      </c>
      <c r="P5" s="4" t="s">
        <v>31</v>
      </c>
      <c r="Q5" s="4">
        <v>0</v>
      </c>
      <c r="R5" s="6">
        <v>44317</v>
      </c>
      <c r="S5" s="5">
        <v>44326</v>
      </c>
      <c r="T5" s="4" t="s">
        <v>32</v>
      </c>
      <c r="U5" s="4">
        <v>272</v>
      </c>
      <c r="V5" s="4">
        <v>0</v>
      </c>
      <c r="W5" s="4">
        <v>0</v>
      </c>
      <c r="X5" s="4">
        <v>2093816</v>
      </c>
    </row>
    <row r="6" s="4" customFormat="1" spans="1:24">
      <c r="A6" s="4">
        <v>15062435722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44317</v>
      </c>
      <c r="G6" s="5">
        <v>44324</v>
      </c>
      <c r="H6" s="4">
        <v>1</v>
      </c>
      <c r="I6" s="4">
        <v>7</v>
      </c>
      <c r="J6" s="4">
        <v>7</v>
      </c>
      <c r="K6" s="4" t="s">
        <v>28</v>
      </c>
      <c r="L6" s="4">
        <v>294</v>
      </c>
      <c r="M6" s="4">
        <v>294</v>
      </c>
      <c r="N6" s="4" t="s">
        <v>44</v>
      </c>
      <c r="O6" s="4" t="s">
        <v>30</v>
      </c>
      <c r="P6" s="4" t="s">
        <v>31</v>
      </c>
      <c r="Q6" s="4">
        <v>0</v>
      </c>
      <c r="R6" s="6">
        <v>44317</v>
      </c>
      <c r="S6" s="5">
        <v>44326</v>
      </c>
      <c r="T6" s="4" t="s">
        <v>32</v>
      </c>
      <c r="U6" s="4">
        <v>294</v>
      </c>
      <c r="V6" s="4">
        <v>0</v>
      </c>
      <c r="W6" s="4">
        <v>0</v>
      </c>
      <c r="X6" s="4">
        <v>2094243</v>
      </c>
    </row>
    <row r="7" s="4" customFormat="1" spans="1:24">
      <c r="A7" s="4">
        <v>15093005901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44320</v>
      </c>
      <c r="G7" s="5">
        <v>44322</v>
      </c>
      <c r="H7" s="4">
        <v>1</v>
      </c>
      <c r="I7" s="4">
        <v>2</v>
      </c>
      <c r="J7" s="4">
        <v>2</v>
      </c>
      <c r="K7" s="4" t="s">
        <v>28</v>
      </c>
      <c r="L7" s="4">
        <v>204</v>
      </c>
      <c r="M7" s="4">
        <v>204</v>
      </c>
      <c r="N7" s="4" t="s">
        <v>47</v>
      </c>
      <c r="O7" s="4" t="s">
        <v>30</v>
      </c>
      <c r="P7" s="4" t="s">
        <v>31</v>
      </c>
      <c r="Q7" s="4">
        <v>0</v>
      </c>
      <c r="R7" s="6">
        <v>44320</v>
      </c>
      <c r="S7" s="5">
        <v>44326</v>
      </c>
      <c r="T7" s="4" t="s">
        <v>32</v>
      </c>
      <c r="U7" s="4">
        <v>204</v>
      </c>
      <c r="V7" s="4">
        <v>0</v>
      </c>
      <c r="W7" s="4">
        <v>0</v>
      </c>
      <c r="X7" s="4">
        <v>2098505</v>
      </c>
    </row>
    <row r="8" s="4" customFormat="1" spans="1:24">
      <c r="A8" s="4">
        <v>14711123992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44316</v>
      </c>
      <c r="G8" s="5">
        <v>44319</v>
      </c>
      <c r="H8" s="4">
        <v>1</v>
      </c>
      <c r="I8" s="4">
        <v>3</v>
      </c>
      <c r="J8" s="4">
        <v>3</v>
      </c>
      <c r="K8" s="4" t="s">
        <v>28</v>
      </c>
      <c r="L8" s="4">
        <v>459</v>
      </c>
      <c r="M8" s="4">
        <v>459</v>
      </c>
      <c r="N8" s="4" t="s">
        <v>50</v>
      </c>
      <c r="O8" s="4" t="s">
        <v>30</v>
      </c>
      <c r="P8" s="4" t="s">
        <v>31</v>
      </c>
      <c r="Q8" s="4">
        <v>0</v>
      </c>
      <c r="R8" s="6">
        <v>44282</v>
      </c>
      <c r="S8" s="5">
        <v>44326</v>
      </c>
      <c r="T8" s="4" t="s">
        <v>32</v>
      </c>
      <c r="U8" s="4">
        <v>459</v>
      </c>
      <c r="V8" s="4">
        <v>0</v>
      </c>
      <c r="W8" s="4">
        <v>0</v>
      </c>
      <c r="X8" s="4">
        <v>2036583</v>
      </c>
    </row>
    <row r="9" s="4" customFormat="1" spans="1:24">
      <c r="A9" s="4">
        <v>14950294605</v>
      </c>
      <c r="B9" s="4" t="s">
        <v>24</v>
      </c>
      <c r="C9" s="4" t="s">
        <v>25</v>
      </c>
      <c r="D9" s="4" t="s">
        <v>51</v>
      </c>
      <c r="E9" s="4" t="s">
        <v>52</v>
      </c>
      <c r="F9" s="5">
        <v>44323</v>
      </c>
      <c r="G9" s="5">
        <v>44325</v>
      </c>
      <c r="H9" s="4">
        <v>1</v>
      </c>
      <c r="I9" s="4">
        <v>2</v>
      </c>
      <c r="J9" s="4">
        <v>2</v>
      </c>
      <c r="K9" s="4" t="s">
        <v>28</v>
      </c>
      <c r="L9" s="4">
        <v>238</v>
      </c>
      <c r="M9" s="4">
        <v>238</v>
      </c>
      <c r="N9" s="4" t="s">
        <v>53</v>
      </c>
      <c r="O9" s="4" t="s">
        <v>30</v>
      </c>
      <c r="P9" s="4" t="s">
        <v>31</v>
      </c>
      <c r="Q9" s="4">
        <v>0</v>
      </c>
      <c r="R9" s="6">
        <v>44305</v>
      </c>
      <c r="S9" s="5">
        <v>44326</v>
      </c>
      <c r="T9" s="4" t="s">
        <v>32</v>
      </c>
      <c r="U9" s="4">
        <v>238</v>
      </c>
      <c r="V9" s="4">
        <v>0</v>
      </c>
      <c r="W9" s="4">
        <v>0</v>
      </c>
      <c r="X9" s="4">
        <v>2073125</v>
      </c>
    </row>
    <row r="10" s="4" customFormat="1" spans="1:24">
      <c r="A10" s="4">
        <v>14985318849</v>
      </c>
      <c r="B10" s="4" t="s">
        <v>24</v>
      </c>
      <c r="C10" s="4" t="s">
        <v>25</v>
      </c>
      <c r="D10" s="4" t="s">
        <v>54</v>
      </c>
      <c r="E10" s="4" t="s">
        <v>55</v>
      </c>
      <c r="F10" s="5">
        <v>44323</v>
      </c>
      <c r="G10" s="5">
        <v>44325</v>
      </c>
      <c r="H10" s="4">
        <v>1</v>
      </c>
      <c r="I10" s="4">
        <v>2</v>
      </c>
      <c r="J10" s="4">
        <v>2</v>
      </c>
      <c r="K10" s="4" t="s">
        <v>28</v>
      </c>
      <c r="L10" s="4">
        <v>284</v>
      </c>
      <c r="M10" s="4">
        <v>284</v>
      </c>
      <c r="N10" s="4" t="s">
        <v>56</v>
      </c>
      <c r="O10" s="4" t="s">
        <v>30</v>
      </c>
      <c r="P10" s="4" t="s">
        <v>31</v>
      </c>
      <c r="Q10" s="4">
        <v>0</v>
      </c>
      <c r="R10" s="6">
        <v>44309</v>
      </c>
      <c r="S10" s="5">
        <v>44326</v>
      </c>
      <c r="T10" s="4" t="s">
        <v>32</v>
      </c>
      <c r="U10" s="4">
        <v>284</v>
      </c>
      <c r="V10" s="4">
        <v>0</v>
      </c>
      <c r="W10" s="4">
        <v>0</v>
      </c>
      <c r="X10" s="4">
        <v>2078760</v>
      </c>
    </row>
    <row r="11" s="4" customFormat="1" spans="1:24">
      <c r="A11" s="4">
        <v>15008583573</v>
      </c>
      <c r="B11" s="4" t="s">
        <v>24</v>
      </c>
      <c r="C11" s="4" t="s">
        <v>25</v>
      </c>
      <c r="D11" s="4" t="s">
        <v>57</v>
      </c>
      <c r="E11" s="4" t="s">
        <v>58</v>
      </c>
      <c r="F11" s="5">
        <v>44320</v>
      </c>
      <c r="G11" s="5">
        <v>44323</v>
      </c>
      <c r="H11" s="4">
        <v>1</v>
      </c>
      <c r="I11" s="4">
        <v>3</v>
      </c>
      <c r="J11" s="4">
        <v>3</v>
      </c>
      <c r="K11" s="4" t="s">
        <v>28</v>
      </c>
      <c r="L11" s="4">
        <v>114</v>
      </c>
      <c r="M11" s="4">
        <v>114</v>
      </c>
      <c r="N11" s="4" t="s">
        <v>59</v>
      </c>
      <c r="O11" s="4" t="s">
        <v>30</v>
      </c>
      <c r="P11" s="4" t="s">
        <v>31</v>
      </c>
      <c r="Q11" s="4">
        <v>0</v>
      </c>
      <c r="R11" s="6">
        <v>44311</v>
      </c>
      <c r="S11" s="5">
        <v>44326</v>
      </c>
      <c r="T11" s="4" t="s">
        <v>32</v>
      </c>
      <c r="U11" s="4">
        <v>114</v>
      </c>
      <c r="V11" s="4">
        <v>0</v>
      </c>
      <c r="W11" s="4">
        <v>0</v>
      </c>
      <c r="X11" s="4">
        <v>2084047</v>
      </c>
    </row>
    <row r="12" s="4" customFormat="1" spans="1:24">
      <c r="A12" s="4">
        <v>15023806776</v>
      </c>
      <c r="B12" s="4" t="s">
        <v>24</v>
      </c>
      <c r="C12" s="4" t="s">
        <v>25</v>
      </c>
      <c r="D12" s="4" t="s">
        <v>60</v>
      </c>
      <c r="E12" s="4" t="s">
        <v>61</v>
      </c>
      <c r="F12" s="5">
        <v>44323</v>
      </c>
      <c r="G12" s="5">
        <v>44325</v>
      </c>
      <c r="H12" s="4">
        <v>1</v>
      </c>
      <c r="I12" s="4">
        <v>2</v>
      </c>
      <c r="J12" s="4">
        <v>2</v>
      </c>
      <c r="K12" s="4" t="s">
        <v>28</v>
      </c>
      <c r="L12" s="4">
        <v>201</v>
      </c>
      <c r="M12" s="4">
        <v>201</v>
      </c>
      <c r="N12" s="4" t="s">
        <v>62</v>
      </c>
      <c r="O12" s="4" t="s">
        <v>30</v>
      </c>
      <c r="P12" s="4" t="s">
        <v>31</v>
      </c>
      <c r="Q12" s="4">
        <v>0</v>
      </c>
      <c r="R12" s="6">
        <v>44313</v>
      </c>
      <c r="S12" s="5">
        <v>44326</v>
      </c>
      <c r="T12" s="4" t="s">
        <v>32</v>
      </c>
      <c r="U12" s="4">
        <v>201</v>
      </c>
      <c r="V12" s="4">
        <v>0</v>
      </c>
      <c r="W12" s="4">
        <v>0</v>
      </c>
      <c r="X12" s="4">
        <v>2087085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F24" sqref="F24"/>
    </sheetView>
  </sheetViews>
  <sheetFormatPr defaultColWidth="9" defaultRowHeight="13.5"/>
  <cols>
    <col min="1" max="1" width="13.25" style="4" customWidth="1"/>
    <col min="2" max="2" width="10.375" style="4"/>
    <col min="3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</v>
      </c>
    </row>
    <row r="2" s="4" customFormat="1" spans="1:9">
      <c r="A2" s="4">
        <v>15051468480</v>
      </c>
      <c r="B2" s="5">
        <v>44322</v>
      </c>
      <c r="C2" s="5">
        <v>44325</v>
      </c>
      <c r="D2" s="4">
        <v>347</v>
      </c>
      <c r="E2" s="4" t="str">
        <f>VLOOKUP(A2,HOP!A:L,12,0)</f>
        <v>347.00</v>
      </c>
      <c r="F2" s="4" t="str">
        <f>VLOOKUP(A2,HOP!A:C,3,0)</f>
        <v>2092352</v>
      </c>
      <c r="G2" s="4">
        <f>D2-E2</f>
        <v>0</v>
      </c>
      <c r="H2" s="4" t="str">
        <f>$H$1&amp;F2</f>
        <v>,2092352</v>
      </c>
      <c r="I2" s="4" t="str">
        <f>VLOOKUP(A2,HOP!A:T,20,0)</f>
        <v>直连</v>
      </c>
    </row>
    <row r="3" s="4" customFormat="1" spans="1:9">
      <c r="A3" s="4">
        <v>15056634796</v>
      </c>
      <c r="B3" s="5">
        <v>44317</v>
      </c>
      <c r="C3" s="5">
        <v>44319</v>
      </c>
      <c r="D3" s="4">
        <v>32</v>
      </c>
      <c r="E3" s="4" t="str">
        <f>VLOOKUP(A3,HOP!A:L,12,0)</f>
        <v>32.00</v>
      </c>
      <c r="F3" s="4" t="str">
        <f>VLOOKUP(A3,HOP!A:C,3,0)</f>
        <v>2093492</v>
      </c>
      <c r="G3" s="4">
        <f t="shared" ref="G3:G12" si="0">D3-E3</f>
        <v>0</v>
      </c>
      <c r="H3" s="4" t="str">
        <f t="shared" ref="H3:H12" si="1">$H$1&amp;F3</f>
        <v>,2093492</v>
      </c>
      <c r="I3" s="4" t="str">
        <f>VLOOKUP(A3,HOP!A:T,20,0)</f>
        <v>直连</v>
      </c>
    </row>
    <row r="4" s="4" customFormat="1" spans="1:9">
      <c r="A4" s="4">
        <v>15056652373</v>
      </c>
      <c r="B4" s="5">
        <v>44317</v>
      </c>
      <c r="C4" s="5">
        <v>44319</v>
      </c>
      <c r="D4" s="4">
        <v>243</v>
      </c>
      <c r="E4" s="4" t="str">
        <f>VLOOKUP(A4,HOP!A:L,12,0)</f>
        <v>243.00</v>
      </c>
      <c r="F4" s="4" t="str">
        <f>VLOOKUP(A4,HOP!A:C,3,0)</f>
        <v>2093503</v>
      </c>
      <c r="G4" s="4">
        <f t="shared" si="0"/>
        <v>0</v>
      </c>
      <c r="H4" s="4" t="str">
        <f t="shared" si="1"/>
        <v>,2093503</v>
      </c>
      <c r="I4" s="4" t="str">
        <f>VLOOKUP(A4,HOP!A:T,20,0)</f>
        <v>直连</v>
      </c>
    </row>
    <row r="5" s="4" customFormat="1" spans="1:9">
      <c r="A5" s="4">
        <v>15060919094</v>
      </c>
      <c r="B5" s="5">
        <v>44323</v>
      </c>
      <c r="C5" s="5">
        <v>44325</v>
      </c>
      <c r="D5" s="4">
        <v>272</v>
      </c>
      <c r="E5" s="4" t="str">
        <f>VLOOKUP(A5,HOP!A:L,12,0)</f>
        <v>272.00</v>
      </c>
      <c r="F5" s="4" t="str">
        <f>VLOOKUP(A5,HOP!A:C,3,0)</f>
        <v>2093816</v>
      </c>
      <c r="G5" s="4">
        <f t="shared" si="0"/>
        <v>0</v>
      </c>
      <c r="H5" s="4" t="str">
        <f t="shared" si="1"/>
        <v>,2093816</v>
      </c>
      <c r="I5" s="4" t="str">
        <f>VLOOKUP(A5,HOP!A:T,20,0)</f>
        <v>直连</v>
      </c>
    </row>
    <row r="6" s="4" customFormat="1" spans="1:9">
      <c r="A6" s="4">
        <v>15062435722</v>
      </c>
      <c r="B6" s="5">
        <v>44317</v>
      </c>
      <c r="C6" s="5">
        <v>44324</v>
      </c>
      <c r="D6" s="4">
        <v>294</v>
      </c>
      <c r="E6" s="4" t="str">
        <f>VLOOKUP(A6,HOP!A:L,12,0)</f>
        <v>294.00</v>
      </c>
      <c r="F6" s="4" t="str">
        <f>VLOOKUP(A6,HOP!A:C,3,0)</f>
        <v>2094243</v>
      </c>
      <c r="G6" s="4">
        <f t="shared" si="0"/>
        <v>0</v>
      </c>
      <c r="H6" s="4" t="str">
        <f t="shared" si="1"/>
        <v>,2094243</v>
      </c>
      <c r="I6" s="4" t="str">
        <f>VLOOKUP(A6,HOP!A:T,20,0)</f>
        <v>直连</v>
      </c>
    </row>
    <row r="7" s="4" customFormat="1" spans="1:9">
      <c r="A7" s="4">
        <v>15093005901</v>
      </c>
      <c r="B7" s="5">
        <v>44320</v>
      </c>
      <c r="C7" s="5">
        <v>44322</v>
      </c>
      <c r="D7" s="4">
        <v>204</v>
      </c>
      <c r="E7" s="4" t="str">
        <f>VLOOKUP(A7,HOP!A:L,12,0)</f>
        <v>204.00</v>
      </c>
      <c r="F7" s="4" t="str">
        <f>VLOOKUP(A7,HOP!A:C,3,0)</f>
        <v>2098505</v>
      </c>
      <c r="G7" s="4">
        <f t="shared" si="0"/>
        <v>0</v>
      </c>
      <c r="H7" s="4" t="str">
        <f t="shared" si="1"/>
        <v>,2098505</v>
      </c>
      <c r="I7" s="4" t="str">
        <f>VLOOKUP(A7,HOP!A:T,20,0)</f>
        <v>直连</v>
      </c>
    </row>
    <row r="8" s="4" customFormat="1" spans="1:9">
      <c r="A8" s="4">
        <v>14711123992</v>
      </c>
      <c r="B8" s="5">
        <v>44316</v>
      </c>
      <c r="C8" s="5">
        <v>44319</v>
      </c>
      <c r="D8" s="4">
        <v>459</v>
      </c>
      <c r="E8" s="4" t="str">
        <f>VLOOKUP(A8,HOP!A:L,12,0)</f>
        <v>459.00</v>
      </c>
      <c r="F8" s="4" t="str">
        <f>VLOOKUP(A8,HOP!A:C,3,0)</f>
        <v>2036583</v>
      </c>
      <c r="G8" s="4">
        <f t="shared" si="0"/>
        <v>0</v>
      </c>
      <c r="H8" s="4" t="str">
        <f t="shared" si="1"/>
        <v>,2036583</v>
      </c>
      <c r="I8" s="4" t="str">
        <f>VLOOKUP(A8,HOP!A:T,20,0)</f>
        <v>直连</v>
      </c>
    </row>
    <row r="9" s="4" customFormat="1" spans="1:9">
      <c r="A9" s="4">
        <v>14950294605</v>
      </c>
      <c r="B9" s="5">
        <v>44323</v>
      </c>
      <c r="C9" s="5">
        <v>44325</v>
      </c>
      <c r="D9" s="4">
        <v>238</v>
      </c>
      <c r="E9" s="4" t="str">
        <f>VLOOKUP(A9,HOP!A:L,12,0)</f>
        <v>238.00</v>
      </c>
      <c r="F9" s="4" t="str">
        <f>VLOOKUP(A9,HOP!A:C,3,0)</f>
        <v>2073125</v>
      </c>
      <c r="G9" s="4">
        <f t="shared" si="0"/>
        <v>0</v>
      </c>
      <c r="H9" s="4" t="str">
        <f t="shared" si="1"/>
        <v>,2073125</v>
      </c>
      <c r="I9" s="4" t="str">
        <f>VLOOKUP(A9,HOP!A:T,20,0)</f>
        <v>直连</v>
      </c>
    </row>
    <row r="10" s="4" customFormat="1" spans="1:9">
      <c r="A10" s="4">
        <v>14985318849</v>
      </c>
      <c r="B10" s="5">
        <v>44323</v>
      </c>
      <c r="C10" s="5">
        <v>44325</v>
      </c>
      <c r="D10" s="4">
        <v>284</v>
      </c>
      <c r="E10" s="4" t="str">
        <f>VLOOKUP(A10,HOP!A:L,12,0)</f>
        <v>284.00</v>
      </c>
      <c r="F10" s="4" t="str">
        <f>VLOOKUP(A10,HOP!A:C,3,0)</f>
        <v>2078760</v>
      </c>
      <c r="G10" s="4">
        <f t="shared" si="0"/>
        <v>0</v>
      </c>
      <c r="H10" s="4" t="str">
        <f t="shared" si="1"/>
        <v>,2078760</v>
      </c>
      <c r="I10" s="4" t="str">
        <f>VLOOKUP(A10,HOP!A:T,20,0)</f>
        <v>直连</v>
      </c>
    </row>
    <row r="11" s="4" customFormat="1" spans="1:9">
      <c r="A11" s="4">
        <v>15008583573</v>
      </c>
      <c r="B11" s="5">
        <v>44320</v>
      </c>
      <c r="C11" s="5">
        <v>44323</v>
      </c>
      <c r="D11" s="4">
        <v>114</v>
      </c>
      <c r="E11" s="4" t="str">
        <f>VLOOKUP(A11,HOP!A:L,12,0)</f>
        <v>114.00</v>
      </c>
      <c r="F11" s="4" t="str">
        <f>VLOOKUP(A11,HOP!A:C,3,0)</f>
        <v>2084047</v>
      </c>
      <c r="G11" s="4">
        <f t="shared" si="0"/>
        <v>0</v>
      </c>
      <c r="H11" s="4" t="str">
        <f t="shared" si="1"/>
        <v>,2084047</v>
      </c>
      <c r="I11" s="4" t="str">
        <f>VLOOKUP(A11,HOP!A:T,20,0)</f>
        <v>直连</v>
      </c>
    </row>
    <row r="12" s="4" customFormat="1" spans="1:9">
      <c r="A12" s="4">
        <v>15023806776</v>
      </c>
      <c r="B12" s="5">
        <v>44323</v>
      </c>
      <c r="C12" s="5">
        <v>44325</v>
      </c>
      <c r="D12" s="4">
        <v>201</v>
      </c>
      <c r="E12" s="4" t="str">
        <f>VLOOKUP(A12,HOP!A:L,12,0)</f>
        <v>201.00</v>
      </c>
      <c r="F12" s="4" t="str">
        <f>VLOOKUP(A12,HOP!A:C,3,0)</f>
        <v>2087085</v>
      </c>
      <c r="G12" s="4">
        <f t="shared" si="0"/>
        <v>0</v>
      </c>
      <c r="H12" s="4" t="str">
        <f t="shared" si="1"/>
        <v>,2087085</v>
      </c>
      <c r="I12" s="4" t="str">
        <f>VLOOKUP(A12,HOP!A:T,20,0)</f>
        <v>直连</v>
      </c>
    </row>
    <row r="14" spans="4:4">
      <c r="D14" s="4">
        <f>SUM(D2:D13)</f>
        <v>2688</v>
      </c>
    </row>
    <row r="16" spans="1:1">
      <c r="A16" s="4" t="s">
        <v>64</v>
      </c>
    </row>
    <row r="17" spans="1:1">
      <c r="A17" s="4" t="s">
        <v>65</v>
      </c>
    </row>
    <row r="18" spans="1:1">
      <c r="A18" s="4" t="s">
        <v>66</v>
      </c>
    </row>
  </sheetData>
  <autoFilter ref="A1:XFD12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5" width="8" style="1"/>
    <col min="16" max="16" width="15" style="1" customWidth="1"/>
    <col min="17" max="16383" width="8" style="1"/>
  </cols>
  <sheetData>
    <row r="1" s="1" customFormat="1" spans="1:20">
      <c r="A1" s="2" t="s">
        <v>67</v>
      </c>
      <c r="B1" s="2" t="s">
        <v>68</v>
      </c>
      <c r="C1" s="2" t="s">
        <v>69</v>
      </c>
      <c r="D1" s="2" t="s">
        <v>70</v>
      </c>
      <c r="E1" s="2" t="s">
        <v>13</v>
      </c>
      <c r="F1" s="2" t="s">
        <v>5</v>
      </c>
      <c r="G1" s="2" t="s">
        <v>6</v>
      </c>
      <c r="H1" s="2" t="s">
        <v>71</v>
      </c>
      <c r="I1" s="2" t="s">
        <v>72</v>
      </c>
      <c r="J1" s="2" t="s">
        <v>73</v>
      </c>
      <c r="K1" s="2" t="s">
        <v>74</v>
      </c>
      <c r="L1" s="2" t="s">
        <v>75</v>
      </c>
      <c r="M1" s="2" t="s">
        <v>76</v>
      </c>
      <c r="N1" s="2" t="s">
        <v>77</v>
      </c>
      <c r="O1" s="2" t="s">
        <v>78</v>
      </c>
      <c r="P1" s="2" t="s">
        <v>79</v>
      </c>
      <c r="Q1" s="2" t="s">
        <v>80</v>
      </c>
      <c r="R1" s="2" t="s">
        <v>81</v>
      </c>
      <c r="S1" s="2" t="s">
        <v>82</v>
      </c>
      <c r="T1" s="2" t="s">
        <v>83</v>
      </c>
    </row>
    <row r="2" s="1" customFormat="1" spans="1:20">
      <c r="A2" s="3">
        <v>15093005901</v>
      </c>
      <c r="B2" s="1" t="s">
        <v>84</v>
      </c>
      <c r="C2" s="1" t="s">
        <v>85</v>
      </c>
      <c r="D2" s="1" t="s">
        <v>86</v>
      </c>
      <c r="E2" s="1" t="s">
        <v>87</v>
      </c>
      <c r="F2" s="1" t="s">
        <v>84</v>
      </c>
      <c r="G2" s="1" t="s">
        <v>88</v>
      </c>
      <c r="H2" s="1" t="s">
        <v>89</v>
      </c>
      <c r="I2" s="1" t="s">
        <v>90</v>
      </c>
      <c r="J2" s="1" t="s">
        <v>28</v>
      </c>
      <c r="K2" s="1" t="s">
        <v>91</v>
      </c>
      <c r="L2" s="1" t="s">
        <v>91</v>
      </c>
      <c r="M2" s="1" t="s">
        <v>92</v>
      </c>
      <c r="N2" s="1" t="s">
        <v>92</v>
      </c>
      <c r="O2" s="1" t="s">
        <v>93</v>
      </c>
      <c r="P2" s="1" t="s">
        <v>94</v>
      </c>
      <c r="Q2" s="1" t="s">
        <v>95</v>
      </c>
      <c r="R2" s="1" t="s">
        <v>96</v>
      </c>
      <c r="S2" s="1" t="s">
        <v>97</v>
      </c>
      <c r="T2" s="1" t="s">
        <v>98</v>
      </c>
    </row>
    <row r="3" s="1" customFormat="1" spans="1:20">
      <c r="A3" s="3">
        <v>15062435722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99</v>
      </c>
      <c r="G3" s="1" t="s">
        <v>103</v>
      </c>
      <c r="H3" s="1" t="s">
        <v>89</v>
      </c>
      <c r="I3" s="1" t="s">
        <v>104</v>
      </c>
      <c r="J3" s="1" t="s">
        <v>28</v>
      </c>
      <c r="K3" s="1" t="s">
        <v>105</v>
      </c>
      <c r="L3" s="1" t="s">
        <v>105</v>
      </c>
      <c r="M3" s="1" t="s">
        <v>92</v>
      </c>
      <c r="N3" s="1" t="s">
        <v>92</v>
      </c>
      <c r="O3" s="1" t="s">
        <v>93</v>
      </c>
      <c r="P3" s="1" t="s">
        <v>94</v>
      </c>
      <c r="Q3" s="1" t="s">
        <v>106</v>
      </c>
      <c r="R3" s="1" t="s">
        <v>96</v>
      </c>
      <c r="S3" s="1" t="s">
        <v>97</v>
      </c>
      <c r="T3" s="1" t="s">
        <v>98</v>
      </c>
    </row>
    <row r="4" s="1" customFormat="1" spans="1:20">
      <c r="A4" s="3">
        <v>15060919094</v>
      </c>
      <c r="B4" s="1" t="s">
        <v>99</v>
      </c>
      <c r="C4" s="1" t="s">
        <v>107</v>
      </c>
      <c r="D4" s="1" t="s">
        <v>108</v>
      </c>
      <c r="E4" s="1" t="s">
        <v>109</v>
      </c>
      <c r="F4" s="1" t="s">
        <v>110</v>
      </c>
      <c r="G4" s="1" t="s">
        <v>111</v>
      </c>
      <c r="H4" s="1" t="s">
        <v>89</v>
      </c>
      <c r="I4" s="1" t="s">
        <v>112</v>
      </c>
      <c r="J4" s="1" t="s">
        <v>28</v>
      </c>
      <c r="K4" s="1" t="s">
        <v>113</v>
      </c>
      <c r="L4" s="1" t="s">
        <v>113</v>
      </c>
      <c r="M4" s="1" t="s">
        <v>92</v>
      </c>
      <c r="N4" s="1" t="s">
        <v>92</v>
      </c>
      <c r="O4" s="1" t="s">
        <v>93</v>
      </c>
      <c r="P4" s="1" t="s">
        <v>94</v>
      </c>
      <c r="Q4" s="1" t="s">
        <v>114</v>
      </c>
      <c r="R4" s="1" t="s">
        <v>96</v>
      </c>
      <c r="S4" s="1" t="s">
        <v>97</v>
      </c>
      <c r="T4" s="1" t="s">
        <v>98</v>
      </c>
    </row>
    <row r="5" s="1" customFormat="1" spans="1:20">
      <c r="A5" s="3">
        <v>15056652373</v>
      </c>
      <c r="B5" s="1" t="s">
        <v>99</v>
      </c>
      <c r="C5" s="1" t="s">
        <v>115</v>
      </c>
      <c r="D5" s="1" t="s">
        <v>116</v>
      </c>
      <c r="E5" s="1" t="s">
        <v>117</v>
      </c>
      <c r="F5" s="1" t="s">
        <v>99</v>
      </c>
      <c r="G5" s="1" t="s">
        <v>118</v>
      </c>
      <c r="H5" s="1" t="s">
        <v>89</v>
      </c>
      <c r="I5" s="1" t="s">
        <v>119</v>
      </c>
      <c r="J5" s="1" t="s">
        <v>28</v>
      </c>
      <c r="K5" s="1" t="s">
        <v>120</v>
      </c>
      <c r="L5" s="1" t="s">
        <v>120</v>
      </c>
      <c r="M5" s="1" t="s">
        <v>92</v>
      </c>
      <c r="N5" s="1" t="s">
        <v>92</v>
      </c>
      <c r="O5" s="1" t="s">
        <v>93</v>
      </c>
      <c r="P5" s="1" t="s">
        <v>94</v>
      </c>
      <c r="Q5" s="1" t="s">
        <v>121</v>
      </c>
      <c r="R5" s="1" t="s">
        <v>96</v>
      </c>
      <c r="S5" s="1" t="s">
        <v>97</v>
      </c>
      <c r="T5" s="1" t="s">
        <v>98</v>
      </c>
    </row>
    <row r="6" s="1" customFormat="1" spans="1:20">
      <c r="A6" s="3">
        <v>15056634796</v>
      </c>
      <c r="B6" s="1" t="s">
        <v>99</v>
      </c>
      <c r="C6" s="1" t="s">
        <v>122</v>
      </c>
      <c r="D6" s="1" t="s">
        <v>123</v>
      </c>
      <c r="E6" s="1" t="s">
        <v>124</v>
      </c>
      <c r="F6" s="1" t="s">
        <v>99</v>
      </c>
      <c r="G6" s="1" t="s">
        <v>118</v>
      </c>
      <c r="H6" s="1" t="s">
        <v>89</v>
      </c>
      <c r="I6" s="1" t="s">
        <v>125</v>
      </c>
      <c r="J6" s="1" t="s">
        <v>28</v>
      </c>
      <c r="K6" s="1" t="s">
        <v>126</v>
      </c>
      <c r="L6" s="1" t="s">
        <v>126</v>
      </c>
      <c r="M6" s="1" t="s">
        <v>92</v>
      </c>
      <c r="N6" s="1" t="s">
        <v>92</v>
      </c>
      <c r="O6" s="1" t="s">
        <v>93</v>
      </c>
      <c r="P6" s="1" t="s">
        <v>94</v>
      </c>
      <c r="Q6" s="1" t="s">
        <v>127</v>
      </c>
      <c r="R6" s="1" t="s">
        <v>96</v>
      </c>
      <c r="S6" s="1" t="s">
        <v>97</v>
      </c>
      <c r="T6" s="1" t="s">
        <v>98</v>
      </c>
    </row>
    <row r="7" s="1" customFormat="1" spans="1:20">
      <c r="A7" s="3">
        <v>15051468480</v>
      </c>
      <c r="B7" s="1" t="s">
        <v>128</v>
      </c>
      <c r="C7" s="1" t="s">
        <v>129</v>
      </c>
      <c r="D7" s="1" t="s">
        <v>130</v>
      </c>
      <c r="E7" s="1" t="s">
        <v>131</v>
      </c>
      <c r="F7" s="1" t="s">
        <v>88</v>
      </c>
      <c r="G7" s="1" t="s">
        <v>111</v>
      </c>
      <c r="H7" s="1" t="s">
        <v>89</v>
      </c>
      <c r="I7" s="1" t="s">
        <v>132</v>
      </c>
      <c r="J7" s="1" t="s">
        <v>28</v>
      </c>
      <c r="K7" s="1" t="s">
        <v>133</v>
      </c>
      <c r="L7" s="1" t="s">
        <v>133</v>
      </c>
      <c r="M7" s="1" t="s">
        <v>92</v>
      </c>
      <c r="N7" s="1" t="s">
        <v>92</v>
      </c>
      <c r="O7" s="1" t="s">
        <v>93</v>
      </c>
      <c r="P7" s="1" t="s">
        <v>94</v>
      </c>
      <c r="Q7" s="1" t="s">
        <v>134</v>
      </c>
      <c r="R7" s="1" t="s">
        <v>96</v>
      </c>
      <c r="S7" s="1" t="s">
        <v>97</v>
      </c>
      <c r="T7" s="1" t="s">
        <v>98</v>
      </c>
    </row>
    <row r="8" s="1" customFormat="1" spans="1:20">
      <c r="A8" s="3">
        <v>15023806776</v>
      </c>
      <c r="B8" s="1" t="s">
        <v>135</v>
      </c>
      <c r="C8" s="1" t="s">
        <v>136</v>
      </c>
      <c r="D8" s="1" t="s">
        <v>137</v>
      </c>
      <c r="E8" s="1" t="s">
        <v>138</v>
      </c>
      <c r="F8" s="1" t="s">
        <v>110</v>
      </c>
      <c r="G8" s="1" t="s">
        <v>111</v>
      </c>
      <c r="H8" s="1" t="s">
        <v>89</v>
      </c>
      <c r="I8" s="1" t="s">
        <v>139</v>
      </c>
      <c r="J8" s="1" t="s">
        <v>28</v>
      </c>
      <c r="K8" s="1" t="s">
        <v>140</v>
      </c>
      <c r="L8" s="1" t="s">
        <v>140</v>
      </c>
      <c r="M8" s="1" t="s">
        <v>92</v>
      </c>
      <c r="N8" s="1" t="s">
        <v>92</v>
      </c>
      <c r="O8" s="1" t="s">
        <v>93</v>
      </c>
      <c r="P8" s="1" t="s">
        <v>94</v>
      </c>
      <c r="Q8" s="1" t="s">
        <v>141</v>
      </c>
      <c r="R8" s="1" t="s">
        <v>96</v>
      </c>
      <c r="S8" s="1" t="s">
        <v>97</v>
      </c>
      <c r="T8" s="1" t="s">
        <v>98</v>
      </c>
    </row>
    <row r="9" s="1" customFormat="1" spans="1:20">
      <c r="A9" s="3">
        <v>15008583573</v>
      </c>
      <c r="B9" s="1" t="s">
        <v>142</v>
      </c>
      <c r="C9" s="1" t="s">
        <v>143</v>
      </c>
      <c r="D9" s="1" t="s">
        <v>144</v>
      </c>
      <c r="E9" s="1" t="s">
        <v>145</v>
      </c>
      <c r="F9" s="1" t="s">
        <v>84</v>
      </c>
      <c r="G9" s="1" t="s">
        <v>110</v>
      </c>
      <c r="H9" s="1" t="s">
        <v>89</v>
      </c>
      <c r="I9" s="1" t="s">
        <v>146</v>
      </c>
      <c r="J9" s="1" t="s">
        <v>28</v>
      </c>
      <c r="K9" s="1" t="s">
        <v>147</v>
      </c>
      <c r="L9" s="1" t="s">
        <v>147</v>
      </c>
      <c r="M9" s="1" t="s">
        <v>92</v>
      </c>
      <c r="N9" s="1" t="s">
        <v>92</v>
      </c>
      <c r="O9" s="1" t="s">
        <v>93</v>
      </c>
      <c r="P9" s="1" t="s">
        <v>94</v>
      </c>
      <c r="Q9" s="1" t="s">
        <v>148</v>
      </c>
      <c r="R9" s="1" t="s">
        <v>96</v>
      </c>
      <c r="S9" s="1" t="s">
        <v>97</v>
      </c>
      <c r="T9" s="1" t="s">
        <v>98</v>
      </c>
    </row>
    <row r="10" s="1" customFormat="1" spans="1:20">
      <c r="A10" s="3">
        <v>14985318849</v>
      </c>
      <c r="B10" s="1" t="s">
        <v>149</v>
      </c>
      <c r="C10" s="1" t="s">
        <v>150</v>
      </c>
      <c r="D10" s="1" t="s">
        <v>151</v>
      </c>
      <c r="E10" s="1" t="s">
        <v>152</v>
      </c>
      <c r="F10" s="1" t="s">
        <v>110</v>
      </c>
      <c r="G10" s="1" t="s">
        <v>111</v>
      </c>
      <c r="H10" s="1" t="s">
        <v>89</v>
      </c>
      <c r="I10" s="1" t="s">
        <v>153</v>
      </c>
      <c r="J10" s="1" t="s">
        <v>28</v>
      </c>
      <c r="K10" s="1" t="s">
        <v>154</v>
      </c>
      <c r="L10" s="1" t="s">
        <v>154</v>
      </c>
      <c r="M10" s="1" t="s">
        <v>92</v>
      </c>
      <c r="N10" s="1" t="s">
        <v>92</v>
      </c>
      <c r="O10" s="1" t="s">
        <v>93</v>
      </c>
      <c r="P10" s="1" t="s">
        <v>94</v>
      </c>
      <c r="Q10" s="1" t="s">
        <v>155</v>
      </c>
      <c r="R10" s="1" t="s">
        <v>96</v>
      </c>
      <c r="S10" s="1" t="s">
        <v>97</v>
      </c>
      <c r="T10" s="1" t="s">
        <v>98</v>
      </c>
    </row>
    <row r="11" s="1" customFormat="1" spans="1:20">
      <c r="A11" s="3">
        <v>14950294605</v>
      </c>
      <c r="B11" s="1" t="s">
        <v>156</v>
      </c>
      <c r="C11" s="1" t="s">
        <v>157</v>
      </c>
      <c r="D11" s="1" t="s">
        <v>158</v>
      </c>
      <c r="E11" s="1" t="s">
        <v>159</v>
      </c>
      <c r="F11" s="1" t="s">
        <v>110</v>
      </c>
      <c r="G11" s="1" t="s">
        <v>111</v>
      </c>
      <c r="H11" s="1" t="s">
        <v>89</v>
      </c>
      <c r="I11" s="1" t="s">
        <v>160</v>
      </c>
      <c r="J11" s="1" t="s">
        <v>28</v>
      </c>
      <c r="K11" s="1" t="s">
        <v>161</v>
      </c>
      <c r="L11" s="1" t="s">
        <v>161</v>
      </c>
      <c r="M11" s="1" t="s">
        <v>92</v>
      </c>
      <c r="N11" s="1" t="s">
        <v>92</v>
      </c>
      <c r="O11" s="1" t="s">
        <v>93</v>
      </c>
      <c r="P11" s="1" t="s">
        <v>94</v>
      </c>
      <c r="Q11" s="1" t="s">
        <v>162</v>
      </c>
      <c r="R11" s="1" t="s">
        <v>96</v>
      </c>
      <c r="S11" s="1" t="s">
        <v>97</v>
      </c>
      <c r="T11" s="1" t="s">
        <v>98</v>
      </c>
    </row>
    <row r="12" s="1" customFormat="1" spans="1:20">
      <c r="A12" s="3">
        <v>14711123992</v>
      </c>
      <c r="B12" s="1" t="s">
        <v>163</v>
      </c>
      <c r="C12" s="1" t="s">
        <v>164</v>
      </c>
      <c r="D12" s="1" t="s">
        <v>165</v>
      </c>
      <c r="E12" s="1" t="s">
        <v>166</v>
      </c>
      <c r="F12" s="1" t="s">
        <v>128</v>
      </c>
      <c r="G12" s="1" t="s">
        <v>118</v>
      </c>
      <c r="H12" s="1" t="s">
        <v>89</v>
      </c>
      <c r="I12" s="1" t="s">
        <v>167</v>
      </c>
      <c r="J12" s="1" t="s">
        <v>28</v>
      </c>
      <c r="K12" s="1" t="s">
        <v>168</v>
      </c>
      <c r="L12" s="1" t="s">
        <v>168</v>
      </c>
      <c r="M12" s="1" t="s">
        <v>92</v>
      </c>
      <c r="N12" s="1" t="s">
        <v>92</v>
      </c>
      <c r="O12" s="1" t="s">
        <v>93</v>
      </c>
      <c r="P12" s="1" t="s">
        <v>94</v>
      </c>
      <c r="Q12" s="1" t="s">
        <v>169</v>
      </c>
      <c r="R12" s="1" t="s">
        <v>96</v>
      </c>
      <c r="S12" s="1" t="s">
        <v>97</v>
      </c>
      <c r="T12" s="1" t="s">
        <v>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2021-05-10T03:16:05Z</dcterms:created>
  <dcterms:modified xsi:type="dcterms:W3CDTF">2021-05-10T03:22:00Z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9EBA9B1BED7D4B2982DE757986A870F8</vt:lpwstr>
  </property>
  <property fmtid="{D5CDD505-2E9C-101B-9397-08002B2CF9AE}" pid="3" name="KSOProductBuildVer">
    <vt:lpwstr>2052-11.1.0.10463</vt:lpwstr>
  </property>
</Properties>
</file>