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<sst xmlns="http://schemas.openxmlformats.org/spreadsheetml/2006/main" count="202" uniqueCount="105">
  <si>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</si>
  <si>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</si>
  <si>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</si>
  <si>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</si>
  <si>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</si>
  <si>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</si>
  <si>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</si>
  <si>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</si>
  <si>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</si>
  <si>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</si>
  <si>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</si>
  <si>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</si>
  <si>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</si>
  <si>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</si>
  <si>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</si>
  <si>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</si>
  <si>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</si>
  <si>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</si>
  <si>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</si>
  <si>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</si>
  <si>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</si>
  <si>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</si>
  <si>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</si>
  <si>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</si>
  <si>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</si>
  <si>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</si>
  <si>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[曼谷]曼谷优本纳朗双酒店(Urbana Langsuan, Bangkok)(5024292)</t>
  </si>
  <si>
    <t>单卧室行政房&lt;双人入住&gt;(提前2天预订)&lt;无早&gt;&lt;特惠专享&gt;</t>
  </si>
  <si>
    <t>CNY</t>
  </si>
  <si>
    <t>Mo/YANYAN</t>
  </si>
  <si>
    <t>CA2019210510CNY-W</t>
  </si>
  <si>
    <t>未提现</t>
  </si>
  <si>
    <t>携程开票</t>
  </si>
  <si>
    <t>[西归浦市]济州神话世界萨默塞特服务公寓(Somerset Jeju Shinhwa World)(15303721)</t>
  </si>
  <si>
    <t>家庭地暖套房&lt;无早&gt;&lt;四人入住&gt;&lt;今日特价 &gt;</t>
  </si>
  <si>
    <t>JE/EUNJIN</t>
  </si>
  <si>
    <t>Kim/Junho</t>
  </si>
  <si>
    <t>[西归浦市]济州神话世界度假酒店-蓝鼎(Landing Jeju Shinhwa World Hotels&amp;Resorts)(15303678)</t>
  </si>
  <si>
    <t>高级特大床房&lt;双人入住&gt;&lt;无早&gt;&lt;今日特价 &gt;</t>
  </si>
  <si>
    <t>LEE/SEOJIN</t>
  </si>
  <si>
    <t>，</t>
  </si>
  <si>
    <t>A210510111438481</t>
  </si>
  <si>
    <t>CNY / HKD 当前参考汇率: 1.208350643</t>
  </si>
  <si>
    <t>总计： 8716 CNY/
10531.98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</si>
  <si>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</si>
  <si>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</si>
  <si>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</si>
  <si>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</si>
  <si>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</si>
  <si>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</si>
  <si>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</si>
  <si>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</si>
  <si>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</si>
  <si>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</si>
  <si>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</si>
  <si>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</si>
  <si>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</si>
  <si>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</si>
  <si>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</si>
  <si>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</si>
  <si>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</si>
  <si>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2021-05-03</t>
  </si>
  <si>
    <t>2097013</t>
  </si>
  <si>
    <t>曼谷优本纳朗双酒店</t>
  </si>
  <si>
    <t>Mo YANYAN</t>
  </si>
  <si>
    <t>2021-05-05</t>
  </si>
  <si>
    <t>2021-05-08</t>
  </si>
  <si>
    <t>退房日周结</t>
  </si>
  <si>
    <t>786.00</t>
  </si>
  <si>
    <t>RMB</t>
  </si>
  <si>
    <t>0</t>
  </si>
  <si>
    <t>0.00</t>
  </si>
  <si>
    <t>携程国际直连(DD)</t>
  </si>
  <si>
    <t>2021-05-03 10:09:31</t>
  </si>
  <si>
    <t>否</t>
  </si>
  <si>
    <t>汇智国际旅游发展有限公司</t>
  </si>
  <si>
    <t>直采</t>
  </si>
  <si>
    <t>2021-05-01</t>
  </si>
  <si>
    <t>2094941</t>
  </si>
  <si>
    <t>锦江都城酒店（广州番禺万博店）</t>
  </si>
  <si>
    <t>丁联玮</t>
  </si>
  <si>
    <t>2021-05-02</t>
  </si>
  <si>
    <t>850.00</t>
  </si>
  <si>
    <t>2021-05-01 20:30:32</t>
  </si>
  <si>
    <t>2094859</t>
  </si>
  <si>
    <t>陈聪</t>
  </si>
  <si>
    <t>700.00</t>
  </si>
  <si>
    <t>2021-05-01 19:42:03</t>
  </si>
  <si>
    <t>2021-04-04</t>
  </si>
  <si>
    <t>2050154</t>
  </si>
  <si>
    <t>济州神话世界度假酒店-蓝鼎</t>
  </si>
  <si>
    <t>LEE SEOJIN</t>
  </si>
  <si>
    <t>2021-05-07</t>
  </si>
  <si>
    <t>1294.00</t>
  </si>
  <si>
    <t>2021-04-05 14:42:23</t>
  </si>
  <si>
    <t>2021-03-14</t>
  </si>
  <si>
    <t>2017981</t>
  </si>
  <si>
    <t>济州神话世界盛捷服务公寓</t>
  </si>
  <si>
    <t>Kim Junho</t>
  </si>
  <si>
    <t>1659.00</t>
  </si>
  <si>
    <t>2021-03-15 16:07:45</t>
  </si>
  <si>
    <t>2016677</t>
  </si>
  <si>
    <t>JE EUNJIN</t>
  </si>
  <si>
    <t>4977.00</t>
  </si>
  <si>
    <t>2021-03-14 08:39:54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</si>
</sst>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15083685198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44321</v>
      </c>
      <c r="G2" s="5">
        <v>44324</v>
      </c>
      <c r="H2" s="4">
        <v>1</v>
      </c>
      <c r="I2" s="4">
        <v>3</v>
      </c>
      <c r="J2" s="4">
        <v>3</v>
      </c>
      <c r="K2" s="4" t="s">
        <v>28</v>
      </c>
      <c r="L2" s="4">
        <v>786</v>
      </c>
      <c r="M2" s="4">
        <v>786</v>
      </c>
      <c r="N2" s="4" t="s">
        <v>29</v>
      </c>
      <c r="O2" s="4" t="s">
        <v>30</v>
      </c>
      <c r="P2" s="4" t="s">
        <v>31</v>
      </c>
      <c r="Q2" s="4">
        <v>0</v>
      </c>
      <c r="R2" s="6">
        <v>44319</v>
      </c>
      <c r="S2" s="5">
        <v>44326</v>
      </c>
      <c r="T2" s="4" t="s">
        <v>32</v>
      </c>
      <c r="U2" s="4">
        <v>786</v>
      </c>
      <c r="V2" s="4">
        <v>0</v>
      </c>
      <c r="W2" s="4">
        <v>0</v>
      </c>
      <c r="X2" s="4">
        <v>2097013</v>
      </c>
    </row>
    <row r="3" s="4" customFormat="1" spans="1:24">
      <c r="A3" s="4">
        <v>14599330601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44321</v>
      </c>
      <c r="G3" s="5">
        <v>44324</v>
      </c>
      <c r="H3" s="4">
        <v>1</v>
      </c>
      <c r="I3" s="4">
        <v>3</v>
      </c>
      <c r="J3" s="4">
        <v>3</v>
      </c>
      <c r="K3" s="4" t="s">
        <v>28</v>
      </c>
      <c r="L3" s="4">
        <v>4977</v>
      </c>
      <c r="M3" s="4">
        <v>4977</v>
      </c>
      <c r="N3" s="4" t="s">
        <v>35</v>
      </c>
      <c r="O3" s="4" t="s">
        <v>30</v>
      </c>
      <c r="P3" s="4" t="s">
        <v>31</v>
      </c>
      <c r="Q3" s="4">
        <v>0</v>
      </c>
      <c r="R3" s="6">
        <v>44269</v>
      </c>
      <c r="S3" s="5">
        <v>44326</v>
      </c>
      <c r="T3" s="4" t="s">
        <v>32</v>
      </c>
      <c r="U3" s="4">
        <v>4977</v>
      </c>
      <c r="V3" s="4">
        <v>0</v>
      </c>
      <c r="W3" s="4">
        <v>0</v>
      </c>
      <c r="X3" s="4">
        <v>2016677</v>
      </c>
    </row>
    <row r="4" s="4" customFormat="1" spans="1:24">
      <c r="A4" s="4">
        <v>14606852044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44318</v>
      </c>
      <c r="G4" s="5">
        <v>44319</v>
      </c>
      <c r="H4" s="4">
        <v>1</v>
      </c>
      <c r="I4" s="4">
        <v>1</v>
      </c>
      <c r="J4" s="4">
        <v>1</v>
      </c>
      <c r="K4" s="4" t="s">
        <v>28</v>
      </c>
      <c r="L4" s="4">
        <v>1659</v>
      </c>
      <c r="M4" s="4">
        <v>1659</v>
      </c>
      <c r="N4" s="4" t="s">
        <v>36</v>
      </c>
      <c r="O4" s="4" t="s">
        <v>30</v>
      </c>
      <c r="P4" s="4" t="s">
        <v>31</v>
      </c>
      <c r="Q4" s="4">
        <v>0</v>
      </c>
      <c r="R4" s="6">
        <v>44269</v>
      </c>
      <c r="S4" s="5">
        <v>44326</v>
      </c>
      <c r="T4" s="4" t="s">
        <v>32</v>
      </c>
      <c r="U4" s="4">
        <v>1659</v>
      </c>
      <c r="V4" s="4">
        <v>0</v>
      </c>
      <c r="W4" s="4">
        <v>0</v>
      </c>
      <c r="X4" s="4">
        <v>2017981</v>
      </c>
    </row>
    <row r="5" s="4" customFormat="1" spans="1:24">
      <c r="A5" s="4">
        <v>14814061658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44323</v>
      </c>
      <c r="G5" s="5">
        <v>44324</v>
      </c>
      <c r="H5" s="4">
        <v>2</v>
      </c>
      <c r="I5" s="4">
        <v>1</v>
      </c>
      <c r="J5" s="4">
        <v>2</v>
      </c>
      <c r="K5" s="4" t="s">
        <v>28</v>
      </c>
      <c r="L5" s="4">
        <v>1294</v>
      </c>
      <c r="M5" s="4">
        <v>1294</v>
      </c>
      <c r="N5" s="4" t="s">
        <v>39</v>
      </c>
      <c r="O5" s="4" t="s">
        <v>30</v>
      </c>
      <c r="P5" s="4" t="s">
        <v>31</v>
      </c>
      <c r="Q5" s="4">
        <v>0</v>
      </c>
      <c r="R5" s="6">
        <v>44290</v>
      </c>
      <c r="S5" s="5">
        <v>44326</v>
      </c>
      <c r="T5" s="4" t="s">
        <v>32</v>
      </c>
      <c r="U5" s="4">
        <v>1294</v>
      </c>
      <c r="V5" s="4">
        <v>0</v>
      </c>
      <c r="W5" s="4">
        <v>0</v>
      </c>
      <c r="X5" s="4">
        <v>2050154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5.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4">
        <v>15083685198</v>
      </c>
      <c r="B2" s="5">
        <v>44321</v>
      </c>
      <c r="C2" s="5">
        <v>44324</v>
      </c>
      <c r="D2" s="4">
        <v>786</v>
      </c>
      <c r="E2" s="4" t="str">
        <f>VLOOKUP(A2,HOP!A:L,12,0)</f>
        <v>786.00</v>
      </c>
      <c r="F2" s="4" t="str">
        <f>VLOOKUP(A2,HOP!A:C,3,0)</f>
        <v>2097013</v>
      </c>
      <c r="G2" s="4">
        <f>D2-E2</f>
        <v>0</v>
      </c>
      <c r="H2" s="4" t="str">
        <f>$H$1&amp;F2</f>
        <v>，2097013</v>
      </c>
      <c r="I2" s="4" t="str">
        <f>VLOOKUP(A2,HOP!A:T,20,0)</f>
        <v>直采</v>
      </c>
    </row>
    <row r="3" s="4" customFormat="1" spans="1:9">
      <c r="A3" s="4">
        <v>14599330601</v>
      </c>
      <c r="B3" s="5">
        <v>44321</v>
      </c>
      <c r="C3" s="5">
        <v>44324</v>
      </c>
      <c r="D3" s="4">
        <v>4977</v>
      </c>
      <c r="E3" s="4" t="str">
        <f>VLOOKUP(A3,HOP!A:L,12,0)</f>
        <v>4977.00</v>
      </c>
      <c r="F3" s="4" t="str">
        <f>VLOOKUP(A3,HOP!A:C,3,0)</f>
        <v>2016677</v>
      </c>
      <c r="G3" s="4">
        <f>D3-E3</f>
        <v>0</v>
      </c>
      <c r="H3" s="4" t="str">
        <f>$H$1&amp;F3</f>
        <v>，2016677</v>
      </c>
      <c r="I3" s="4" t="str">
        <f>VLOOKUP(A3,HOP!A:T,20,0)</f>
        <v>直采</v>
      </c>
    </row>
    <row r="4" s="4" customFormat="1" spans="1:9">
      <c r="A4" s="4">
        <v>14606852044</v>
      </c>
      <c r="B4" s="5">
        <v>44318</v>
      </c>
      <c r="C4" s="5">
        <v>44319</v>
      </c>
      <c r="D4" s="4">
        <v>1659</v>
      </c>
      <c r="E4" s="4" t="str">
        <f>VLOOKUP(A4,HOP!A:L,12,0)</f>
        <v>1659.00</v>
      </c>
      <c r="F4" s="4" t="str">
        <f>VLOOKUP(A4,HOP!A:C,3,0)</f>
        <v>2017981</v>
      </c>
      <c r="G4" s="4">
        <f>D4-E4</f>
        <v>0</v>
      </c>
      <c r="H4" s="4" t="str">
        <f>$H$1&amp;F4</f>
        <v>，2017981</v>
      </c>
      <c r="I4" s="4" t="str">
        <f>VLOOKUP(A4,HOP!A:T,20,0)</f>
        <v>直采</v>
      </c>
    </row>
    <row r="5" s="4" customFormat="1" spans="1:9">
      <c r="A5" s="4">
        <v>14814061658</v>
      </c>
      <c r="B5" s="5">
        <v>44323</v>
      </c>
      <c r="C5" s="5">
        <v>44324</v>
      </c>
      <c r="D5" s="4">
        <v>1294</v>
      </c>
      <c r="E5" s="4" t="str">
        <f>VLOOKUP(A5,HOP!A:L,12,0)</f>
        <v>1294.00</v>
      </c>
      <c r="F5" s="4" t="str">
        <f>VLOOKUP(A5,HOP!A:C,3,0)</f>
        <v>2050154</v>
      </c>
      <c r="G5" s="4">
        <f>D5-E5</f>
        <v>0</v>
      </c>
      <c r="H5" s="4" t="str">
        <f>$H$1&amp;F5</f>
        <v>，2050154</v>
      </c>
      <c r="I5" s="4" t="str">
        <f>VLOOKUP(A5,HOP!A:T,20,0)</f>
        <v>直采</v>
      </c>
    </row>
    <row r="7" spans="4:4">
      <c r="D7" s="4">
        <f>SUM(D2:D6)</f>
        <v>8716</v>
      </c>
    </row>
    <row r="10" spans="1:1">
      <c r="A10" s="4" t="s">
        <v>41</v>
      </c>
    </row>
    <row r="11" spans="1:1">
      <c r="A11" s="4" t="s">
        <v>42</v>
      </c>
    </row>
    <row r="12" spans="1:1">
      <c r="A12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E19" sqref="E19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</row>
    <row r="2" s="1" customFormat="1" spans="1:20">
      <c r="A2" s="3">
        <v>15083685198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  <row r="3" s="1" customFormat="1" spans="1:20">
      <c r="A3" s="3">
        <v>15065021086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61</v>
      </c>
      <c r="H3" s="1" t="s">
        <v>67</v>
      </c>
      <c r="I3" s="1" t="s">
        <v>82</v>
      </c>
      <c r="J3" s="1" t="s">
        <v>69</v>
      </c>
      <c r="K3" s="1" t="s">
        <v>82</v>
      </c>
      <c r="L3" s="1" t="s">
        <v>82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83</v>
      </c>
      <c r="R3" s="1" t="s">
        <v>74</v>
      </c>
      <c r="S3" s="1" t="s">
        <v>75</v>
      </c>
      <c r="T3" s="1" t="s">
        <v>76</v>
      </c>
    </row>
    <row r="4" s="1" customFormat="1" spans="1:20">
      <c r="A4" s="3">
        <v>15064461969</v>
      </c>
      <c r="B4" s="1" t="s">
        <v>77</v>
      </c>
      <c r="C4" s="1" t="s">
        <v>84</v>
      </c>
      <c r="D4" s="1" t="s">
        <v>79</v>
      </c>
      <c r="E4" s="1" t="s">
        <v>85</v>
      </c>
      <c r="F4" s="1" t="s">
        <v>81</v>
      </c>
      <c r="G4" s="1" t="s">
        <v>61</v>
      </c>
      <c r="H4" s="1" t="s">
        <v>67</v>
      </c>
      <c r="I4" s="1" t="s">
        <v>86</v>
      </c>
      <c r="J4" s="1" t="s">
        <v>69</v>
      </c>
      <c r="K4" s="1" t="s">
        <v>86</v>
      </c>
      <c r="L4" s="1" t="s">
        <v>86</v>
      </c>
      <c r="M4" s="1" t="s">
        <v>70</v>
      </c>
      <c r="N4" s="1" t="s">
        <v>70</v>
      </c>
      <c r="O4" s="1" t="s">
        <v>71</v>
      </c>
      <c r="P4" s="1" t="s">
        <v>72</v>
      </c>
      <c r="Q4" s="1" t="s">
        <v>87</v>
      </c>
      <c r="R4" s="1" t="s">
        <v>74</v>
      </c>
      <c r="S4" s="1" t="s">
        <v>75</v>
      </c>
      <c r="T4" s="1" t="s">
        <v>76</v>
      </c>
    </row>
    <row r="5" s="1" customFormat="1" spans="1:20">
      <c r="A5" s="3">
        <v>14814061658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66</v>
      </c>
      <c r="H5" s="1" t="s">
        <v>67</v>
      </c>
      <c r="I5" s="1" t="s">
        <v>93</v>
      </c>
      <c r="J5" s="1" t="s">
        <v>69</v>
      </c>
      <c r="K5" s="1" t="s">
        <v>93</v>
      </c>
      <c r="L5" s="1" t="s">
        <v>93</v>
      </c>
      <c r="M5" s="1" t="s">
        <v>70</v>
      </c>
      <c r="N5" s="1" t="s">
        <v>70</v>
      </c>
      <c r="O5" s="1" t="s">
        <v>71</v>
      </c>
      <c r="P5" s="1" t="s">
        <v>72</v>
      </c>
      <c r="Q5" s="1" t="s">
        <v>94</v>
      </c>
      <c r="R5" s="1" t="s">
        <v>74</v>
      </c>
      <c r="S5" s="1" t="s">
        <v>75</v>
      </c>
      <c r="T5" s="1" t="s">
        <v>76</v>
      </c>
    </row>
    <row r="6" s="1" customFormat="1" spans="1:20">
      <c r="A6" s="3">
        <v>14606852044</v>
      </c>
      <c r="B6" s="1" t="s">
        <v>95</v>
      </c>
      <c r="C6" s="1" t="s">
        <v>96</v>
      </c>
      <c r="D6" s="1" t="s">
        <v>97</v>
      </c>
      <c r="E6" s="1" t="s">
        <v>98</v>
      </c>
      <c r="F6" s="1" t="s">
        <v>81</v>
      </c>
      <c r="G6" s="1" t="s">
        <v>61</v>
      </c>
      <c r="H6" s="1" t="s">
        <v>67</v>
      </c>
      <c r="I6" s="1" t="s">
        <v>99</v>
      </c>
      <c r="J6" s="1" t="s">
        <v>69</v>
      </c>
      <c r="K6" s="1" t="s">
        <v>99</v>
      </c>
      <c r="L6" s="1" t="s">
        <v>99</v>
      </c>
      <c r="M6" s="1" t="s">
        <v>70</v>
      </c>
      <c r="N6" s="1" t="s">
        <v>70</v>
      </c>
      <c r="O6" s="1" t="s">
        <v>71</v>
      </c>
      <c r="P6" s="1" t="s">
        <v>72</v>
      </c>
      <c r="Q6" s="1" t="s">
        <v>100</v>
      </c>
      <c r="R6" s="1" t="s">
        <v>74</v>
      </c>
      <c r="S6" s="1" t="s">
        <v>75</v>
      </c>
      <c r="T6" s="1" t="s">
        <v>76</v>
      </c>
    </row>
    <row r="7" s="1" customFormat="1" spans="1:20">
      <c r="A7" s="3">
        <v>14599330601</v>
      </c>
      <c r="B7" s="1" t="s">
        <v>95</v>
      </c>
      <c r="C7" s="1" t="s">
        <v>101</v>
      </c>
      <c r="D7" s="1" t="s">
        <v>97</v>
      </c>
      <c r="E7" s="1" t="s">
        <v>102</v>
      </c>
      <c r="F7" s="1" t="s">
        <v>65</v>
      </c>
      <c r="G7" s="1" t="s">
        <v>66</v>
      </c>
      <c r="H7" s="1" t="s">
        <v>67</v>
      </c>
      <c r="I7" s="1" t="s">
        <v>103</v>
      </c>
      <c r="J7" s="1" t="s">
        <v>69</v>
      </c>
      <c r="K7" s="1" t="s">
        <v>103</v>
      </c>
      <c r="L7" s="1" t="s">
        <v>103</v>
      </c>
      <c r="M7" s="1" t="s">
        <v>70</v>
      </c>
      <c r="N7" s="1" t="s">
        <v>70</v>
      </c>
      <c r="O7" s="1" t="s">
        <v>71</v>
      </c>
      <c r="P7" s="1" t="s">
        <v>72</v>
      </c>
      <c r="Q7" s="1" t="s">
        <v>104</v>
      </c>
      <c r="R7" s="1" t="s">
        <v>74</v>
      </c>
      <c r="S7" s="1" t="s">
        <v>75</v>
      </c>
      <c r="T7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2021-05-10T03:09:48Z</dcterms:created>
  <dcterms:modified xsi:type="dcterms:W3CDTF">2021-05-10T03:14:50Z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D5BF580127ED41FDB8AEC80EF78CED62</vt:lpwstr>
  </property>
  <property fmtid="{D5CDD505-2E9C-101B-9397-08002B2CF9AE}" pid="3" name="KSOProductBuildVer">
    <vt:lpwstr>2052-11.1.0.10463</vt:lpwstr>
  </property>
</Properties>
</file>