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<sst xmlns="http://schemas.openxmlformats.org/spreadsheetml/2006/main" count="972" uniqueCount="253">
  <si>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</si>
  <si>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</si>
  <si>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</si>
  <si>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</si>
  <si>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</si>
  <si>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</si>
  <si>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</si>
  <si>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</si>
  <si>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</si>
  <si>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</si>
  <si>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</si>
  <si>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</si>
  <si>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</si>
  <si>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</si>
  <si>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</si>
  <si>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</si>
  <si>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</si>
  <si>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</si>
  <si>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</si>
  <si>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</si>
  <si>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</si>
  <si>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</si>
  <si>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</si>
  <si>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</si>
  <si>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</si>
  <si>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</si>
  <si>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[上海]上海松江开元名都大酒店(24869387)</t>
  </si>
  <si>
    <t>高级双床房&lt;内宾&gt;&lt;双人入住&gt;&lt;预付&gt;&lt;双早&gt;</t>
  </si>
  <si>
    <t>CNY</t>
  </si>
  <si>
    <t>陈小婧</t>
  </si>
  <si>
    <t>CA363210509CNY</t>
  </si>
  <si>
    <t>未提现</t>
  </si>
  <si>
    <t>携程开票</t>
  </si>
  <si>
    <t>[北京]7天连锁酒店(北京亦庄桥店)(67321786)</t>
  </si>
  <si>
    <t>自主大床房&lt;内宾&gt;&lt;双人入住&gt;&lt;预付&gt;&lt;无早&gt;</t>
  </si>
  <si>
    <t>李惠炜</t>
  </si>
  <si>
    <t>[恩施市]麗枫酒店(恩施文化中心时代广场店)(69329865)</t>
  </si>
  <si>
    <t>豪华大床房&lt;内宾&gt;&lt;双人入住&gt;&lt;预付&gt;&lt;无早&gt;</t>
  </si>
  <si>
    <t>牛伟男</t>
  </si>
  <si>
    <t>取消</t>
  </si>
  <si>
    <t>[上海]布丁酒店(上海虹桥机场淞虹路地铁站店)(67320175)</t>
  </si>
  <si>
    <t>商务大床房&lt;内宾&gt;&lt;双人入住&gt;&lt;预付&gt;&lt;无早&gt;</t>
  </si>
  <si>
    <t>蓝鸿谋</t>
  </si>
  <si>
    <t>[深圳]7天连锁酒店(深圳高铁站民治万众城店)(67322832)</t>
  </si>
  <si>
    <t>张炜旭</t>
  </si>
  <si>
    <t>[杭州]Zsmart智尚酒店(杭州浙大城西银泰店)(67323118)</t>
  </si>
  <si>
    <t>智尚大床房&lt;内宾&gt;&lt;双人入住&gt;&lt;预付&gt;&lt;无早&gt;</t>
  </si>
  <si>
    <t>周依依</t>
  </si>
  <si>
    <t>[苏州]7天连锁酒店(苏州工业园区店)(69319748)</t>
  </si>
  <si>
    <t>李爽</t>
  </si>
  <si>
    <t>[深圳]7天连锁酒店(深圳龙华店)(67321572)</t>
  </si>
  <si>
    <t>自主双床房&lt;内宾&gt;&lt;双人入住&gt;&lt;预付&gt;&lt;无早&gt;</t>
  </si>
  <si>
    <t>葛明</t>
  </si>
  <si>
    <t>[南京]麗枫酒店(南京大厂地铁站店)(67323243)</t>
  </si>
  <si>
    <t>申传红</t>
  </si>
  <si>
    <t>[广州]麗枫酒店(广州长寿东路十三行上下九店)(67322392)</t>
  </si>
  <si>
    <t>王芳</t>
  </si>
  <si>
    <t>[扬州]7天优品酒店(扬州瘦西湖店)(69319878)</t>
  </si>
  <si>
    <t>优品大床房&lt;内宾&gt;&lt;双人入住&gt;&lt;预付&gt;&lt;无早&gt;</t>
  </si>
  <si>
    <t>林昌艺</t>
  </si>
  <si>
    <t>[阳泉]7天连锁酒店(阳泉市政府店)(69309030)</t>
  </si>
  <si>
    <t>宋嘉英</t>
  </si>
  <si>
    <t>[琼海]琼海官塘假日度假酒店(67321779)</t>
  </si>
  <si>
    <t>高级园景双床房&lt;内宾&gt;&lt;双人入住&gt;&lt;预付&gt;&lt;双早&gt;</t>
  </si>
  <si>
    <t>崔巍</t>
  </si>
  <si>
    <t>[贵阳]7天优品酒店(贵阳黄河路清水江路地铁站店)(69304662)</t>
  </si>
  <si>
    <t>优品双床房&lt;内宾&gt;&lt;双人入住&gt;&lt;预付&gt;&lt;无早&gt;</t>
  </si>
  <si>
    <t>刘国庆</t>
  </si>
  <si>
    <t>[舟山]麗枫酒店(舟山普陀店)(69313470)</t>
  </si>
  <si>
    <t>豪华双床房&lt;内宾&gt;&lt;双人入住&gt;&lt;预付&gt;&lt;无早&gt;</t>
  </si>
  <si>
    <t>吕正国</t>
  </si>
  <si>
    <t>[上海]汉庭酒店(上海外滩江西中路店)(67323074)</t>
  </si>
  <si>
    <t>双床房&lt;内宾&gt;&lt;双人入住&gt;&lt;预付&gt;&lt;双早&gt;</t>
  </si>
  <si>
    <t>王旭光</t>
  </si>
  <si>
    <t>[青岛]青岛亨伯大酒店(69327241)</t>
  </si>
  <si>
    <t>杨宝轩</t>
  </si>
  <si>
    <t>[金华]锦江之星(金华宾虹路店)(68394978)</t>
  </si>
  <si>
    <t>标准房A&lt;内宾&gt;&lt;双人入住&gt;&lt;预付&gt;&lt;无早&gt;</t>
  </si>
  <si>
    <t>苏燕</t>
  </si>
  <si>
    <t>[广州]广州新华大酒店(68263603)</t>
  </si>
  <si>
    <t>高级双床房&lt;内宾&gt;&lt;双人入住&gt;&lt;预付&gt;&lt;无早&gt;</t>
  </si>
  <si>
    <t>胡晓宜</t>
  </si>
  <si>
    <t>[普宁]麗枫酒店(普宁国际商品城店)(69327468)</t>
  </si>
  <si>
    <t>沈宝峰</t>
  </si>
  <si>
    <t>[义乌]义乌之江华美达广场酒店(67322521)</t>
  </si>
  <si>
    <t>豪华家庭房&lt;内宾&gt;&lt;双人入住&gt;&lt;预付&gt;&lt;双早&gt;</t>
  </si>
  <si>
    <t>黄江平</t>
  </si>
  <si>
    <t>[武汉]麗枫酒店(武汉徐东店)(67325033)</t>
  </si>
  <si>
    <t>帅龙</t>
  </si>
  <si>
    <t>[广州]7天连锁酒店(广州棠下科韵路店)(67322674)</t>
  </si>
  <si>
    <t>肖婉婷</t>
  </si>
  <si>
    <t>CA363210510CNY</t>
  </si>
  <si>
    <t>姜存国</t>
  </si>
  <si>
    <t>任顶柱</t>
  </si>
  <si>
    <t>[上海]上海大厦(24863138)</t>
  </si>
  <si>
    <t>高级江景套房&lt;内宾&gt;&lt;双人入住&gt;&lt;预付&gt;&lt;双早&gt;</t>
  </si>
  <si>
    <t>蔡伟国</t>
  </si>
  <si>
    <t>[成都]7天优品Premium(成都温江南熏大道地铁站店)(67322266)</t>
  </si>
  <si>
    <t>精选特优房&lt;内宾&gt;&lt;双人入住&gt;&lt;预付&gt;&lt;无早&gt;</t>
  </si>
  <si>
    <t>陈敏</t>
  </si>
  <si>
    <t>李明远</t>
  </si>
  <si>
    <t>[贵阳]7天连锁酒店(贵阳花果园店)(67322186)</t>
  </si>
  <si>
    <t>陆水生</t>
  </si>
  <si>
    <t>[佛山]佛山罗浮宫索菲特酒店(67321841)</t>
  </si>
  <si>
    <t>豪华现代风格双床房&lt;内宾&gt;&lt;双人入住&gt;&lt;预付&gt;&lt;双早&gt;</t>
  </si>
  <si>
    <t>谢刘</t>
  </si>
  <si>
    <t>董月月</t>
  </si>
  <si>
    <t>[宁波]麗枫酒店(宁波火车站店)(69319928)</t>
  </si>
  <si>
    <t>张珅恺</t>
  </si>
  <si>
    <t>[西安]7天连锁酒店(西安北三环医学院店)(67321979)</t>
  </si>
  <si>
    <t>轻选双床房&lt;内宾&gt;&lt;双人入住&gt;&lt;预付&gt;&lt;无早&gt;</t>
  </si>
  <si>
    <t>柳浩</t>
  </si>
  <si>
    <t>，</t>
  </si>
  <si>
    <t>系统无单</t>
  </si>
  <si>
    <t>A210510093606481</t>
  </si>
  <si>
    <t>总计：7763元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</si>
  <si>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</si>
  <si>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</si>
  <si>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</si>
  <si>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</si>
  <si>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</si>
  <si>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</si>
  <si>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</si>
  <si>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</si>
  <si>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</si>
  <si>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</si>
  <si>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</si>
  <si>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</si>
  <si>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</si>
  <si>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</si>
  <si>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</si>
  <si>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</si>
  <si>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</si>
  <si>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2021-04-24</t>
  </si>
  <si>
    <t>2082185</t>
  </si>
  <si>
    <t>7天连锁酒店(西安北三环医学院店)</t>
  </si>
  <si>
    <t>2021-04-25</t>
  </si>
  <si>
    <t>退房日周结</t>
  </si>
  <si>
    <t>0.00</t>
  </si>
  <si>
    <t>RMB</t>
  </si>
  <si>
    <t>0</t>
  </si>
  <si>
    <t>携程国内直连(DD)</t>
  </si>
  <si>
    <t>2021-04-24 22:25:48</t>
  </si>
  <si>
    <t>否</t>
  </si>
  <si>
    <t>汇智国际旅游发展有限公司</t>
  </si>
  <si>
    <t>直连</t>
  </si>
  <si>
    <t>2082093</t>
  </si>
  <si>
    <t>麗枫酒店(宁波火车站店)</t>
  </si>
  <si>
    <t>299.00</t>
  </si>
  <si>
    <t>2021-04-24 21:37:15</t>
  </si>
  <si>
    <t>2082061</t>
  </si>
  <si>
    <t>麗枫酒店(武汉徐东店)</t>
  </si>
  <si>
    <t>2021-04-24 21:18:44</t>
  </si>
  <si>
    <t>2081319</t>
  </si>
  <si>
    <t>7天连锁酒店(贵阳花果园店)</t>
  </si>
  <si>
    <t>115.00</t>
  </si>
  <si>
    <t>2021-04-24 14:49:10</t>
  </si>
  <si>
    <t>2081225</t>
  </si>
  <si>
    <t>7天连锁酒店(成都温江南熏大道地铁站店)</t>
  </si>
  <si>
    <t>160.00</t>
  </si>
  <si>
    <t>2021-04-24 13:52:32</t>
  </si>
  <si>
    <t>2080995</t>
  </si>
  <si>
    <t>2021-04-24 12:00:16</t>
  </si>
  <si>
    <t>2080702</t>
  </si>
  <si>
    <t>上海大厦</t>
  </si>
  <si>
    <t>1747.00</t>
  </si>
  <si>
    <t>2021-04-24 08:56:24</t>
  </si>
  <si>
    <t>2021-04-23</t>
  </si>
  <si>
    <t>2080414</t>
  </si>
  <si>
    <t>麗枫酒店（普宁国际商品城店）</t>
  </si>
  <si>
    <t>221.00</t>
  </si>
  <si>
    <t>2021-04-23 23:21:23</t>
  </si>
  <si>
    <t>2080372</t>
  </si>
  <si>
    <t>322.00</t>
  </si>
  <si>
    <t>2021-04-23 22:51:09</t>
  </si>
  <si>
    <t>2080321</t>
  </si>
  <si>
    <t>义乌之江华美达广场酒店</t>
  </si>
  <si>
    <t>396.00</t>
  </si>
  <si>
    <t>2021-04-23 22:26:04</t>
  </si>
  <si>
    <t>2080157</t>
  </si>
  <si>
    <t>2021-04-23 21:11:25</t>
  </si>
  <si>
    <t>2080023</t>
  </si>
  <si>
    <t>广州新华大酒店</t>
  </si>
  <si>
    <t>230.00</t>
  </si>
  <si>
    <t>2021-04-23 20:16:34</t>
  </si>
  <si>
    <t>2080006</t>
  </si>
  <si>
    <t>锦江之星(金华宾虹路店)</t>
  </si>
  <si>
    <t>190.00</t>
  </si>
  <si>
    <t>2021-04-23 20:11:43</t>
  </si>
  <si>
    <t>2079876</t>
  </si>
  <si>
    <t>青岛亨伯大酒店</t>
  </si>
  <si>
    <t>149.00</t>
  </si>
  <si>
    <t>2021-04-23 19:11:53</t>
  </si>
  <si>
    <t>2079851</t>
  </si>
  <si>
    <t>汉庭酒店(上海外滩江西中路店)</t>
  </si>
  <si>
    <t>2021-04-23 19:00:40</t>
  </si>
  <si>
    <t>2079839</t>
  </si>
  <si>
    <t>麗枫酒店(舟山普陀店)</t>
  </si>
  <si>
    <t>315.00</t>
  </si>
  <si>
    <t>2021-04-23 18:57:05</t>
  </si>
  <si>
    <t>2079547</t>
  </si>
  <si>
    <t>7天优品酒店(贵阳黄河路清水江路地铁站店)</t>
  </si>
  <si>
    <t>170.00</t>
  </si>
  <si>
    <t>2021-04-23 16:30:48</t>
  </si>
  <si>
    <t>2079419</t>
  </si>
  <si>
    <t>7天连锁酒店（阳泉市政府店）</t>
  </si>
  <si>
    <t>105.00</t>
  </si>
  <si>
    <t>2021-04-23 15:03:32</t>
  </si>
  <si>
    <t>2079277</t>
  </si>
  <si>
    <t>麗枫酒店(广州长寿东路上下九店)</t>
  </si>
  <si>
    <t>369.00</t>
  </si>
  <si>
    <t>2021-04-23 13:36:29</t>
  </si>
  <si>
    <t>2079247</t>
  </si>
  <si>
    <t>麗枫酒店(南京大厂地铁站店)</t>
  </si>
  <si>
    <t>2021-04-23 13:23:02</t>
  </si>
  <si>
    <t>2079067</t>
  </si>
  <si>
    <t>7天连锁酒店(深圳龙华店)</t>
  </si>
  <si>
    <t>168.00</t>
  </si>
  <si>
    <t>2021-04-23 11:19:54</t>
  </si>
  <si>
    <t>2021-04-22</t>
  </si>
  <si>
    <t>2078625</t>
  </si>
  <si>
    <t>Zsmart智尚酒店(杭州浙大城西银泰店)</t>
  </si>
  <si>
    <t>231.00</t>
  </si>
  <si>
    <t>2021-04-22 23:10:35</t>
  </si>
  <si>
    <t>2078502</t>
  </si>
  <si>
    <t>7天连锁酒店(深圳高铁站民治万众城店)</t>
  </si>
  <si>
    <t>166.00</t>
  </si>
  <si>
    <t>2021-04-22 22:07:57</t>
  </si>
  <si>
    <t>2077745</t>
  </si>
  <si>
    <t>布丁酒店(上海虹桥机场淞虹路地铁站店)</t>
  </si>
  <si>
    <t>241.00</t>
  </si>
  <si>
    <t>2021-04-22 15:12:14</t>
  </si>
  <si>
    <t>2021-04-21</t>
  </si>
  <si>
    <t>2076480</t>
  </si>
  <si>
    <t>麗枫酒店(恩施文化中心店)</t>
  </si>
  <si>
    <t>448.00</t>
  </si>
  <si>
    <t>2021-04-21 17:37:22</t>
  </si>
  <si>
    <t>2021-04-20</t>
  </si>
  <si>
    <t>2075478</t>
  </si>
  <si>
    <t>2021-04-20 22:15:44</t>
  </si>
  <si>
    <t>2075036</t>
  </si>
  <si>
    <t>7天连锁酒店(北京亦庄桥店)</t>
  </si>
  <si>
    <t>2021-04-20 17:32:30</t>
  </si>
  <si>
    <t>2021-04-18</t>
  </si>
  <si>
    <t>2072361</t>
  </si>
  <si>
    <t>7天连锁酒店(广州棠下科韵路店)</t>
  </si>
  <si>
    <t>176.00</t>
  </si>
  <si>
    <t>2021-04-18 17:31:17</t>
  </si>
  <si>
    <t>2021-04-05</t>
  </si>
  <si>
    <t>2051567</t>
  </si>
  <si>
    <t>上海松江开元名都大酒店</t>
  </si>
  <si>
    <t>628.00</t>
  </si>
  <si>
    <t>2021-04-05 22:46:44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</si>
</sst>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14823291283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44309</v>
      </c>
      <c r="G2" s="5">
        <v>44310</v>
      </c>
      <c r="H2" s="4">
        <v>1</v>
      </c>
      <c r="I2" s="4">
        <v>1</v>
      </c>
      <c r="J2" s="4">
        <v>1</v>
      </c>
      <c r="K2" s="4" t="s">
        <v>28</v>
      </c>
      <c r="L2" s="4">
        <v>628</v>
      </c>
      <c r="M2" s="4">
        <v>628</v>
      </c>
      <c r="N2" s="4" t="s">
        <v>29</v>
      </c>
      <c r="O2" s="4" t="s">
        <v>30</v>
      </c>
      <c r="P2" s="4" t="s">
        <v>31</v>
      </c>
      <c r="Q2" s="4">
        <v>0</v>
      </c>
      <c r="R2" s="6">
        <v>44291</v>
      </c>
      <c r="S2" s="5">
        <v>44325</v>
      </c>
      <c r="T2" s="4" t="s">
        <v>32</v>
      </c>
      <c r="U2" s="4">
        <v>628</v>
      </c>
      <c r="V2" s="4">
        <v>0</v>
      </c>
      <c r="W2" s="4">
        <v>0</v>
      </c>
      <c r="X2" s="4">
        <v>2051567</v>
      </c>
    </row>
    <row r="3" s="4" customFormat="1" spans="1:24">
      <c r="A3" s="4">
        <v>14963795086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44308</v>
      </c>
      <c r="G3" s="5">
        <v>44310</v>
      </c>
      <c r="H3" s="4">
        <v>1</v>
      </c>
      <c r="I3" s="4">
        <v>2</v>
      </c>
      <c r="J3" s="4">
        <v>2</v>
      </c>
      <c r="K3" s="4" t="s">
        <v>28</v>
      </c>
      <c r="L3" s="4">
        <v>360</v>
      </c>
      <c r="M3" s="4">
        <v>360</v>
      </c>
      <c r="N3" s="4" t="s">
        <v>35</v>
      </c>
      <c r="O3" s="4" t="s">
        <v>30</v>
      </c>
      <c r="P3" s="4" t="s">
        <v>31</v>
      </c>
      <c r="Q3" s="4">
        <v>0</v>
      </c>
      <c r="R3" s="6">
        <v>44306</v>
      </c>
      <c r="S3" s="5">
        <v>44325</v>
      </c>
      <c r="T3" s="4" t="s">
        <v>32</v>
      </c>
      <c r="U3" s="4">
        <v>360</v>
      </c>
      <c r="V3" s="4">
        <v>0</v>
      </c>
      <c r="W3" s="4">
        <v>0</v>
      </c>
      <c r="X3" s="4">
        <v>2075036</v>
      </c>
    </row>
    <row r="4" s="4" customFormat="1" spans="1:24">
      <c r="A4" s="4">
        <v>14971718441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44308</v>
      </c>
      <c r="G4" s="5">
        <v>44310</v>
      </c>
      <c r="H4" s="4">
        <v>1</v>
      </c>
      <c r="I4" s="4">
        <v>2</v>
      </c>
      <c r="J4" s="4">
        <v>2</v>
      </c>
      <c r="K4" s="4" t="s">
        <v>28</v>
      </c>
      <c r="L4" s="4">
        <v>448</v>
      </c>
      <c r="M4" s="4">
        <v>448</v>
      </c>
      <c r="N4" s="4" t="s">
        <v>38</v>
      </c>
      <c r="O4" s="4" t="s">
        <v>30</v>
      </c>
      <c r="P4" s="4" t="s">
        <v>31</v>
      </c>
      <c r="Q4" s="4">
        <v>0</v>
      </c>
      <c r="R4" s="6">
        <v>44307</v>
      </c>
      <c r="S4" s="5">
        <v>44325</v>
      </c>
      <c r="T4" s="4" t="s">
        <v>32</v>
      </c>
      <c r="U4" s="4">
        <v>448</v>
      </c>
      <c r="V4" s="4">
        <v>0</v>
      </c>
      <c r="W4" s="4">
        <v>0</v>
      </c>
      <c r="X4" s="4">
        <v>2076480</v>
      </c>
    </row>
    <row r="5" s="4" customFormat="1" spans="1:24">
      <c r="A5" s="4">
        <v>14963795086</v>
      </c>
      <c r="B5" s="4" t="s">
        <v>24</v>
      </c>
      <c r="C5" s="4" t="s">
        <v>39</v>
      </c>
      <c r="D5" s="4" t="s">
        <v>33</v>
      </c>
      <c r="E5" s="4" t="s">
        <v>34</v>
      </c>
      <c r="F5" s="5">
        <v>44308</v>
      </c>
      <c r="G5" s="5">
        <v>44310</v>
      </c>
      <c r="H5" s="4">
        <v>1</v>
      </c>
      <c r="I5" s="4">
        <v>2</v>
      </c>
      <c r="J5" s="4">
        <v>2</v>
      </c>
      <c r="K5" s="4" t="s">
        <v>28</v>
      </c>
      <c r="L5" s="4">
        <v>-360</v>
      </c>
      <c r="M5" s="4">
        <v>-360</v>
      </c>
      <c r="N5" s="4" t="s">
        <v>35</v>
      </c>
      <c r="O5" s="4" t="s">
        <v>30</v>
      </c>
      <c r="P5" s="4" t="s">
        <v>31</v>
      </c>
      <c r="Q5" s="4">
        <v>0</v>
      </c>
      <c r="R5" s="6">
        <v>44306</v>
      </c>
      <c r="S5" s="5">
        <v>44325</v>
      </c>
      <c r="T5" s="4" t="s">
        <v>32</v>
      </c>
      <c r="U5" s="4">
        <v>-360</v>
      </c>
      <c r="V5" s="4">
        <v>0</v>
      </c>
      <c r="W5" s="4">
        <v>0</v>
      </c>
      <c r="X5" s="4">
        <v>2075036</v>
      </c>
    </row>
    <row r="6" s="4" customFormat="1" spans="1:24">
      <c r="A6" s="4">
        <v>14981594286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44309</v>
      </c>
      <c r="G6" s="5">
        <v>44310</v>
      </c>
      <c r="H6" s="4">
        <v>1</v>
      </c>
      <c r="I6" s="4">
        <v>1</v>
      </c>
      <c r="J6" s="4">
        <v>1</v>
      </c>
      <c r="K6" s="4" t="s">
        <v>28</v>
      </c>
      <c r="L6" s="4">
        <v>241</v>
      </c>
      <c r="M6" s="4">
        <v>241</v>
      </c>
      <c r="N6" s="4" t="s">
        <v>42</v>
      </c>
      <c r="O6" s="4" t="s">
        <v>30</v>
      </c>
      <c r="P6" s="4" t="s">
        <v>31</v>
      </c>
      <c r="Q6" s="4">
        <v>0</v>
      </c>
      <c r="R6" s="6">
        <v>44308</v>
      </c>
      <c r="S6" s="5">
        <v>44325</v>
      </c>
      <c r="T6" s="4" t="s">
        <v>32</v>
      </c>
      <c r="U6" s="4">
        <v>241</v>
      </c>
      <c r="V6" s="4">
        <v>0</v>
      </c>
      <c r="W6" s="4">
        <v>0</v>
      </c>
      <c r="X6" s="4">
        <v>2077745</v>
      </c>
    </row>
    <row r="7" s="4" customFormat="1" spans="1:24">
      <c r="A7" s="4">
        <v>14984411263</v>
      </c>
      <c r="B7" s="4" t="s">
        <v>24</v>
      </c>
      <c r="C7" s="4" t="s">
        <v>25</v>
      </c>
      <c r="D7" s="4" t="s">
        <v>43</v>
      </c>
      <c r="E7" s="4" t="s">
        <v>34</v>
      </c>
      <c r="F7" s="5">
        <v>44309</v>
      </c>
      <c r="G7" s="5">
        <v>44310</v>
      </c>
      <c r="H7" s="4">
        <v>1</v>
      </c>
      <c r="I7" s="4">
        <v>1</v>
      </c>
      <c r="J7" s="4">
        <v>1</v>
      </c>
      <c r="K7" s="4" t="s">
        <v>28</v>
      </c>
      <c r="L7" s="4">
        <v>166</v>
      </c>
      <c r="M7" s="4">
        <v>166</v>
      </c>
      <c r="N7" s="4" t="s">
        <v>44</v>
      </c>
      <c r="O7" s="4" t="s">
        <v>30</v>
      </c>
      <c r="P7" s="4" t="s">
        <v>31</v>
      </c>
      <c r="Q7" s="4">
        <v>0</v>
      </c>
      <c r="R7" s="6">
        <v>44308</v>
      </c>
      <c r="S7" s="5">
        <v>44325</v>
      </c>
      <c r="T7" s="4" t="s">
        <v>32</v>
      </c>
      <c r="U7" s="4">
        <v>166</v>
      </c>
      <c r="V7" s="4">
        <v>0</v>
      </c>
      <c r="W7" s="4">
        <v>0</v>
      </c>
      <c r="X7" s="4">
        <v>2078502</v>
      </c>
    </row>
    <row r="8" s="4" customFormat="1" spans="1:24">
      <c r="A8" s="4">
        <v>14984795773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44309</v>
      </c>
      <c r="G8" s="5">
        <v>44310</v>
      </c>
      <c r="H8" s="4">
        <v>1</v>
      </c>
      <c r="I8" s="4">
        <v>1</v>
      </c>
      <c r="J8" s="4">
        <v>1</v>
      </c>
      <c r="K8" s="4" t="s">
        <v>28</v>
      </c>
      <c r="L8" s="4">
        <v>231</v>
      </c>
      <c r="M8" s="4">
        <v>231</v>
      </c>
      <c r="N8" s="4" t="s">
        <v>47</v>
      </c>
      <c r="O8" s="4" t="s">
        <v>30</v>
      </c>
      <c r="P8" s="4" t="s">
        <v>31</v>
      </c>
      <c r="Q8" s="4">
        <v>0</v>
      </c>
      <c r="R8" s="6">
        <v>44308</v>
      </c>
      <c r="S8" s="5">
        <v>44325</v>
      </c>
      <c r="T8" s="4" t="s">
        <v>32</v>
      </c>
      <c r="U8" s="4">
        <v>231</v>
      </c>
      <c r="V8" s="4">
        <v>0</v>
      </c>
      <c r="W8" s="4">
        <v>0</v>
      </c>
      <c r="X8" s="4">
        <v>2078625</v>
      </c>
    </row>
    <row r="9" s="4" customFormat="1" spans="1:24">
      <c r="A9" s="4">
        <v>14985051846</v>
      </c>
      <c r="B9" s="4" t="s">
        <v>24</v>
      </c>
      <c r="C9" s="4" t="s">
        <v>25</v>
      </c>
      <c r="D9" s="4" t="s">
        <v>48</v>
      </c>
      <c r="E9" s="4" t="s">
        <v>34</v>
      </c>
      <c r="F9" s="5">
        <v>44309</v>
      </c>
      <c r="G9" s="5">
        <v>44310</v>
      </c>
      <c r="H9" s="4">
        <v>1</v>
      </c>
      <c r="I9" s="4">
        <v>1</v>
      </c>
      <c r="J9" s="4">
        <v>1</v>
      </c>
      <c r="K9" s="4" t="s">
        <v>28</v>
      </c>
      <c r="L9" s="4">
        <v>166</v>
      </c>
      <c r="M9" s="4">
        <v>166</v>
      </c>
      <c r="N9" s="4" t="s">
        <v>49</v>
      </c>
      <c r="O9" s="4" t="s">
        <v>30</v>
      </c>
      <c r="P9" s="4" t="s">
        <v>31</v>
      </c>
      <c r="Q9" s="4">
        <v>0</v>
      </c>
      <c r="R9" s="6">
        <v>44309</v>
      </c>
      <c r="S9" s="5">
        <v>44325</v>
      </c>
      <c r="T9" s="4" t="s">
        <v>32</v>
      </c>
      <c r="U9" s="4">
        <v>166</v>
      </c>
      <c r="V9" s="4">
        <v>0</v>
      </c>
      <c r="W9" s="4">
        <v>0</v>
      </c>
      <c r="X9" s="4">
        <v>2078691</v>
      </c>
    </row>
    <row r="10" s="4" customFormat="1" spans="1:24">
      <c r="A10" s="4">
        <v>14985051846</v>
      </c>
      <c r="B10" s="4" t="s">
        <v>24</v>
      </c>
      <c r="C10" s="4" t="s">
        <v>39</v>
      </c>
      <c r="D10" s="4" t="s">
        <v>48</v>
      </c>
      <c r="E10" s="4" t="s">
        <v>34</v>
      </c>
      <c r="F10" s="5">
        <v>44309</v>
      </c>
      <c r="G10" s="5">
        <v>44310</v>
      </c>
      <c r="H10" s="4">
        <v>1</v>
      </c>
      <c r="I10" s="4">
        <v>1</v>
      </c>
      <c r="J10" s="4">
        <v>1</v>
      </c>
      <c r="K10" s="4" t="s">
        <v>28</v>
      </c>
      <c r="L10" s="4">
        <v>-166</v>
      </c>
      <c r="M10" s="4">
        <v>-166</v>
      </c>
      <c r="N10" s="4" t="s">
        <v>49</v>
      </c>
      <c r="O10" s="4" t="s">
        <v>30</v>
      </c>
      <c r="P10" s="4" t="s">
        <v>31</v>
      </c>
      <c r="Q10" s="4">
        <v>0</v>
      </c>
      <c r="R10" s="6">
        <v>44309</v>
      </c>
      <c r="S10" s="5">
        <v>44325</v>
      </c>
      <c r="T10" s="4" t="s">
        <v>32</v>
      </c>
      <c r="U10" s="4">
        <v>-166</v>
      </c>
      <c r="V10" s="4">
        <v>0</v>
      </c>
      <c r="W10" s="4">
        <v>0</v>
      </c>
      <c r="X10" s="4">
        <v>2078691</v>
      </c>
    </row>
    <row r="11" s="4" customFormat="1" spans="1:24">
      <c r="A11" s="4">
        <v>14986130449</v>
      </c>
      <c r="B11" s="4" t="s">
        <v>24</v>
      </c>
      <c r="C11" s="4" t="s">
        <v>25</v>
      </c>
      <c r="D11" s="4" t="s">
        <v>50</v>
      </c>
      <c r="E11" s="4" t="s">
        <v>51</v>
      </c>
      <c r="F11" s="5">
        <v>44309</v>
      </c>
      <c r="G11" s="5">
        <v>44310</v>
      </c>
      <c r="H11" s="4">
        <v>1</v>
      </c>
      <c r="I11" s="4">
        <v>1</v>
      </c>
      <c r="J11" s="4">
        <v>1</v>
      </c>
      <c r="K11" s="4" t="s">
        <v>28</v>
      </c>
      <c r="L11" s="4">
        <v>168</v>
      </c>
      <c r="M11" s="4">
        <v>168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44309</v>
      </c>
      <c r="S11" s="5">
        <v>44325</v>
      </c>
      <c r="T11" s="4" t="s">
        <v>32</v>
      </c>
      <c r="U11" s="4">
        <v>168</v>
      </c>
      <c r="V11" s="4">
        <v>0</v>
      </c>
      <c r="W11" s="4">
        <v>0</v>
      </c>
      <c r="X11" s="4">
        <v>2079067</v>
      </c>
    </row>
    <row r="12" s="4" customFormat="1" spans="1:24">
      <c r="A12" s="4">
        <v>14989758531</v>
      </c>
      <c r="B12" s="4" t="s">
        <v>24</v>
      </c>
      <c r="C12" s="4" t="s">
        <v>25</v>
      </c>
      <c r="D12" s="4" t="s">
        <v>53</v>
      </c>
      <c r="E12" s="4" t="s">
        <v>37</v>
      </c>
      <c r="F12" s="5">
        <v>44309</v>
      </c>
      <c r="G12" s="5">
        <v>44310</v>
      </c>
      <c r="H12" s="4">
        <v>1</v>
      </c>
      <c r="I12" s="4">
        <v>1</v>
      </c>
      <c r="J12" s="4">
        <v>1</v>
      </c>
      <c r="K12" s="4" t="s">
        <v>28</v>
      </c>
      <c r="L12" s="4">
        <v>221</v>
      </c>
      <c r="M12" s="4">
        <v>221</v>
      </c>
      <c r="N12" s="4" t="s">
        <v>54</v>
      </c>
      <c r="O12" s="4" t="s">
        <v>30</v>
      </c>
      <c r="P12" s="4" t="s">
        <v>31</v>
      </c>
      <c r="Q12" s="4">
        <v>0</v>
      </c>
      <c r="R12" s="6">
        <v>44309</v>
      </c>
      <c r="S12" s="5">
        <v>44325</v>
      </c>
      <c r="T12" s="4" t="s">
        <v>32</v>
      </c>
      <c r="U12" s="4">
        <v>221</v>
      </c>
      <c r="V12" s="4">
        <v>0</v>
      </c>
      <c r="W12" s="4">
        <v>0</v>
      </c>
      <c r="X12" s="4">
        <v>2079247</v>
      </c>
    </row>
    <row r="13" s="4" customFormat="1" spans="1:23">
      <c r="A13" s="4">
        <v>15175434172</v>
      </c>
      <c r="B13" s="4" t="s">
        <v>24</v>
      </c>
      <c r="C13" s="4" t="s">
        <v>25</v>
      </c>
      <c r="D13" s="4" t="s">
        <v>55</v>
      </c>
      <c r="E13" s="4" t="s">
        <v>37</v>
      </c>
      <c r="F13" s="5">
        <v>44309</v>
      </c>
      <c r="G13" s="5">
        <v>44310</v>
      </c>
      <c r="H13" s="4">
        <v>1</v>
      </c>
      <c r="I13" s="4">
        <v>1</v>
      </c>
      <c r="J13" s="4">
        <v>1</v>
      </c>
      <c r="K13" s="4" t="s">
        <v>28</v>
      </c>
      <c r="L13" s="4">
        <v>369</v>
      </c>
      <c r="M13" s="4">
        <v>369</v>
      </c>
      <c r="N13" s="4" t="s">
        <v>56</v>
      </c>
      <c r="O13" s="4" t="s">
        <v>30</v>
      </c>
      <c r="P13" s="4" t="s">
        <v>31</v>
      </c>
      <c r="Q13" s="4">
        <v>0</v>
      </c>
      <c r="R13" s="6">
        <v>44309</v>
      </c>
      <c r="S13" s="5">
        <v>44325</v>
      </c>
      <c r="T13" s="4" t="s">
        <v>32</v>
      </c>
      <c r="U13" s="4">
        <v>369</v>
      </c>
      <c r="V13" s="4">
        <v>0</v>
      </c>
      <c r="W13" s="4">
        <v>0</v>
      </c>
    </row>
    <row r="14" s="4" customFormat="1" spans="1:24">
      <c r="A14" s="4">
        <v>14989934012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44309</v>
      </c>
      <c r="G14" s="5">
        <v>44310</v>
      </c>
      <c r="H14" s="4">
        <v>1</v>
      </c>
      <c r="I14" s="4">
        <v>1</v>
      </c>
      <c r="J14" s="4">
        <v>1</v>
      </c>
      <c r="K14" s="4" t="s">
        <v>28</v>
      </c>
      <c r="L14" s="4">
        <v>110</v>
      </c>
      <c r="M14" s="4">
        <v>110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44309</v>
      </c>
      <c r="S14" s="5">
        <v>44325</v>
      </c>
      <c r="T14" s="4" t="s">
        <v>32</v>
      </c>
      <c r="U14" s="4">
        <v>110</v>
      </c>
      <c r="V14" s="4">
        <v>0</v>
      </c>
      <c r="W14" s="4">
        <v>0</v>
      </c>
      <c r="X14" s="4">
        <v>2079311</v>
      </c>
    </row>
    <row r="15" s="4" customFormat="1" spans="1:24">
      <c r="A15" s="4">
        <v>14989934012</v>
      </c>
      <c r="B15" s="4" t="s">
        <v>24</v>
      </c>
      <c r="C15" s="4" t="s">
        <v>39</v>
      </c>
      <c r="D15" s="4" t="s">
        <v>57</v>
      </c>
      <c r="E15" s="4" t="s">
        <v>58</v>
      </c>
      <c r="F15" s="5">
        <v>44309</v>
      </c>
      <c r="G15" s="5">
        <v>44310</v>
      </c>
      <c r="H15" s="4">
        <v>1</v>
      </c>
      <c r="I15" s="4">
        <v>1</v>
      </c>
      <c r="J15" s="4">
        <v>1</v>
      </c>
      <c r="K15" s="4" t="s">
        <v>28</v>
      </c>
      <c r="L15" s="4">
        <v>-110</v>
      </c>
      <c r="M15" s="4">
        <v>-110</v>
      </c>
      <c r="N15" s="4" t="s">
        <v>59</v>
      </c>
      <c r="O15" s="4" t="s">
        <v>30</v>
      </c>
      <c r="P15" s="4" t="s">
        <v>31</v>
      </c>
      <c r="Q15" s="4">
        <v>0</v>
      </c>
      <c r="R15" s="6">
        <v>44309</v>
      </c>
      <c r="S15" s="5">
        <v>44325</v>
      </c>
      <c r="T15" s="4" t="s">
        <v>32</v>
      </c>
      <c r="U15" s="4">
        <v>-110</v>
      </c>
      <c r="V15" s="4">
        <v>0</v>
      </c>
      <c r="W15" s="4">
        <v>0</v>
      </c>
      <c r="X15" s="4">
        <v>2079311</v>
      </c>
    </row>
    <row r="16" s="4" customFormat="1" spans="1:23">
      <c r="A16" s="4">
        <v>14990298430</v>
      </c>
      <c r="B16" s="4" t="s">
        <v>24</v>
      </c>
      <c r="C16" s="4" t="s">
        <v>25</v>
      </c>
      <c r="D16" s="4" t="s">
        <v>60</v>
      </c>
      <c r="E16" s="4" t="s">
        <v>34</v>
      </c>
      <c r="F16" s="5">
        <v>44309</v>
      </c>
      <c r="G16" s="5">
        <v>44310</v>
      </c>
      <c r="H16" s="4">
        <v>1</v>
      </c>
      <c r="I16" s="4">
        <v>1</v>
      </c>
      <c r="J16" s="4">
        <v>1</v>
      </c>
      <c r="K16" s="4" t="s">
        <v>28</v>
      </c>
      <c r="L16" s="4">
        <v>105</v>
      </c>
      <c r="M16" s="4">
        <v>105</v>
      </c>
      <c r="N16" s="4" t="s">
        <v>61</v>
      </c>
      <c r="O16" s="4" t="s">
        <v>30</v>
      </c>
      <c r="P16" s="4" t="s">
        <v>31</v>
      </c>
      <c r="Q16" s="4">
        <v>0</v>
      </c>
      <c r="R16" s="6">
        <v>44309</v>
      </c>
      <c r="S16" s="5">
        <v>44325</v>
      </c>
      <c r="T16" s="4" t="s">
        <v>32</v>
      </c>
      <c r="U16" s="4">
        <v>105</v>
      </c>
      <c r="V16" s="4">
        <v>0</v>
      </c>
      <c r="W16" s="4">
        <v>0</v>
      </c>
    </row>
    <row r="17" s="4" customFormat="1" spans="1:24">
      <c r="A17" s="4">
        <v>14990604636</v>
      </c>
      <c r="B17" s="4" t="s">
        <v>24</v>
      </c>
      <c r="C17" s="4" t="s">
        <v>25</v>
      </c>
      <c r="D17" s="4" t="s">
        <v>62</v>
      </c>
      <c r="E17" s="4" t="s">
        <v>63</v>
      </c>
      <c r="F17" s="5">
        <v>44309</v>
      </c>
      <c r="G17" s="5">
        <v>44310</v>
      </c>
      <c r="H17" s="4">
        <v>1</v>
      </c>
      <c r="I17" s="4">
        <v>1</v>
      </c>
      <c r="J17" s="4">
        <v>1</v>
      </c>
      <c r="K17" s="4" t="s">
        <v>28</v>
      </c>
      <c r="L17" s="4">
        <v>573</v>
      </c>
      <c r="M17" s="4">
        <v>573</v>
      </c>
      <c r="N17" s="4" t="s">
        <v>64</v>
      </c>
      <c r="O17" s="4" t="s">
        <v>30</v>
      </c>
      <c r="P17" s="4" t="s">
        <v>31</v>
      </c>
      <c r="Q17" s="4">
        <v>0</v>
      </c>
      <c r="R17" s="6">
        <v>44309</v>
      </c>
      <c r="S17" s="5">
        <v>44325</v>
      </c>
      <c r="T17" s="4" t="s">
        <v>32</v>
      </c>
      <c r="U17" s="4">
        <v>573</v>
      </c>
      <c r="V17" s="4">
        <v>0</v>
      </c>
      <c r="W17" s="4">
        <v>0</v>
      </c>
      <c r="X17" s="4">
        <v>2079493</v>
      </c>
    </row>
    <row r="18" s="4" customFormat="1" spans="1:23">
      <c r="A18" s="4">
        <v>14990773936</v>
      </c>
      <c r="B18" s="4" t="s">
        <v>24</v>
      </c>
      <c r="C18" s="4" t="s">
        <v>25</v>
      </c>
      <c r="D18" s="4" t="s">
        <v>65</v>
      </c>
      <c r="E18" s="4" t="s">
        <v>66</v>
      </c>
      <c r="F18" s="5">
        <v>44309</v>
      </c>
      <c r="G18" s="5">
        <v>44310</v>
      </c>
      <c r="H18" s="4">
        <v>1</v>
      </c>
      <c r="I18" s="4">
        <v>1</v>
      </c>
      <c r="J18" s="4">
        <v>1</v>
      </c>
      <c r="K18" s="4" t="s">
        <v>28</v>
      </c>
      <c r="L18" s="4">
        <v>170</v>
      </c>
      <c r="M18" s="4">
        <v>170</v>
      </c>
      <c r="N18" s="4" t="s">
        <v>67</v>
      </c>
      <c r="O18" s="4" t="s">
        <v>30</v>
      </c>
      <c r="P18" s="4" t="s">
        <v>31</v>
      </c>
      <c r="Q18" s="4">
        <v>0</v>
      </c>
      <c r="R18" s="6">
        <v>44309</v>
      </c>
      <c r="S18" s="5">
        <v>44325</v>
      </c>
      <c r="T18" s="4" t="s">
        <v>32</v>
      </c>
      <c r="U18" s="4">
        <v>170</v>
      </c>
      <c r="V18" s="4">
        <v>0</v>
      </c>
      <c r="W18" s="4">
        <v>0</v>
      </c>
    </row>
    <row r="19" s="4" customFormat="1" spans="1:24">
      <c r="A19" s="4">
        <v>14990604636</v>
      </c>
      <c r="B19" s="4" t="s">
        <v>24</v>
      </c>
      <c r="C19" s="4" t="s">
        <v>39</v>
      </c>
      <c r="D19" s="4" t="s">
        <v>62</v>
      </c>
      <c r="E19" s="4" t="s">
        <v>63</v>
      </c>
      <c r="F19" s="5">
        <v>44309</v>
      </c>
      <c r="G19" s="5">
        <v>44310</v>
      </c>
      <c r="H19" s="4">
        <v>1</v>
      </c>
      <c r="I19" s="4">
        <v>1</v>
      </c>
      <c r="J19" s="4">
        <v>1</v>
      </c>
      <c r="K19" s="4" t="s">
        <v>28</v>
      </c>
      <c r="L19" s="4">
        <v>-573</v>
      </c>
      <c r="M19" s="4">
        <v>-573</v>
      </c>
      <c r="N19" s="4" t="s">
        <v>64</v>
      </c>
      <c r="O19" s="4" t="s">
        <v>30</v>
      </c>
      <c r="P19" s="4" t="s">
        <v>31</v>
      </c>
      <c r="Q19" s="4">
        <v>0</v>
      </c>
      <c r="R19" s="6">
        <v>44309</v>
      </c>
      <c r="S19" s="5">
        <v>44325</v>
      </c>
      <c r="T19" s="4" t="s">
        <v>32</v>
      </c>
      <c r="U19" s="4">
        <v>-573</v>
      </c>
      <c r="V19" s="4">
        <v>0</v>
      </c>
      <c r="W19" s="4">
        <v>0</v>
      </c>
      <c r="X19" s="4">
        <v>2079493</v>
      </c>
    </row>
    <row r="20" s="4" customFormat="1" spans="1:24">
      <c r="A20" s="4">
        <v>14991647769</v>
      </c>
      <c r="B20" s="4" t="s">
        <v>24</v>
      </c>
      <c r="C20" s="4" t="s">
        <v>25</v>
      </c>
      <c r="D20" s="4" t="s">
        <v>68</v>
      </c>
      <c r="E20" s="4" t="s">
        <v>69</v>
      </c>
      <c r="F20" s="5">
        <v>44309</v>
      </c>
      <c r="G20" s="5">
        <v>44310</v>
      </c>
      <c r="H20" s="4">
        <v>1</v>
      </c>
      <c r="I20" s="4">
        <v>1</v>
      </c>
      <c r="J20" s="4">
        <v>1</v>
      </c>
      <c r="K20" s="4" t="s">
        <v>28</v>
      </c>
      <c r="L20" s="4">
        <v>315</v>
      </c>
      <c r="M20" s="4">
        <v>315</v>
      </c>
      <c r="N20" s="4" t="s">
        <v>70</v>
      </c>
      <c r="O20" s="4" t="s">
        <v>30</v>
      </c>
      <c r="P20" s="4" t="s">
        <v>31</v>
      </c>
      <c r="Q20" s="4">
        <v>0</v>
      </c>
      <c r="R20" s="6">
        <v>44309</v>
      </c>
      <c r="S20" s="5">
        <v>44325</v>
      </c>
      <c r="T20" s="4" t="s">
        <v>32</v>
      </c>
      <c r="U20" s="4">
        <v>315</v>
      </c>
      <c r="V20" s="4">
        <v>0</v>
      </c>
      <c r="W20" s="4">
        <v>0</v>
      </c>
      <c r="X20" s="4">
        <v>2079839</v>
      </c>
    </row>
    <row r="21" s="4" customFormat="1" spans="1:24">
      <c r="A21" s="4">
        <v>14991670965</v>
      </c>
      <c r="B21" s="4" t="s">
        <v>24</v>
      </c>
      <c r="C21" s="4" t="s">
        <v>25</v>
      </c>
      <c r="D21" s="4" t="s">
        <v>71</v>
      </c>
      <c r="E21" s="4" t="s">
        <v>72</v>
      </c>
      <c r="F21" s="5">
        <v>44309</v>
      </c>
      <c r="G21" s="5">
        <v>44310</v>
      </c>
      <c r="H21" s="4">
        <v>1</v>
      </c>
      <c r="I21" s="4">
        <v>1</v>
      </c>
      <c r="J21" s="4">
        <v>1</v>
      </c>
      <c r="K21" s="4" t="s">
        <v>28</v>
      </c>
      <c r="L21" s="4">
        <v>387</v>
      </c>
      <c r="M21" s="4">
        <v>387</v>
      </c>
      <c r="N21" s="4" t="s">
        <v>73</v>
      </c>
      <c r="O21" s="4" t="s">
        <v>30</v>
      </c>
      <c r="P21" s="4" t="s">
        <v>31</v>
      </c>
      <c r="Q21" s="4">
        <v>0</v>
      </c>
      <c r="R21" s="6">
        <v>44309</v>
      </c>
      <c r="S21" s="5">
        <v>44325</v>
      </c>
      <c r="T21" s="4" t="s">
        <v>32</v>
      </c>
      <c r="U21" s="4">
        <v>387</v>
      </c>
      <c r="V21" s="4">
        <v>0</v>
      </c>
      <c r="W21" s="4">
        <v>0</v>
      </c>
      <c r="X21" s="4">
        <v>2079851</v>
      </c>
    </row>
    <row r="22" s="4" customFormat="1" spans="1:24">
      <c r="A22" s="4">
        <v>14991737042</v>
      </c>
      <c r="B22" s="4" t="s">
        <v>24</v>
      </c>
      <c r="C22" s="4" t="s">
        <v>25</v>
      </c>
      <c r="D22" s="4" t="s">
        <v>74</v>
      </c>
      <c r="E22" s="4" t="s">
        <v>37</v>
      </c>
      <c r="F22" s="5">
        <v>44309</v>
      </c>
      <c r="G22" s="5">
        <v>44310</v>
      </c>
      <c r="H22" s="4">
        <v>1</v>
      </c>
      <c r="I22" s="4">
        <v>1</v>
      </c>
      <c r="J22" s="4">
        <v>1</v>
      </c>
      <c r="K22" s="4" t="s">
        <v>28</v>
      </c>
      <c r="L22" s="4">
        <v>149</v>
      </c>
      <c r="M22" s="4">
        <v>149</v>
      </c>
      <c r="N22" s="4" t="s">
        <v>75</v>
      </c>
      <c r="O22" s="4" t="s">
        <v>30</v>
      </c>
      <c r="P22" s="4" t="s">
        <v>31</v>
      </c>
      <c r="Q22" s="4">
        <v>0</v>
      </c>
      <c r="R22" s="6">
        <v>44309</v>
      </c>
      <c r="S22" s="5">
        <v>44325</v>
      </c>
      <c r="T22" s="4" t="s">
        <v>32</v>
      </c>
      <c r="U22" s="4">
        <v>149</v>
      </c>
      <c r="V22" s="4">
        <v>0</v>
      </c>
      <c r="W22" s="4">
        <v>0</v>
      </c>
      <c r="X22" s="4">
        <v>2079876</v>
      </c>
    </row>
    <row r="23" s="4" customFormat="1" spans="1:24">
      <c r="A23" s="4">
        <v>14991670965</v>
      </c>
      <c r="B23" s="4" t="s">
        <v>24</v>
      </c>
      <c r="C23" s="4" t="s">
        <v>39</v>
      </c>
      <c r="D23" s="4" t="s">
        <v>71</v>
      </c>
      <c r="E23" s="4" t="s">
        <v>72</v>
      </c>
      <c r="F23" s="5">
        <v>44309</v>
      </c>
      <c r="G23" s="5">
        <v>44310</v>
      </c>
      <c r="H23" s="4">
        <v>1</v>
      </c>
      <c r="I23" s="4">
        <v>1</v>
      </c>
      <c r="J23" s="4">
        <v>1</v>
      </c>
      <c r="K23" s="4" t="s">
        <v>28</v>
      </c>
      <c r="L23" s="4">
        <v>-387</v>
      </c>
      <c r="M23" s="4">
        <v>-387</v>
      </c>
      <c r="N23" s="4" t="s">
        <v>73</v>
      </c>
      <c r="O23" s="4" t="s">
        <v>30</v>
      </c>
      <c r="P23" s="4" t="s">
        <v>31</v>
      </c>
      <c r="Q23" s="4">
        <v>0</v>
      </c>
      <c r="R23" s="6">
        <v>44309</v>
      </c>
      <c r="S23" s="5">
        <v>44325</v>
      </c>
      <c r="T23" s="4" t="s">
        <v>32</v>
      </c>
      <c r="U23" s="4">
        <v>-387</v>
      </c>
      <c r="V23" s="4">
        <v>0</v>
      </c>
      <c r="W23" s="4">
        <v>0</v>
      </c>
      <c r="X23" s="4">
        <v>2079851</v>
      </c>
    </row>
    <row r="24" s="4" customFormat="1" spans="1:24">
      <c r="A24" s="4">
        <v>14992098652</v>
      </c>
      <c r="B24" s="4" t="s">
        <v>24</v>
      </c>
      <c r="C24" s="4" t="s">
        <v>25</v>
      </c>
      <c r="D24" s="4" t="s">
        <v>76</v>
      </c>
      <c r="E24" s="4" t="s">
        <v>77</v>
      </c>
      <c r="F24" s="5">
        <v>44309</v>
      </c>
      <c r="G24" s="5">
        <v>44310</v>
      </c>
      <c r="H24" s="4">
        <v>1</v>
      </c>
      <c r="I24" s="4">
        <v>1</v>
      </c>
      <c r="J24" s="4">
        <v>1</v>
      </c>
      <c r="K24" s="4" t="s">
        <v>28</v>
      </c>
      <c r="L24" s="4">
        <v>190</v>
      </c>
      <c r="M24" s="4">
        <v>190</v>
      </c>
      <c r="N24" s="4" t="s">
        <v>78</v>
      </c>
      <c r="O24" s="4" t="s">
        <v>30</v>
      </c>
      <c r="P24" s="4" t="s">
        <v>31</v>
      </c>
      <c r="Q24" s="4">
        <v>0</v>
      </c>
      <c r="R24" s="6">
        <v>44309</v>
      </c>
      <c r="S24" s="5">
        <v>44325</v>
      </c>
      <c r="T24" s="4" t="s">
        <v>32</v>
      </c>
      <c r="U24" s="4">
        <v>190</v>
      </c>
      <c r="V24" s="4">
        <v>0</v>
      </c>
      <c r="W24" s="4">
        <v>0</v>
      </c>
      <c r="X24" s="4">
        <v>2080006</v>
      </c>
    </row>
    <row r="25" s="4" customFormat="1" spans="1:24">
      <c r="A25" s="4">
        <v>14992131805</v>
      </c>
      <c r="B25" s="4" t="s">
        <v>24</v>
      </c>
      <c r="C25" s="4" t="s">
        <v>25</v>
      </c>
      <c r="D25" s="4" t="s">
        <v>79</v>
      </c>
      <c r="E25" s="4" t="s">
        <v>80</v>
      </c>
      <c r="F25" s="5">
        <v>44309</v>
      </c>
      <c r="G25" s="5">
        <v>44310</v>
      </c>
      <c r="H25" s="4">
        <v>1</v>
      </c>
      <c r="I25" s="4">
        <v>1</v>
      </c>
      <c r="J25" s="4">
        <v>1</v>
      </c>
      <c r="K25" s="4" t="s">
        <v>28</v>
      </c>
      <c r="L25" s="4">
        <v>230</v>
      </c>
      <c r="M25" s="4">
        <v>230</v>
      </c>
      <c r="N25" s="4" t="s">
        <v>81</v>
      </c>
      <c r="O25" s="4" t="s">
        <v>30</v>
      </c>
      <c r="P25" s="4" t="s">
        <v>31</v>
      </c>
      <c r="Q25" s="4">
        <v>0</v>
      </c>
      <c r="R25" s="6">
        <v>44309</v>
      </c>
      <c r="S25" s="5">
        <v>44325</v>
      </c>
      <c r="T25" s="4" t="s">
        <v>32</v>
      </c>
      <c r="U25" s="4">
        <v>230</v>
      </c>
      <c r="V25" s="4">
        <v>0</v>
      </c>
      <c r="W25" s="4">
        <v>0</v>
      </c>
      <c r="X25" s="4">
        <v>2080023</v>
      </c>
    </row>
    <row r="26" s="4" customFormat="1" spans="1:24">
      <c r="A26" s="4">
        <v>14992471989</v>
      </c>
      <c r="B26" s="4" t="s">
        <v>24</v>
      </c>
      <c r="C26" s="4" t="s">
        <v>25</v>
      </c>
      <c r="D26" s="4" t="s">
        <v>82</v>
      </c>
      <c r="E26" s="4" t="s">
        <v>37</v>
      </c>
      <c r="F26" s="5">
        <v>44309</v>
      </c>
      <c r="G26" s="5">
        <v>44310</v>
      </c>
      <c r="H26" s="4">
        <v>1</v>
      </c>
      <c r="I26" s="4">
        <v>1</v>
      </c>
      <c r="J26" s="4">
        <v>1</v>
      </c>
      <c r="K26" s="4" t="s">
        <v>28</v>
      </c>
      <c r="L26" s="4">
        <v>221</v>
      </c>
      <c r="M26" s="4">
        <v>221</v>
      </c>
      <c r="N26" s="4" t="s">
        <v>83</v>
      </c>
      <c r="O26" s="4" t="s">
        <v>30</v>
      </c>
      <c r="P26" s="4" t="s">
        <v>31</v>
      </c>
      <c r="Q26" s="4">
        <v>0</v>
      </c>
      <c r="R26" s="6">
        <v>44309</v>
      </c>
      <c r="S26" s="5">
        <v>44325</v>
      </c>
      <c r="T26" s="4" t="s">
        <v>32</v>
      </c>
      <c r="U26" s="4">
        <v>221</v>
      </c>
      <c r="V26" s="4">
        <v>0</v>
      </c>
      <c r="W26" s="4">
        <v>0</v>
      </c>
      <c r="X26" s="4">
        <v>2080157</v>
      </c>
    </row>
    <row r="27" s="4" customFormat="1" spans="1:24">
      <c r="A27" s="4">
        <v>14992947100</v>
      </c>
      <c r="B27" s="4" t="s">
        <v>24</v>
      </c>
      <c r="C27" s="4" t="s">
        <v>25</v>
      </c>
      <c r="D27" s="4" t="s">
        <v>84</v>
      </c>
      <c r="E27" s="4" t="s">
        <v>85</v>
      </c>
      <c r="F27" s="5">
        <v>44309</v>
      </c>
      <c r="G27" s="5">
        <v>44310</v>
      </c>
      <c r="H27" s="4">
        <v>1</v>
      </c>
      <c r="I27" s="4">
        <v>1</v>
      </c>
      <c r="J27" s="4">
        <v>1</v>
      </c>
      <c r="K27" s="4" t="s">
        <v>28</v>
      </c>
      <c r="L27" s="4">
        <v>396</v>
      </c>
      <c r="M27" s="4">
        <v>396</v>
      </c>
      <c r="N27" s="4" t="s">
        <v>86</v>
      </c>
      <c r="O27" s="4" t="s">
        <v>30</v>
      </c>
      <c r="P27" s="4" t="s">
        <v>31</v>
      </c>
      <c r="Q27" s="4">
        <v>0</v>
      </c>
      <c r="R27" s="6">
        <v>44309</v>
      </c>
      <c r="S27" s="5">
        <v>44325</v>
      </c>
      <c r="T27" s="4" t="s">
        <v>32</v>
      </c>
      <c r="U27" s="4">
        <v>396</v>
      </c>
      <c r="V27" s="4">
        <v>0</v>
      </c>
      <c r="W27" s="4">
        <v>0</v>
      </c>
      <c r="X27" s="4">
        <v>2080321</v>
      </c>
    </row>
    <row r="28" s="4" customFormat="1" spans="1:24">
      <c r="A28" s="4">
        <v>14993084506</v>
      </c>
      <c r="B28" s="4" t="s">
        <v>24</v>
      </c>
      <c r="C28" s="4" t="s">
        <v>25</v>
      </c>
      <c r="D28" s="4" t="s">
        <v>87</v>
      </c>
      <c r="E28" s="4" t="s">
        <v>37</v>
      </c>
      <c r="F28" s="5">
        <v>44309</v>
      </c>
      <c r="G28" s="5">
        <v>44310</v>
      </c>
      <c r="H28" s="4">
        <v>1</v>
      </c>
      <c r="I28" s="4">
        <v>1</v>
      </c>
      <c r="J28" s="4">
        <v>1</v>
      </c>
      <c r="K28" s="4" t="s">
        <v>28</v>
      </c>
      <c r="L28" s="4">
        <v>322</v>
      </c>
      <c r="M28" s="4">
        <v>322</v>
      </c>
      <c r="N28" s="4" t="s">
        <v>88</v>
      </c>
      <c r="O28" s="4" t="s">
        <v>30</v>
      </c>
      <c r="P28" s="4" t="s">
        <v>31</v>
      </c>
      <c r="Q28" s="4">
        <v>0</v>
      </c>
      <c r="R28" s="6">
        <v>44309</v>
      </c>
      <c r="S28" s="5">
        <v>44325</v>
      </c>
      <c r="T28" s="4" t="s">
        <v>32</v>
      </c>
      <c r="U28" s="4">
        <v>322</v>
      </c>
      <c r="V28" s="4">
        <v>0</v>
      </c>
      <c r="W28" s="4">
        <v>0</v>
      </c>
      <c r="X28" s="4">
        <v>2080372</v>
      </c>
    </row>
    <row r="29" s="4" customFormat="1" spans="1:24">
      <c r="A29" s="4">
        <v>14947221610</v>
      </c>
      <c r="B29" s="4" t="s">
        <v>24</v>
      </c>
      <c r="C29" s="4" t="s">
        <v>25</v>
      </c>
      <c r="D29" s="4" t="s">
        <v>89</v>
      </c>
      <c r="E29" s="4" t="s">
        <v>34</v>
      </c>
      <c r="F29" s="5">
        <v>44310</v>
      </c>
      <c r="G29" s="5">
        <v>44311</v>
      </c>
      <c r="H29" s="4">
        <v>1</v>
      </c>
      <c r="I29" s="4">
        <v>1</v>
      </c>
      <c r="J29" s="4">
        <v>1</v>
      </c>
      <c r="K29" s="4" t="s">
        <v>28</v>
      </c>
      <c r="L29" s="4">
        <v>176</v>
      </c>
      <c r="M29" s="4">
        <v>176</v>
      </c>
      <c r="N29" s="4" t="s">
        <v>90</v>
      </c>
      <c r="O29" s="4" t="s">
        <v>91</v>
      </c>
      <c r="P29" s="4" t="s">
        <v>31</v>
      </c>
      <c r="Q29" s="4">
        <v>0</v>
      </c>
      <c r="R29" s="6">
        <v>44304</v>
      </c>
      <c r="S29" s="5">
        <v>44326</v>
      </c>
      <c r="T29" s="4" t="s">
        <v>32</v>
      </c>
      <c r="U29" s="4">
        <v>176</v>
      </c>
      <c r="V29" s="4">
        <v>0</v>
      </c>
      <c r="W29" s="4">
        <v>0</v>
      </c>
      <c r="X29" s="4">
        <v>2072361</v>
      </c>
    </row>
    <row r="30" s="4" customFormat="1" spans="1:24">
      <c r="A30" s="4">
        <v>14965644598</v>
      </c>
      <c r="B30" s="4" t="s">
        <v>24</v>
      </c>
      <c r="C30" s="4" t="s">
        <v>25</v>
      </c>
      <c r="D30" s="4" t="s">
        <v>68</v>
      </c>
      <c r="E30" s="4" t="s">
        <v>37</v>
      </c>
      <c r="F30" s="5">
        <v>44310</v>
      </c>
      <c r="G30" s="5">
        <v>44311</v>
      </c>
      <c r="H30" s="4">
        <v>1</v>
      </c>
      <c r="I30" s="4">
        <v>1</v>
      </c>
      <c r="J30" s="4">
        <v>1</v>
      </c>
      <c r="K30" s="4" t="s">
        <v>28</v>
      </c>
      <c r="L30" s="4">
        <v>315</v>
      </c>
      <c r="M30" s="4">
        <v>315</v>
      </c>
      <c r="N30" s="4" t="s">
        <v>92</v>
      </c>
      <c r="O30" s="4" t="s">
        <v>91</v>
      </c>
      <c r="P30" s="4" t="s">
        <v>31</v>
      </c>
      <c r="Q30" s="4">
        <v>0</v>
      </c>
      <c r="R30" s="6">
        <v>44306</v>
      </c>
      <c r="S30" s="5">
        <v>44326</v>
      </c>
      <c r="T30" s="4" t="s">
        <v>32</v>
      </c>
      <c r="U30" s="4">
        <v>315</v>
      </c>
      <c r="V30" s="4">
        <v>0</v>
      </c>
      <c r="W30" s="4">
        <v>0</v>
      </c>
      <c r="X30" s="4">
        <v>2075478</v>
      </c>
    </row>
    <row r="31" s="4" customFormat="1" spans="1:23">
      <c r="A31" s="4">
        <v>14993210621</v>
      </c>
      <c r="B31" s="4" t="s">
        <v>24</v>
      </c>
      <c r="C31" s="4" t="s">
        <v>25</v>
      </c>
      <c r="D31" s="4" t="s">
        <v>82</v>
      </c>
      <c r="E31" s="4" t="s">
        <v>37</v>
      </c>
      <c r="F31" s="5">
        <v>44310</v>
      </c>
      <c r="G31" s="5">
        <v>44311</v>
      </c>
      <c r="H31" s="4">
        <v>1</v>
      </c>
      <c r="I31" s="4">
        <v>1</v>
      </c>
      <c r="J31" s="4">
        <v>1</v>
      </c>
      <c r="K31" s="4" t="s">
        <v>28</v>
      </c>
      <c r="L31" s="4">
        <v>221</v>
      </c>
      <c r="M31" s="4">
        <v>221</v>
      </c>
      <c r="N31" s="4" t="s">
        <v>93</v>
      </c>
      <c r="O31" s="4" t="s">
        <v>91</v>
      </c>
      <c r="P31" s="4" t="s">
        <v>31</v>
      </c>
      <c r="Q31" s="4">
        <v>0</v>
      </c>
      <c r="R31" s="6">
        <v>44309</v>
      </c>
      <c r="S31" s="5">
        <v>44326</v>
      </c>
      <c r="T31" s="4" t="s">
        <v>32</v>
      </c>
      <c r="U31" s="4">
        <v>221</v>
      </c>
      <c r="V31" s="4">
        <v>0</v>
      </c>
      <c r="W31" s="4">
        <v>0</v>
      </c>
    </row>
    <row r="32" s="4" customFormat="1" spans="1:24">
      <c r="A32" s="4">
        <v>14993882362</v>
      </c>
      <c r="B32" s="4" t="s">
        <v>24</v>
      </c>
      <c r="C32" s="4" t="s">
        <v>25</v>
      </c>
      <c r="D32" s="4" t="s">
        <v>94</v>
      </c>
      <c r="E32" s="4" t="s">
        <v>95</v>
      </c>
      <c r="F32" s="5">
        <v>44310</v>
      </c>
      <c r="G32" s="5">
        <v>44311</v>
      </c>
      <c r="H32" s="4">
        <v>1</v>
      </c>
      <c r="I32" s="4">
        <v>1</v>
      </c>
      <c r="J32" s="4">
        <v>1</v>
      </c>
      <c r="K32" s="4" t="s">
        <v>28</v>
      </c>
      <c r="L32" s="4">
        <v>1747</v>
      </c>
      <c r="M32" s="4">
        <v>1747</v>
      </c>
      <c r="N32" s="4" t="s">
        <v>96</v>
      </c>
      <c r="O32" s="4" t="s">
        <v>91</v>
      </c>
      <c r="P32" s="4" t="s">
        <v>31</v>
      </c>
      <c r="Q32" s="4">
        <v>0</v>
      </c>
      <c r="R32" s="6">
        <v>44310</v>
      </c>
      <c r="S32" s="5">
        <v>44326</v>
      </c>
      <c r="T32" s="4" t="s">
        <v>32</v>
      </c>
      <c r="U32" s="4">
        <v>1747</v>
      </c>
      <c r="V32" s="4">
        <v>0</v>
      </c>
      <c r="W32" s="4">
        <v>0</v>
      </c>
      <c r="X32" s="4">
        <v>2080702</v>
      </c>
    </row>
    <row r="33" s="4" customFormat="1" spans="1:24">
      <c r="A33" s="4">
        <v>14997471310</v>
      </c>
      <c r="B33" s="4" t="s">
        <v>24</v>
      </c>
      <c r="C33" s="4" t="s">
        <v>25</v>
      </c>
      <c r="D33" s="4" t="s">
        <v>97</v>
      </c>
      <c r="E33" s="4" t="s">
        <v>98</v>
      </c>
      <c r="F33" s="5">
        <v>44310</v>
      </c>
      <c r="G33" s="5">
        <v>44311</v>
      </c>
      <c r="H33" s="4">
        <v>1</v>
      </c>
      <c r="I33" s="4">
        <v>1</v>
      </c>
      <c r="J33" s="4">
        <v>1</v>
      </c>
      <c r="K33" s="4" t="s">
        <v>28</v>
      </c>
      <c r="L33" s="4">
        <v>160</v>
      </c>
      <c r="M33" s="4">
        <v>160</v>
      </c>
      <c r="N33" s="4" t="s">
        <v>99</v>
      </c>
      <c r="O33" s="4" t="s">
        <v>91</v>
      </c>
      <c r="P33" s="4" t="s">
        <v>31</v>
      </c>
      <c r="Q33" s="4">
        <v>0</v>
      </c>
      <c r="R33" s="6">
        <v>44310</v>
      </c>
      <c r="S33" s="5">
        <v>44326</v>
      </c>
      <c r="T33" s="4" t="s">
        <v>32</v>
      </c>
      <c r="U33" s="4">
        <v>160</v>
      </c>
      <c r="V33" s="4">
        <v>0</v>
      </c>
      <c r="W33" s="4">
        <v>0</v>
      </c>
      <c r="X33" s="4">
        <v>2080995</v>
      </c>
    </row>
    <row r="34" s="4" customFormat="1" spans="1:24">
      <c r="A34" s="4">
        <v>14998058236</v>
      </c>
      <c r="B34" s="4" t="s">
        <v>24</v>
      </c>
      <c r="C34" s="4" t="s">
        <v>25</v>
      </c>
      <c r="D34" s="4" t="s">
        <v>97</v>
      </c>
      <c r="E34" s="4" t="s">
        <v>98</v>
      </c>
      <c r="F34" s="5">
        <v>44310</v>
      </c>
      <c r="G34" s="5">
        <v>44311</v>
      </c>
      <c r="H34" s="4">
        <v>1</v>
      </c>
      <c r="I34" s="4">
        <v>1</v>
      </c>
      <c r="J34" s="4">
        <v>1</v>
      </c>
      <c r="K34" s="4" t="s">
        <v>28</v>
      </c>
      <c r="L34" s="4">
        <v>160</v>
      </c>
      <c r="M34" s="4">
        <v>160</v>
      </c>
      <c r="N34" s="4" t="s">
        <v>100</v>
      </c>
      <c r="O34" s="4" t="s">
        <v>91</v>
      </c>
      <c r="P34" s="4" t="s">
        <v>31</v>
      </c>
      <c r="Q34" s="4">
        <v>0</v>
      </c>
      <c r="R34" s="6">
        <v>44310</v>
      </c>
      <c r="S34" s="5">
        <v>44326</v>
      </c>
      <c r="T34" s="4" t="s">
        <v>32</v>
      </c>
      <c r="U34" s="4">
        <v>160</v>
      </c>
      <c r="V34" s="4">
        <v>0</v>
      </c>
      <c r="W34" s="4">
        <v>0</v>
      </c>
      <c r="X34" s="4">
        <v>2081225</v>
      </c>
    </row>
    <row r="35" s="4" customFormat="1" spans="1:24">
      <c r="A35" s="4">
        <v>14998342122</v>
      </c>
      <c r="B35" s="4" t="s">
        <v>24</v>
      </c>
      <c r="C35" s="4" t="s">
        <v>25</v>
      </c>
      <c r="D35" s="4" t="s">
        <v>101</v>
      </c>
      <c r="E35" s="4" t="s">
        <v>34</v>
      </c>
      <c r="F35" s="5">
        <v>44310</v>
      </c>
      <c r="G35" s="5">
        <v>44311</v>
      </c>
      <c r="H35" s="4">
        <v>1</v>
      </c>
      <c r="I35" s="4">
        <v>1</v>
      </c>
      <c r="J35" s="4">
        <v>1</v>
      </c>
      <c r="K35" s="4" t="s">
        <v>28</v>
      </c>
      <c r="L35" s="4">
        <v>115</v>
      </c>
      <c r="M35" s="4">
        <v>115</v>
      </c>
      <c r="N35" s="4" t="s">
        <v>102</v>
      </c>
      <c r="O35" s="4" t="s">
        <v>91</v>
      </c>
      <c r="P35" s="4" t="s">
        <v>31</v>
      </c>
      <c r="Q35" s="4">
        <v>0</v>
      </c>
      <c r="R35" s="6">
        <v>44310</v>
      </c>
      <c r="S35" s="5">
        <v>44326</v>
      </c>
      <c r="T35" s="4" t="s">
        <v>32</v>
      </c>
      <c r="U35" s="4">
        <v>115</v>
      </c>
      <c r="V35" s="4">
        <v>0</v>
      </c>
      <c r="W35" s="4">
        <v>0</v>
      </c>
      <c r="X35" s="4">
        <v>2081319</v>
      </c>
    </row>
    <row r="36" s="4" customFormat="1" spans="1:23">
      <c r="A36" s="4">
        <v>15176622796</v>
      </c>
      <c r="B36" s="4" t="s">
        <v>24</v>
      </c>
      <c r="C36" s="4" t="s">
        <v>25</v>
      </c>
      <c r="D36" s="4" t="s">
        <v>103</v>
      </c>
      <c r="E36" s="4" t="s">
        <v>104</v>
      </c>
      <c r="F36" s="5">
        <v>44310</v>
      </c>
      <c r="G36" s="5">
        <v>44311</v>
      </c>
      <c r="H36" s="4">
        <v>1</v>
      </c>
      <c r="I36" s="4">
        <v>1</v>
      </c>
      <c r="J36" s="4">
        <v>1</v>
      </c>
      <c r="K36" s="4" t="s">
        <v>28</v>
      </c>
      <c r="L36" s="4">
        <v>861</v>
      </c>
      <c r="M36" s="4">
        <v>861</v>
      </c>
      <c r="N36" s="4" t="s">
        <v>105</v>
      </c>
      <c r="O36" s="4" t="s">
        <v>91</v>
      </c>
      <c r="P36" s="4" t="s">
        <v>31</v>
      </c>
      <c r="Q36" s="4">
        <v>0</v>
      </c>
      <c r="R36" s="6">
        <v>44310</v>
      </c>
      <c r="S36" s="5">
        <v>44326</v>
      </c>
      <c r="T36" s="4" t="s">
        <v>32</v>
      </c>
      <c r="U36" s="4">
        <v>861</v>
      </c>
      <c r="V36" s="4">
        <v>0</v>
      </c>
      <c r="W36" s="4">
        <v>0</v>
      </c>
    </row>
    <row r="37" s="4" customFormat="1" spans="1:24">
      <c r="A37" s="4">
        <v>15000379826</v>
      </c>
      <c r="B37" s="4" t="s">
        <v>24</v>
      </c>
      <c r="C37" s="4" t="s">
        <v>25</v>
      </c>
      <c r="D37" s="4" t="s">
        <v>87</v>
      </c>
      <c r="E37" s="4" t="s">
        <v>37</v>
      </c>
      <c r="F37" s="5">
        <v>44310</v>
      </c>
      <c r="G37" s="5">
        <v>44311</v>
      </c>
      <c r="H37" s="4">
        <v>1</v>
      </c>
      <c r="I37" s="4">
        <v>1</v>
      </c>
      <c r="J37" s="4">
        <v>1</v>
      </c>
      <c r="K37" s="4" t="s">
        <v>28</v>
      </c>
      <c r="L37" s="4">
        <v>322</v>
      </c>
      <c r="M37" s="4">
        <v>322</v>
      </c>
      <c r="N37" s="4" t="s">
        <v>106</v>
      </c>
      <c r="O37" s="4" t="s">
        <v>91</v>
      </c>
      <c r="P37" s="4" t="s">
        <v>31</v>
      </c>
      <c r="Q37" s="4">
        <v>0</v>
      </c>
      <c r="R37" s="6">
        <v>44310</v>
      </c>
      <c r="S37" s="5">
        <v>44326</v>
      </c>
      <c r="T37" s="4" t="s">
        <v>32</v>
      </c>
      <c r="U37" s="4">
        <v>322</v>
      </c>
      <c r="V37" s="4">
        <v>0</v>
      </c>
      <c r="W37" s="4">
        <v>0</v>
      </c>
      <c r="X37" s="4">
        <v>2082061</v>
      </c>
    </row>
    <row r="38" s="4" customFormat="1" spans="1:24">
      <c r="A38" s="4">
        <v>15000379826</v>
      </c>
      <c r="B38" s="4" t="s">
        <v>24</v>
      </c>
      <c r="C38" s="4" t="s">
        <v>39</v>
      </c>
      <c r="D38" s="4" t="s">
        <v>87</v>
      </c>
      <c r="E38" s="4" t="s">
        <v>37</v>
      </c>
      <c r="F38" s="5">
        <v>44310</v>
      </c>
      <c r="G38" s="5">
        <v>44311</v>
      </c>
      <c r="H38" s="4">
        <v>1</v>
      </c>
      <c r="I38" s="4">
        <v>1</v>
      </c>
      <c r="J38" s="4">
        <v>1</v>
      </c>
      <c r="K38" s="4" t="s">
        <v>28</v>
      </c>
      <c r="L38" s="4">
        <v>-322</v>
      </c>
      <c r="M38" s="4">
        <v>-322</v>
      </c>
      <c r="N38" s="4" t="s">
        <v>106</v>
      </c>
      <c r="O38" s="4" t="s">
        <v>91</v>
      </c>
      <c r="P38" s="4" t="s">
        <v>31</v>
      </c>
      <c r="Q38" s="4">
        <v>0</v>
      </c>
      <c r="R38" s="6">
        <v>44310</v>
      </c>
      <c r="S38" s="5">
        <v>44326</v>
      </c>
      <c r="T38" s="4" t="s">
        <v>32</v>
      </c>
      <c r="U38" s="4">
        <v>-322</v>
      </c>
      <c r="V38" s="4">
        <v>0</v>
      </c>
      <c r="W38" s="4">
        <v>0</v>
      </c>
      <c r="X38" s="4">
        <v>2082061</v>
      </c>
    </row>
    <row r="39" s="4" customFormat="1" spans="1:24">
      <c r="A39" s="4">
        <v>15000488387</v>
      </c>
      <c r="B39" s="4" t="s">
        <v>24</v>
      </c>
      <c r="C39" s="4" t="s">
        <v>25</v>
      </c>
      <c r="D39" s="4" t="s">
        <v>107</v>
      </c>
      <c r="E39" s="4" t="s">
        <v>37</v>
      </c>
      <c r="F39" s="5">
        <v>44310</v>
      </c>
      <c r="G39" s="5">
        <v>44311</v>
      </c>
      <c r="H39" s="4">
        <v>1</v>
      </c>
      <c r="I39" s="4">
        <v>1</v>
      </c>
      <c r="J39" s="4">
        <v>1</v>
      </c>
      <c r="K39" s="4" t="s">
        <v>28</v>
      </c>
      <c r="L39" s="4">
        <v>299</v>
      </c>
      <c r="M39" s="4">
        <v>299</v>
      </c>
      <c r="N39" s="4" t="s">
        <v>108</v>
      </c>
      <c r="O39" s="4" t="s">
        <v>91</v>
      </c>
      <c r="P39" s="4" t="s">
        <v>31</v>
      </c>
      <c r="Q39" s="4">
        <v>0</v>
      </c>
      <c r="R39" s="6">
        <v>44310</v>
      </c>
      <c r="S39" s="5">
        <v>44326</v>
      </c>
      <c r="T39" s="4" t="s">
        <v>32</v>
      </c>
      <c r="U39" s="4">
        <v>299</v>
      </c>
      <c r="V39" s="4">
        <v>0</v>
      </c>
      <c r="W39" s="4">
        <v>0</v>
      </c>
      <c r="X39" s="4">
        <v>2082093</v>
      </c>
    </row>
    <row r="40" s="4" customFormat="1" spans="1:23">
      <c r="A40" s="4">
        <v>15176622796</v>
      </c>
      <c r="B40" s="4" t="s">
        <v>24</v>
      </c>
      <c r="C40" s="4" t="s">
        <v>39</v>
      </c>
      <c r="D40" s="4" t="s">
        <v>103</v>
      </c>
      <c r="E40" s="4" t="s">
        <v>104</v>
      </c>
      <c r="F40" s="5">
        <v>44310</v>
      </c>
      <c r="G40" s="5">
        <v>44311</v>
      </c>
      <c r="H40" s="4">
        <v>1</v>
      </c>
      <c r="I40" s="4">
        <v>1</v>
      </c>
      <c r="J40" s="4">
        <v>1</v>
      </c>
      <c r="K40" s="4" t="s">
        <v>28</v>
      </c>
      <c r="L40" s="4">
        <v>-861</v>
      </c>
      <c r="M40" s="4">
        <v>-861</v>
      </c>
      <c r="N40" s="4" t="s">
        <v>105</v>
      </c>
      <c r="O40" s="4" t="s">
        <v>91</v>
      </c>
      <c r="P40" s="4" t="s">
        <v>31</v>
      </c>
      <c r="Q40" s="4">
        <v>0</v>
      </c>
      <c r="R40" s="6">
        <v>44310</v>
      </c>
      <c r="S40" s="5">
        <v>44326</v>
      </c>
      <c r="T40" s="4" t="s">
        <v>32</v>
      </c>
      <c r="U40" s="4">
        <v>-861</v>
      </c>
      <c r="V40" s="4">
        <v>0</v>
      </c>
      <c r="W40" s="4">
        <v>0</v>
      </c>
    </row>
    <row r="41" s="4" customFormat="1" spans="1:24">
      <c r="A41" s="4">
        <v>15000762336</v>
      </c>
      <c r="B41" s="4" t="s">
        <v>24</v>
      </c>
      <c r="C41" s="4" t="s">
        <v>25</v>
      </c>
      <c r="D41" s="4" t="s">
        <v>109</v>
      </c>
      <c r="E41" s="4" t="s">
        <v>110</v>
      </c>
      <c r="F41" s="5">
        <v>44310</v>
      </c>
      <c r="G41" s="5">
        <v>44311</v>
      </c>
      <c r="H41" s="4">
        <v>1</v>
      </c>
      <c r="I41" s="4">
        <v>1</v>
      </c>
      <c r="J41" s="4">
        <v>1</v>
      </c>
      <c r="K41" s="4" t="s">
        <v>28</v>
      </c>
      <c r="L41" s="4">
        <v>125</v>
      </c>
      <c r="M41" s="4">
        <v>125</v>
      </c>
      <c r="N41" s="4" t="s">
        <v>111</v>
      </c>
      <c r="O41" s="4" t="s">
        <v>91</v>
      </c>
      <c r="P41" s="4" t="s">
        <v>31</v>
      </c>
      <c r="Q41" s="4">
        <v>0</v>
      </c>
      <c r="R41" s="6">
        <v>44310</v>
      </c>
      <c r="S41" s="5">
        <v>44326</v>
      </c>
      <c r="T41" s="4" t="s">
        <v>32</v>
      </c>
      <c r="U41" s="4">
        <v>125</v>
      </c>
      <c r="V41" s="4">
        <v>0</v>
      </c>
      <c r="W41" s="4">
        <v>0</v>
      </c>
      <c r="X41" s="4">
        <v>2082185</v>
      </c>
    </row>
    <row r="42" s="4" customFormat="1" spans="1:24">
      <c r="A42" s="4">
        <v>15000762336</v>
      </c>
      <c r="B42" s="4" t="s">
        <v>24</v>
      </c>
      <c r="C42" s="4" t="s">
        <v>39</v>
      </c>
      <c r="D42" s="4" t="s">
        <v>109</v>
      </c>
      <c r="E42" s="4" t="s">
        <v>110</v>
      </c>
      <c r="F42" s="5">
        <v>44310</v>
      </c>
      <c r="G42" s="5">
        <v>44311</v>
      </c>
      <c r="H42" s="4">
        <v>1</v>
      </c>
      <c r="I42" s="4">
        <v>1</v>
      </c>
      <c r="J42" s="4">
        <v>1</v>
      </c>
      <c r="K42" s="4" t="s">
        <v>28</v>
      </c>
      <c r="L42" s="4">
        <v>-125</v>
      </c>
      <c r="M42" s="4">
        <v>-125</v>
      </c>
      <c r="N42" s="4" t="s">
        <v>111</v>
      </c>
      <c r="O42" s="4" t="s">
        <v>91</v>
      </c>
      <c r="P42" s="4" t="s">
        <v>31</v>
      </c>
      <c r="Q42" s="4">
        <v>0</v>
      </c>
      <c r="R42" s="6">
        <v>44310</v>
      </c>
      <c r="S42" s="5">
        <v>44326</v>
      </c>
      <c r="T42" s="4" t="s">
        <v>32</v>
      </c>
      <c r="U42" s="4">
        <v>-125</v>
      </c>
      <c r="V42" s="4">
        <v>0</v>
      </c>
      <c r="W42" s="4">
        <v>0</v>
      </c>
      <c r="X42" s="4">
        <v>2082185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F42" sqref="F42"/>
    </sheetView>
  </sheetViews>
  <sheetFormatPr defaultColWidth="9" defaultRowHeight="13.5"/>
  <cols>
    <col min="1" max="1" width="14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</v>
      </c>
    </row>
    <row r="2" s="4" customFormat="1" spans="1:9">
      <c r="A2" s="4">
        <v>14823291283</v>
      </c>
      <c r="B2" s="5">
        <v>44309</v>
      </c>
      <c r="C2" s="5">
        <v>44310</v>
      </c>
      <c r="D2" s="4">
        <v>628</v>
      </c>
      <c r="E2" s="4" t="str">
        <f>VLOOKUP(A2,HOP!A:L,12,0)</f>
        <v>628.00</v>
      </c>
      <c r="F2" s="4" t="str">
        <f>VLOOKUP(A2,HOP!A:C,3,0)</f>
        <v>2051567</v>
      </c>
      <c r="G2" s="4">
        <f>D2-E2</f>
        <v>0</v>
      </c>
      <c r="H2" s="4" t="str">
        <f>$H$1&amp;F2</f>
        <v>，2051567</v>
      </c>
      <c r="I2" s="4" t="str">
        <f>VLOOKUP(A2,HOP!A:T,20,0)</f>
        <v>直连</v>
      </c>
    </row>
    <row r="3" s="4" customFormat="1" hidden="1" spans="1:9">
      <c r="A3" s="4">
        <v>14963795086</v>
      </c>
      <c r="B3" s="5">
        <v>44308</v>
      </c>
      <c r="C3" s="5">
        <v>44310</v>
      </c>
      <c r="D3" s="4">
        <v>0</v>
      </c>
      <c r="E3" s="4" t="str">
        <f>VLOOKUP(A3,HOP!A:L,12,0)</f>
        <v>0.00</v>
      </c>
      <c r="F3" s="4" t="str">
        <f>VLOOKUP(A3,HOP!A:C,3,0)</f>
        <v>2075036</v>
      </c>
      <c r="G3" s="4">
        <f>D3-E3</f>
        <v>0</v>
      </c>
      <c r="H3" s="4" t="str">
        <f>$H$1&amp;F3</f>
        <v>，2075036</v>
      </c>
      <c r="I3" s="4" t="str">
        <f>VLOOKUP(A3,HOP!A:T,20,0)</f>
        <v>直连</v>
      </c>
    </row>
    <row r="4" s="4" customFormat="1" spans="1:9">
      <c r="A4" s="4">
        <v>14971718441</v>
      </c>
      <c r="B4" s="5">
        <v>44308</v>
      </c>
      <c r="C4" s="5">
        <v>44310</v>
      </c>
      <c r="D4" s="4">
        <v>448</v>
      </c>
      <c r="E4" s="4" t="str">
        <f>VLOOKUP(A4,HOP!A:L,12,0)</f>
        <v>448.00</v>
      </c>
      <c r="F4" s="4" t="str">
        <f>VLOOKUP(A4,HOP!A:C,3,0)</f>
        <v>2076480</v>
      </c>
      <c r="G4" s="4">
        <f>D4-E4</f>
        <v>0</v>
      </c>
      <c r="H4" s="4" t="str">
        <f>$H$1&amp;F4</f>
        <v>，2076480</v>
      </c>
      <c r="I4" s="4" t="str">
        <f>VLOOKUP(A4,HOP!A:T,20,0)</f>
        <v>直连</v>
      </c>
    </row>
    <row r="5" s="4" customFormat="1" spans="1:9">
      <c r="A5" s="4">
        <v>14981594286</v>
      </c>
      <c r="B5" s="5">
        <v>44309</v>
      </c>
      <c r="C5" s="5">
        <v>44310</v>
      </c>
      <c r="D5" s="4">
        <v>241</v>
      </c>
      <c r="E5" s="4" t="str">
        <f>VLOOKUP(A5,HOP!A:L,12,0)</f>
        <v>241.00</v>
      </c>
      <c r="F5" s="4" t="str">
        <f>VLOOKUP(A5,HOP!A:C,3,0)</f>
        <v>2077745</v>
      </c>
      <c r="G5" s="4">
        <f>D5-E5</f>
        <v>0</v>
      </c>
      <c r="H5" s="4" t="str">
        <f>$H$1&amp;F5</f>
        <v>，2077745</v>
      </c>
      <c r="I5" s="4" t="str">
        <f>VLOOKUP(A5,HOP!A:T,20,0)</f>
        <v>直连</v>
      </c>
    </row>
    <row r="6" s="4" customFormat="1" spans="1:9">
      <c r="A6" s="4">
        <v>14984411263</v>
      </c>
      <c r="B6" s="5">
        <v>44309</v>
      </c>
      <c r="C6" s="5">
        <v>44310</v>
      </c>
      <c r="D6" s="4">
        <v>166</v>
      </c>
      <c r="E6" s="4" t="str">
        <f>VLOOKUP(A6,HOP!A:L,12,0)</f>
        <v>166.00</v>
      </c>
      <c r="F6" s="4" t="str">
        <f>VLOOKUP(A6,HOP!A:C,3,0)</f>
        <v>2078502</v>
      </c>
      <c r="G6" s="4">
        <f>D6-E6</f>
        <v>0</v>
      </c>
      <c r="H6" s="4" t="str">
        <f>$H$1&amp;F6</f>
        <v>，2078502</v>
      </c>
      <c r="I6" s="4" t="str">
        <f>VLOOKUP(A6,HOP!A:T,20,0)</f>
        <v>直连</v>
      </c>
    </row>
    <row r="7" s="4" customFormat="1" spans="1:9">
      <c r="A7" s="4">
        <v>14984795773</v>
      </c>
      <c r="B7" s="5">
        <v>44309</v>
      </c>
      <c r="C7" s="5">
        <v>44310</v>
      </c>
      <c r="D7" s="4">
        <v>231</v>
      </c>
      <c r="E7" s="4" t="str">
        <f>VLOOKUP(A7,HOP!A:L,12,0)</f>
        <v>231.00</v>
      </c>
      <c r="F7" s="4" t="str">
        <f>VLOOKUP(A7,HOP!A:C,3,0)</f>
        <v>2078625</v>
      </c>
      <c r="G7" s="4">
        <f>D7-E7</f>
        <v>0</v>
      </c>
      <c r="H7" s="4" t="str">
        <f>$H$1&amp;F7</f>
        <v>，2078625</v>
      </c>
      <c r="I7" s="4" t="str">
        <f>VLOOKUP(A7,HOP!A:T,20,0)</f>
        <v>直连</v>
      </c>
    </row>
    <row r="8" s="4" customFormat="1" hidden="1" spans="1:9">
      <c r="A8" s="4">
        <v>14985051846</v>
      </c>
      <c r="B8" s="5">
        <v>44309</v>
      </c>
      <c r="C8" s="5">
        <v>44310</v>
      </c>
      <c r="D8" s="4">
        <v>0</v>
      </c>
      <c r="E8" s="4" t="e">
        <f>VLOOKUP(A8,HOP!A:L,12,0)</f>
        <v>#N/A</v>
      </c>
      <c r="F8" s="4">
        <v>2078691</v>
      </c>
      <c r="G8" s="4" t="e">
        <f>D8-E8</f>
        <v>#N/A</v>
      </c>
      <c r="H8" s="4" t="str">
        <f>$H$1&amp;F8</f>
        <v>，2078691</v>
      </c>
      <c r="I8" s="4" t="e">
        <f>VLOOKUP(A8,HOP!A:T,20,0)</f>
        <v>#N/A</v>
      </c>
    </row>
    <row r="9" s="4" customFormat="1" spans="1:9">
      <c r="A9" s="4">
        <v>14986130449</v>
      </c>
      <c r="B9" s="5">
        <v>44309</v>
      </c>
      <c r="C9" s="5">
        <v>44310</v>
      </c>
      <c r="D9" s="4">
        <v>168</v>
      </c>
      <c r="E9" s="4" t="str">
        <f>VLOOKUP(A9,HOP!A:L,12,0)</f>
        <v>168.00</v>
      </c>
      <c r="F9" s="4" t="str">
        <f>VLOOKUP(A9,HOP!A:C,3,0)</f>
        <v>2079067</v>
      </c>
      <c r="G9" s="4">
        <f>D9-E9</f>
        <v>0</v>
      </c>
      <c r="H9" s="4" t="str">
        <f>$H$1&amp;F9</f>
        <v>，2079067</v>
      </c>
      <c r="I9" s="4" t="str">
        <f>VLOOKUP(A9,HOP!A:T,20,0)</f>
        <v>直连</v>
      </c>
    </row>
    <row r="10" s="4" customFormat="1" spans="1:9">
      <c r="A10" s="4">
        <v>14989758531</v>
      </c>
      <c r="B10" s="5">
        <v>44309</v>
      </c>
      <c r="C10" s="5">
        <v>44310</v>
      </c>
      <c r="D10" s="4">
        <v>221</v>
      </c>
      <c r="E10" s="4" t="str">
        <f>VLOOKUP(A10,HOP!A:L,12,0)</f>
        <v>221.00</v>
      </c>
      <c r="F10" s="4" t="str">
        <f>VLOOKUP(A10,HOP!A:C,3,0)</f>
        <v>2079247</v>
      </c>
      <c r="G10" s="4">
        <f>D10-E10</f>
        <v>0</v>
      </c>
      <c r="H10" s="4" t="str">
        <f>$H$1&amp;F10</f>
        <v>，2079247</v>
      </c>
      <c r="I10" s="4" t="str">
        <f>VLOOKUP(A10,HOP!A:T,20,0)</f>
        <v>直连</v>
      </c>
    </row>
    <row r="11" s="4" customFormat="1" spans="1:9">
      <c r="A11" s="4">
        <v>15175434172</v>
      </c>
      <c r="B11" s="5">
        <v>44309</v>
      </c>
      <c r="C11" s="5">
        <v>44310</v>
      </c>
      <c r="D11" s="4">
        <v>369</v>
      </c>
      <c r="E11" s="4" t="str">
        <f>VLOOKUP(A11,HOP!A:L,12,0)</f>
        <v>369.00</v>
      </c>
      <c r="F11" s="4" t="str">
        <f>VLOOKUP(A11,HOP!A:C,3,0)</f>
        <v>2079277</v>
      </c>
      <c r="G11" s="4">
        <f>D11-E11</f>
        <v>0</v>
      </c>
      <c r="H11" s="4" t="str">
        <f>$H$1&amp;F11</f>
        <v>，2079277</v>
      </c>
      <c r="I11" s="4" t="str">
        <f>VLOOKUP(A11,HOP!A:T,20,0)</f>
        <v>直连</v>
      </c>
    </row>
    <row r="12" s="4" customFormat="1" hidden="1" spans="1:9">
      <c r="A12" s="4">
        <v>14989934012</v>
      </c>
      <c r="B12" s="5">
        <v>44309</v>
      </c>
      <c r="C12" s="5">
        <v>44310</v>
      </c>
      <c r="D12" s="4">
        <v>0</v>
      </c>
      <c r="E12" s="4" t="e">
        <f>VLOOKUP(A12,HOP!A:L,12,0)</f>
        <v>#N/A</v>
      </c>
      <c r="F12" s="4">
        <v>2079311</v>
      </c>
      <c r="G12" s="4" t="e">
        <f>D12-E12</f>
        <v>#N/A</v>
      </c>
      <c r="H12" s="4" t="str">
        <f>$H$1&amp;F12</f>
        <v>，2079311</v>
      </c>
      <c r="I12" s="4" t="e">
        <f>VLOOKUP(A12,HOP!A:T,20,0)</f>
        <v>#N/A</v>
      </c>
    </row>
    <row r="13" s="4" customFormat="1" spans="1:9">
      <c r="A13" s="4">
        <v>14990298430</v>
      </c>
      <c r="B13" s="5">
        <v>44309</v>
      </c>
      <c r="C13" s="5">
        <v>44310</v>
      </c>
      <c r="D13" s="4">
        <v>105</v>
      </c>
      <c r="E13" s="4" t="str">
        <f>VLOOKUP(A13,HOP!A:L,12,0)</f>
        <v>105.00</v>
      </c>
      <c r="F13" s="4" t="str">
        <f>VLOOKUP(A13,HOP!A:C,3,0)</f>
        <v>2079419</v>
      </c>
      <c r="G13" s="4">
        <f>D13-E13</f>
        <v>0</v>
      </c>
      <c r="H13" s="4" t="str">
        <f>$H$1&amp;F13</f>
        <v>，2079419</v>
      </c>
      <c r="I13" s="4" t="str">
        <f>VLOOKUP(A13,HOP!A:T,20,0)</f>
        <v>直连</v>
      </c>
    </row>
    <row r="14" s="4" customFormat="1" hidden="1" spans="1:9">
      <c r="A14" s="4">
        <v>14990604636</v>
      </c>
      <c r="B14" s="5">
        <v>44309</v>
      </c>
      <c r="C14" s="5">
        <v>44310</v>
      </c>
      <c r="D14" s="4">
        <v>0</v>
      </c>
      <c r="E14" s="4" t="e">
        <f>VLOOKUP(A14,HOP!A:L,12,0)</f>
        <v>#N/A</v>
      </c>
      <c r="F14" s="4">
        <v>2079493</v>
      </c>
      <c r="G14" s="4" t="e">
        <f>D14-E14</f>
        <v>#N/A</v>
      </c>
      <c r="H14" s="4" t="str">
        <f>$H$1&amp;F14</f>
        <v>，2079493</v>
      </c>
      <c r="I14" s="4" t="e">
        <f>VLOOKUP(A14,HOP!A:T,20,0)</f>
        <v>#N/A</v>
      </c>
    </row>
    <row r="15" s="4" customFormat="1" spans="1:9">
      <c r="A15" s="4">
        <v>14990773936</v>
      </c>
      <c r="B15" s="5">
        <v>44309</v>
      </c>
      <c r="C15" s="5">
        <v>44310</v>
      </c>
      <c r="D15" s="4">
        <v>170</v>
      </c>
      <c r="E15" s="4" t="str">
        <f>VLOOKUP(A15,HOP!A:L,12,0)</f>
        <v>170.00</v>
      </c>
      <c r="F15" s="4" t="str">
        <f>VLOOKUP(A15,HOP!A:C,3,0)</f>
        <v>2079547</v>
      </c>
      <c r="G15" s="4">
        <f>D15-E15</f>
        <v>0</v>
      </c>
      <c r="H15" s="4" t="str">
        <f>$H$1&amp;F15</f>
        <v>，2079547</v>
      </c>
      <c r="I15" s="4" t="str">
        <f>VLOOKUP(A15,HOP!A:T,20,0)</f>
        <v>直连</v>
      </c>
    </row>
    <row r="16" s="4" customFormat="1" spans="1:9">
      <c r="A16" s="4">
        <v>14991647769</v>
      </c>
      <c r="B16" s="5">
        <v>44309</v>
      </c>
      <c r="C16" s="5">
        <v>44310</v>
      </c>
      <c r="D16" s="4">
        <v>315</v>
      </c>
      <c r="E16" s="4" t="str">
        <f>VLOOKUP(A16,HOP!A:L,12,0)</f>
        <v>315.00</v>
      </c>
      <c r="F16" s="4" t="str">
        <f>VLOOKUP(A16,HOP!A:C,3,0)</f>
        <v>2079839</v>
      </c>
      <c r="G16" s="4">
        <f>D16-E16</f>
        <v>0</v>
      </c>
      <c r="H16" s="4" t="str">
        <f>$H$1&amp;F16</f>
        <v>，2079839</v>
      </c>
      <c r="I16" s="4" t="str">
        <f>VLOOKUP(A16,HOP!A:T,20,0)</f>
        <v>直连</v>
      </c>
    </row>
    <row r="17" s="4" customFormat="1" hidden="1" spans="1:9">
      <c r="A17" s="4">
        <v>14991670965</v>
      </c>
      <c r="B17" s="5">
        <v>44309</v>
      </c>
      <c r="C17" s="5">
        <v>44310</v>
      </c>
      <c r="D17" s="4">
        <v>0</v>
      </c>
      <c r="E17" s="4" t="str">
        <f>VLOOKUP(A17,HOP!A:L,12,0)</f>
        <v>0.00</v>
      </c>
      <c r="F17" s="4" t="str">
        <f>VLOOKUP(A17,HOP!A:C,3,0)</f>
        <v>2079851</v>
      </c>
      <c r="G17" s="4">
        <f>D17-E17</f>
        <v>0</v>
      </c>
      <c r="H17" s="4" t="str">
        <f>$H$1&amp;F17</f>
        <v>，2079851</v>
      </c>
      <c r="I17" s="4" t="str">
        <f>VLOOKUP(A17,HOP!A:T,20,0)</f>
        <v>直连</v>
      </c>
    </row>
    <row r="18" s="4" customFormat="1" spans="1:9">
      <c r="A18" s="4">
        <v>14991737042</v>
      </c>
      <c r="B18" s="5">
        <v>44309</v>
      </c>
      <c r="C18" s="5">
        <v>44310</v>
      </c>
      <c r="D18" s="4">
        <v>149</v>
      </c>
      <c r="E18" s="4" t="str">
        <f>VLOOKUP(A18,HOP!A:L,12,0)</f>
        <v>149.00</v>
      </c>
      <c r="F18" s="4" t="str">
        <f>VLOOKUP(A18,HOP!A:C,3,0)</f>
        <v>2079876</v>
      </c>
      <c r="G18" s="4">
        <f>D18-E18</f>
        <v>0</v>
      </c>
      <c r="H18" s="4" t="str">
        <f>$H$1&amp;F18</f>
        <v>，2079876</v>
      </c>
      <c r="I18" s="4" t="str">
        <f>VLOOKUP(A18,HOP!A:T,20,0)</f>
        <v>直连</v>
      </c>
    </row>
    <row r="19" s="4" customFormat="1" spans="1:9">
      <c r="A19" s="4">
        <v>14992098652</v>
      </c>
      <c r="B19" s="5">
        <v>44309</v>
      </c>
      <c r="C19" s="5">
        <v>44310</v>
      </c>
      <c r="D19" s="4">
        <v>190</v>
      </c>
      <c r="E19" s="4" t="str">
        <f>VLOOKUP(A19,HOP!A:L,12,0)</f>
        <v>190.00</v>
      </c>
      <c r="F19" s="4" t="str">
        <f>VLOOKUP(A19,HOP!A:C,3,0)</f>
        <v>2080006</v>
      </c>
      <c r="G19" s="4">
        <f t="shared" ref="G19:G37" si="0">D19-E19</f>
        <v>0</v>
      </c>
      <c r="H19" s="4" t="str">
        <f t="shared" ref="H19:H37" si="1">$H$1&amp;F19</f>
        <v>，2080006</v>
      </c>
      <c r="I19" s="4" t="str">
        <f>VLOOKUP(A19,HOP!A:T,20,0)</f>
        <v>直连</v>
      </c>
    </row>
    <row r="20" s="4" customFormat="1" spans="1:9">
      <c r="A20" s="4">
        <v>14992131805</v>
      </c>
      <c r="B20" s="5">
        <v>44309</v>
      </c>
      <c r="C20" s="5">
        <v>44310</v>
      </c>
      <c r="D20" s="4">
        <v>230</v>
      </c>
      <c r="E20" s="4" t="str">
        <f>VLOOKUP(A20,HOP!A:L,12,0)</f>
        <v>230.00</v>
      </c>
      <c r="F20" s="4" t="str">
        <f>VLOOKUP(A20,HOP!A:C,3,0)</f>
        <v>2080023</v>
      </c>
      <c r="G20" s="4">
        <f t="shared" si="0"/>
        <v>0</v>
      </c>
      <c r="H20" s="4" t="str">
        <f t="shared" si="1"/>
        <v>，2080023</v>
      </c>
      <c r="I20" s="4" t="str">
        <f>VLOOKUP(A20,HOP!A:T,20,0)</f>
        <v>直连</v>
      </c>
    </row>
    <row r="21" s="4" customFormat="1" spans="1:9">
      <c r="A21" s="4">
        <v>14992471989</v>
      </c>
      <c r="B21" s="5">
        <v>44309</v>
      </c>
      <c r="C21" s="5">
        <v>44310</v>
      </c>
      <c r="D21" s="4">
        <v>221</v>
      </c>
      <c r="E21" s="4" t="str">
        <f>VLOOKUP(A21,HOP!A:L,12,0)</f>
        <v>221.00</v>
      </c>
      <c r="F21" s="4" t="str">
        <f>VLOOKUP(A21,HOP!A:C,3,0)</f>
        <v>2080157</v>
      </c>
      <c r="G21" s="4">
        <f t="shared" si="0"/>
        <v>0</v>
      </c>
      <c r="H21" s="4" t="str">
        <f t="shared" si="1"/>
        <v>，2080157</v>
      </c>
      <c r="I21" s="4" t="str">
        <f>VLOOKUP(A21,HOP!A:T,20,0)</f>
        <v>直连</v>
      </c>
    </row>
    <row r="22" s="4" customFormat="1" spans="1:9">
      <c r="A22" s="4">
        <v>14992947100</v>
      </c>
      <c r="B22" s="5">
        <v>44309</v>
      </c>
      <c r="C22" s="5">
        <v>44310</v>
      </c>
      <c r="D22" s="4">
        <v>396</v>
      </c>
      <c r="E22" s="4" t="str">
        <f>VLOOKUP(A22,HOP!A:L,12,0)</f>
        <v>396.00</v>
      </c>
      <c r="F22" s="4" t="str">
        <f>VLOOKUP(A22,HOP!A:C,3,0)</f>
        <v>2080321</v>
      </c>
      <c r="G22" s="4">
        <f t="shared" si="0"/>
        <v>0</v>
      </c>
      <c r="H22" s="4" t="str">
        <f t="shared" si="1"/>
        <v>，2080321</v>
      </c>
      <c r="I22" s="4" t="str">
        <f>VLOOKUP(A22,HOP!A:T,20,0)</f>
        <v>直连</v>
      </c>
    </row>
    <row r="23" s="4" customFormat="1" spans="1:9">
      <c r="A23" s="4">
        <v>14993084506</v>
      </c>
      <c r="B23" s="5">
        <v>44309</v>
      </c>
      <c r="C23" s="5">
        <v>44310</v>
      </c>
      <c r="D23" s="4">
        <v>322</v>
      </c>
      <c r="E23" s="4" t="str">
        <f>VLOOKUP(A23,HOP!A:L,12,0)</f>
        <v>322.00</v>
      </c>
      <c r="F23" s="4" t="str">
        <f>VLOOKUP(A23,HOP!A:C,3,0)</f>
        <v>2080372</v>
      </c>
      <c r="G23" s="4">
        <f t="shared" si="0"/>
        <v>0</v>
      </c>
      <c r="H23" s="4" t="str">
        <f t="shared" si="1"/>
        <v>，2080372</v>
      </c>
      <c r="I23" s="4" t="str">
        <f>VLOOKUP(A23,HOP!A:T,20,0)</f>
        <v>直连</v>
      </c>
    </row>
    <row r="24" s="4" customFormat="1" spans="1:9">
      <c r="A24" s="4">
        <v>14947221610</v>
      </c>
      <c r="B24" s="5">
        <v>44310</v>
      </c>
      <c r="C24" s="5">
        <v>44311</v>
      </c>
      <c r="D24" s="4">
        <v>176</v>
      </c>
      <c r="E24" s="4" t="str">
        <f>VLOOKUP(A24,HOP!A:L,12,0)</f>
        <v>176.00</v>
      </c>
      <c r="F24" s="4" t="str">
        <f>VLOOKUP(A24,HOP!A:C,3,0)</f>
        <v>2072361</v>
      </c>
      <c r="G24" s="4">
        <f t="shared" si="0"/>
        <v>0</v>
      </c>
      <c r="H24" s="4" t="str">
        <f t="shared" si="1"/>
        <v>，2072361</v>
      </c>
      <c r="I24" s="4" t="str">
        <f>VLOOKUP(A24,HOP!A:T,20,0)</f>
        <v>直连</v>
      </c>
    </row>
    <row r="25" s="4" customFormat="1" spans="1:9">
      <c r="A25" s="4">
        <v>14965644598</v>
      </c>
      <c r="B25" s="5">
        <v>44310</v>
      </c>
      <c r="C25" s="5">
        <v>44311</v>
      </c>
      <c r="D25" s="4">
        <v>315</v>
      </c>
      <c r="E25" s="4" t="str">
        <f>VLOOKUP(A25,HOP!A:L,12,0)</f>
        <v>315.00</v>
      </c>
      <c r="F25" s="4" t="str">
        <f>VLOOKUP(A25,HOP!A:C,3,0)</f>
        <v>2075478</v>
      </c>
      <c r="G25" s="4">
        <f t="shared" si="0"/>
        <v>0</v>
      </c>
      <c r="H25" s="4" t="str">
        <f t="shared" si="1"/>
        <v>，2075478</v>
      </c>
      <c r="I25" s="4" t="str">
        <f>VLOOKUP(A25,HOP!A:T,20,0)</f>
        <v>直连</v>
      </c>
    </row>
    <row r="26" s="4" customFormat="1" spans="1:9">
      <c r="A26" s="4">
        <v>14993210621</v>
      </c>
      <c r="B26" s="5">
        <v>44310</v>
      </c>
      <c r="C26" s="5">
        <v>44311</v>
      </c>
      <c r="D26" s="4">
        <v>221</v>
      </c>
      <c r="E26" s="4" t="str">
        <f>VLOOKUP(A26,HOP!A:L,12,0)</f>
        <v>221.00</v>
      </c>
      <c r="F26" s="4" t="str">
        <f>VLOOKUP(A26,HOP!A:C,3,0)</f>
        <v>2080414</v>
      </c>
      <c r="G26" s="4">
        <f t="shared" si="0"/>
        <v>0</v>
      </c>
      <c r="H26" s="4" t="str">
        <f t="shared" si="1"/>
        <v>，2080414</v>
      </c>
      <c r="I26" s="4" t="str">
        <f>VLOOKUP(A26,HOP!A:T,20,0)</f>
        <v>直连</v>
      </c>
    </row>
    <row r="27" s="4" customFormat="1" spans="1:9">
      <c r="A27" s="4">
        <v>14993882362</v>
      </c>
      <c r="B27" s="5">
        <v>44310</v>
      </c>
      <c r="C27" s="5">
        <v>44311</v>
      </c>
      <c r="D27" s="4">
        <v>1747</v>
      </c>
      <c r="E27" s="4" t="str">
        <f>VLOOKUP(A27,HOP!A:L,12,0)</f>
        <v>1747.00</v>
      </c>
      <c r="F27" s="4" t="str">
        <f>VLOOKUP(A27,HOP!A:C,3,0)</f>
        <v>2080702</v>
      </c>
      <c r="G27" s="4">
        <f t="shared" si="0"/>
        <v>0</v>
      </c>
      <c r="H27" s="4" t="str">
        <f t="shared" si="1"/>
        <v>，2080702</v>
      </c>
      <c r="I27" s="4" t="str">
        <f>VLOOKUP(A27,HOP!A:T,20,0)</f>
        <v>直连</v>
      </c>
    </row>
    <row r="28" s="4" customFormat="1" spans="1:9">
      <c r="A28" s="4">
        <v>14997471310</v>
      </c>
      <c r="B28" s="5">
        <v>44310</v>
      </c>
      <c r="C28" s="5">
        <v>44311</v>
      </c>
      <c r="D28" s="4">
        <v>160</v>
      </c>
      <c r="E28" s="4" t="str">
        <f>VLOOKUP(A28,HOP!A:L,12,0)</f>
        <v>160.00</v>
      </c>
      <c r="F28" s="4" t="str">
        <f>VLOOKUP(A28,HOP!A:C,3,0)</f>
        <v>2080995</v>
      </c>
      <c r="G28" s="4">
        <f t="shared" si="0"/>
        <v>0</v>
      </c>
      <c r="H28" s="4" t="str">
        <f t="shared" si="1"/>
        <v>，2080995</v>
      </c>
      <c r="I28" s="4" t="str">
        <f>VLOOKUP(A28,HOP!A:T,20,0)</f>
        <v>直连</v>
      </c>
    </row>
    <row r="29" s="4" customFormat="1" spans="1:9">
      <c r="A29" s="4">
        <v>14998058236</v>
      </c>
      <c r="B29" s="5">
        <v>44310</v>
      </c>
      <c r="C29" s="5">
        <v>44311</v>
      </c>
      <c r="D29" s="4">
        <v>160</v>
      </c>
      <c r="E29" s="4" t="str">
        <f>VLOOKUP(A29,HOP!A:L,12,0)</f>
        <v>160.00</v>
      </c>
      <c r="F29" s="4" t="str">
        <f>VLOOKUP(A29,HOP!A:C,3,0)</f>
        <v>2081225</v>
      </c>
      <c r="G29" s="4">
        <f t="shared" si="0"/>
        <v>0</v>
      </c>
      <c r="H29" s="4" t="str">
        <f t="shared" si="1"/>
        <v>，2081225</v>
      </c>
      <c r="I29" s="4" t="str">
        <f>VLOOKUP(A29,HOP!A:T,20,0)</f>
        <v>直连</v>
      </c>
    </row>
    <row r="30" s="4" customFormat="1" spans="1:9">
      <c r="A30" s="4">
        <v>14998342122</v>
      </c>
      <c r="B30" s="5">
        <v>44310</v>
      </c>
      <c r="C30" s="5">
        <v>44311</v>
      </c>
      <c r="D30" s="4">
        <v>115</v>
      </c>
      <c r="E30" s="4" t="str">
        <f>VLOOKUP(A30,HOP!A:L,12,0)</f>
        <v>115.00</v>
      </c>
      <c r="F30" s="4" t="str">
        <f>VLOOKUP(A30,HOP!A:C,3,0)</f>
        <v>2081319</v>
      </c>
      <c r="G30" s="4">
        <f t="shared" si="0"/>
        <v>0</v>
      </c>
      <c r="H30" s="4" t="str">
        <f t="shared" si="1"/>
        <v>，2081319</v>
      </c>
      <c r="I30" s="4" t="str">
        <f>VLOOKUP(A30,HOP!A:T,20,0)</f>
        <v>直连</v>
      </c>
    </row>
    <row r="31" s="4" customFormat="1" hidden="1" spans="1:10">
      <c r="A31" s="4">
        <v>15176622796</v>
      </c>
      <c r="B31" s="5">
        <v>44310</v>
      </c>
      <c r="C31" s="5">
        <v>44311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  <c r="J31" s="4" t="s">
        <v>113</v>
      </c>
    </row>
    <row r="32" s="4" customFormat="1" hidden="1" spans="1:9">
      <c r="A32" s="4">
        <v>15000379826</v>
      </c>
      <c r="B32" s="5">
        <v>44310</v>
      </c>
      <c r="C32" s="5">
        <v>44311</v>
      </c>
      <c r="D32" s="4">
        <v>0</v>
      </c>
      <c r="E32" s="4" t="str">
        <f>VLOOKUP(A32,HOP!A:L,12,0)</f>
        <v>0.00</v>
      </c>
      <c r="F32" s="4" t="str">
        <f>VLOOKUP(A32,HOP!A:C,3,0)</f>
        <v>2082061</v>
      </c>
      <c r="G32" s="4">
        <f t="shared" si="0"/>
        <v>0</v>
      </c>
      <c r="H32" s="4" t="str">
        <f t="shared" si="1"/>
        <v>，2082061</v>
      </c>
      <c r="I32" s="4" t="str">
        <f>VLOOKUP(A32,HOP!A:T,20,0)</f>
        <v>直连</v>
      </c>
    </row>
    <row r="33" s="4" customFormat="1" spans="1:9">
      <c r="A33" s="4">
        <v>15000488387</v>
      </c>
      <c r="B33" s="5">
        <v>44310</v>
      </c>
      <c r="C33" s="5">
        <v>44311</v>
      </c>
      <c r="D33" s="4">
        <v>299</v>
      </c>
      <c r="E33" s="4" t="str">
        <f>VLOOKUP(A33,HOP!A:L,12,0)</f>
        <v>299.00</v>
      </c>
      <c r="F33" s="4" t="str">
        <f>VLOOKUP(A33,HOP!A:C,3,0)</f>
        <v>2082093</v>
      </c>
      <c r="G33" s="4">
        <f>D33-E33</f>
        <v>0</v>
      </c>
      <c r="H33" s="4" t="str">
        <f>$H$1&amp;F33</f>
        <v>，2082093</v>
      </c>
      <c r="I33" s="4" t="str">
        <f>VLOOKUP(A33,HOP!A:T,20,0)</f>
        <v>直连</v>
      </c>
    </row>
    <row r="34" s="4" customFormat="1" hidden="1" spans="1:9">
      <c r="A34" s="4">
        <v>15000762336</v>
      </c>
      <c r="B34" s="5">
        <v>44310</v>
      </c>
      <c r="C34" s="5">
        <v>44311</v>
      </c>
      <c r="D34" s="4">
        <v>0</v>
      </c>
      <c r="E34" s="4" t="str">
        <f>VLOOKUP(A34,HOP!A:L,12,0)</f>
        <v>0.00</v>
      </c>
      <c r="F34" s="4" t="str">
        <f>VLOOKUP(A34,HOP!A:C,3,0)</f>
        <v>2082185</v>
      </c>
      <c r="G34" s="4">
        <f>D34-E34</f>
        <v>0</v>
      </c>
      <c r="H34" s="4" t="str">
        <f>$H$1&amp;F34</f>
        <v>，2082185</v>
      </c>
      <c r="I34" s="4" t="str">
        <f>VLOOKUP(A34,HOP!A:T,20,0)</f>
        <v>直连</v>
      </c>
    </row>
    <row r="36" spans="4:4">
      <c r="D36" s="4">
        <f>SUM(D2:D35)</f>
        <v>7763</v>
      </c>
    </row>
    <row r="39" spans="1:1">
      <c r="A39" s="4" t="s">
        <v>114</v>
      </c>
    </row>
    <row r="40" spans="1:1">
      <c r="A40" s="4" t="s">
        <v>115</v>
      </c>
    </row>
  </sheetData>
  <autoFilter ref="A1:XFD36">
    <filterColumn colId="3">
      <filters blank="1">
        <filter val="190"/>
        <filter val="115"/>
        <filter val="315"/>
        <filter val="396"/>
        <filter val="299"/>
        <filter val="160"/>
        <filter val="221"/>
        <filter val="322"/>
        <filter val="7763"/>
        <filter val="166"/>
        <filter val="168"/>
        <filter val="628"/>
        <filter val="369"/>
        <filter val="170"/>
        <filter val="230"/>
        <filter val="231"/>
        <filter val="176"/>
        <filter val="241"/>
        <filter val="105"/>
        <filter val="1747"/>
        <filter val="44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</row>
    <row r="2" s="1" customFormat="1" spans="1:20">
      <c r="A2" s="3">
        <v>15000762336</v>
      </c>
      <c r="B2" s="1" t="s">
        <v>133</v>
      </c>
      <c r="C2" s="1" t="s">
        <v>134</v>
      </c>
      <c r="D2" s="1" t="s">
        <v>135</v>
      </c>
      <c r="E2" s="1" t="s">
        <v>111</v>
      </c>
      <c r="F2" s="1" t="s">
        <v>133</v>
      </c>
      <c r="G2" s="1" t="s">
        <v>136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138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</row>
    <row r="3" s="1" customFormat="1" spans="1:20">
      <c r="A3" s="3">
        <v>15000488387</v>
      </c>
      <c r="B3" s="1" t="s">
        <v>133</v>
      </c>
      <c r="C3" s="1" t="s">
        <v>146</v>
      </c>
      <c r="D3" s="1" t="s">
        <v>147</v>
      </c>
      <c r="E3" s="1" t="s">
        <v>108</v>
      </c>
      <c r="F3" s="1" t="s">
        <v>133</v>
      </c>
      <c r="G3" s="1" t="s">
        <v>136</v>
      </c>
      <c r="H3" s="1" t="s">
        <v>137</v>
      </c>
      <c r="I3" s="1" t="s">
        <v>148</v>
      </c>
      <c r="J3" s="1" t="s">
        <v>139</v>
      </c>
      <c r="K3" s="1" t="s">
        <v>148</v>
      </c>
      <c r="L3" s="1" t="s">
        <v>148</v>
      </c>
      <c r="M3" s="1" t="s">
        <v>140</v>
      </c>
      <c r="N3" s="1" t="s">
        <v>140</v>
      </c>
      <c r="O3" s="1" t="s">
        <v>138</v>
      </c>
      <c r="P3" s="1" t="s">
        <v>141</v>
      </c>
      <c r="Q3" s="1" t="s">
        <v>149</v>
      </c>
      <c r="R3" s="1" t="s">
        <v>143</v>
      </c>
      <c r="S3" s="1" t="s">
        <v>144</v>
      </c>
      <c r="T3" s="1" t="s">
        <v>145</v>
      </c>
    </row>
    <row r="4" s="1" customFormat="1" spans="1:20">
      <c r="A4" s="3">
        <v>15000379826</v>
      </c>
      <c r="B4" s="1" t="s">
        <v>133</v>
      </c>
      <c r="C4" s="1" t="s">
        <v>150</v>
      </c>
      <c r="D4" s="1" t="s">
        <v>151</v>
      </c>
      <c r="E4" s="1" t="s">
        <v>106</v>
      </c>
      <c r="F4" s="1" t="s">
        <v>133</v>
      </c>
      <c r="G4" s="1" t="s">
        <v>136</v>
      </c>
      <c r="H4" s="1" t="s">
        <v>137</v>
      </c>
      <c r="I4" s="1" t="s">
        <v>138</v>
      </c>
      <c r="J4" s="1" t="s">
        <v>139</v>
      </c>
      <c r="K4" s="1" t="s">
        <v>138</v>
      </c>
      <c r="L4" s="1" t="s">
        <v>138</v>
      </c>
      <c r="M4" s="1" t="s">
        <v>140</v>
      </c>
      <c r="N4" s="1" t="s">
        <v>140</v>
      </c>
      <c r="O4" s="1" t="s">
        <v>138</v>
      </c>
      <c r="P4" s="1" t="s">
        <v>141</v>
      </c>
      <c r="Q4" s="1" t="s">
        <v>152</v>
      </c>
      <c r="R4" s="1" t="s">
        <v>143</v>
      </c>
      <c r="S4" s="1" t="s">
        <v>144</v>
      </c>
      <c r="T4" s="1" t="s">
        <v>145</v>
      </c>
    </row>
    <row r="5" s="1" customFormat="1" spans="1:20">
      <c r="A5" s="3">
        <v>14998342122</v>
      </c>
      <c r="B5" s="1" t="s">
        <v>133</v>
      </c>
      <c r="C5" s="1" t="s">
        <v>153</v>
      </c>
      <c r="D5" s="1" t="s">
        <v>154</v>
      </c>
      <c r="E5" s="1" t="s">
        <v>102</v>
      </c>
      <c r="F5" s="1" t="s">
        <v>133</v>
      </c>
      <c r="G5" s="1" t="s">
        <v>136</v>
      </c>
      <c r="H5" s="1" t="s">
        <v>137</v>
      </c>
      <c r="I5" s="1" t="s">
        <v>155</v>
      </c>
      <c r="J5" s="1" t="s">
        <v>139</v>
      </c>
      <c r="K5" s="1" t="s">
        <v>155</v>
      </c>
      <c r="L5" s="1" t="s">
        <v>155</v>
      </c>
      <c r="M5" s="1" t="s">
        <v>140</v>
      </c>
      <c r="N5" s="1" t="s">
        <v>140</v>
      </c>
      <c r="O5" s="1" t="s">
        <v>138</v>
      </c>
      <c r="P5" s="1" t="s">
        <v>141</v>
      </c>
      <c r="Q5" s="1" t="s">
        <v>156</v>
      </c>
      <c r="R5" s="1" t="s">
        <v>143</v>
      </c>
      <c r="S5" s="1" t="s">
        <v>144</v>
      </c>
      <c r="T5" s="1" t="s">
        <v>145</v>
      </c>
    </row>
    <row r="6" s="1" customFormat="1" spans="1:20">
      <c r="A6" s="3">
        <v>14998058236</v>
      </c>
      <c r="B6" s="1" t="s">
        <v>133</v>
      </c>
      <c r="C6" s="1" t="s">
        <v>157</v>
      </c>
      <c r="D6" s="1" t="s">
        <v>158</v>
      </c>
      <c r="E6" s="1" t="s">
        <v>100</v>
      </c>
      <c r="F6" s="1" t="s">
        <v>133</v>
      </c>
      <c r="G6" s="1" t="s">
        <v>136</v>
      </c>
      <c r="H6" s="1" t="s">
        <v>137</v>
      </c>
      <c r="I6" s="1" t="s">
        <v>159</v>
      </c>
      <c r="J6" s="1" t="s">
        <v>139</v>
      </c>
      <c r="K6" s="1" t="s">
        <v>159</v>
      </c>
      <c r="L6" s="1" t="s">
        <v>159</v>
      </c>
      <c r="M6" s="1" t="s">
        <v>140</v>
      </c>
      <c r="N6" s="1" t="s">
        <v>140</v>
      </c>
      <c r="O6" s="1" t="s">
        <v>138</v>
      </c>
      <c r="P6" s="1" t="s">
        <v>141</v>
      </c>
      <c r="Q6" s="1" t="s">
        <v>160</v>
      </c>
      <c r="R6" s="1" t="s">
        <v>143</v>
      </c>
      <c r="S6" s="1" t="s">
        <v>144</v>
      </c>
      <c r="T6" s="1" t="s">
        <v>145</v>
      </c>
    </row>
    <row r="7" s="1" customFormat="1" spans="1:20">
      <c r="A7" s="3">
        <v>14997471310</v>
      </c>
      <c r="B7" s="1" t="s">
        <v>133</v>
      </c>
      <c r="C7" s="1" t="s">
        <v>161</v>
      </c>
      <c r="D7" s="1" t="s">
        <v>158</v>
      </c>
      <c r="E7" s="1" t="s">
        <v>99</v>
      </c>
      <c r="F7" s="1" t="s">
        <v>133</v>
      </c>
      <c r="G7" s="1" t="s">
        <v>136</v>
      </c>
      <c r="H7" s="1" t="s">
        <v>137</v>
      </c>
      <c r="I7" s="1" t="s">
        <v>159</v>
      </c>
      <c r="J7" s="1" t="s">
        <v>139</v>
      </c>
      <c r="K7" s="1" t="s">
        <v>159</v>
      </c>
      <c r="L7" s="1" t="s">
        <v>159</v>
      </c>
      <c r="M7" s="1" t="s">
        <v>140</v>
      </c>
      <c r="N7" s="1" t="s">
        <v>140</v>
      </c>
      <c r="O7" s="1" t="s">
        <v>138</v>
      </c>
      <c r="P7" s="1" t="s">
        <v>141</v>
      </c>
      <c r="Q7" s="1" t="s">
        <v>162</v>
      </c>
      <c r="R7" s="1" t="s">
        <v>143</v>
      </c>
      <c r="S7" s="1" t="s">
        <v>144</v>
      </c>
      <c r="T7" s="1" t="s">
        <v>145</v>
      </c>
    </row>
    <row r="8" s="1" customFormat="1" spans="1:20">
      <c r="A8" s="3">
        <v>14993882362</v>
      </c>
      <c r="B8" s="1" t="s">
        <v>133</v>
      </c>
      <c r="C8" s="1" t="s">
        <v>163</v>
      </c>
      <c r="D8" s="1" t="s">
        <v>164</v>
      </c>
      <c r="E8" s="1" t="s">
        <v>96</v>
      </c>
      <c r="F8" s="1" t="s">
        <v>133</v>
      </c>
      <c r="G8" s="1" t="s">
        <v>136</v>
      </c>
      <c r="H8" s="1" t="s">
        <v>137</v>
      </c>
      <c r="I8" s="1" t="s">
        <v>165</v>
      </c>
      <c r="J8" s="1" t="s">
        <v>139</v>
      </c>
      <c r="K8" s="1" t="s">
        <v>165</v>
      </c>
      <c r="L8" s="1" t="s">
        <v>165</v>
      </c>
      <c r="M8" s="1" t="s">
        <v>140</v>
      </c>
      <c r="N8" s="1" t="s">
        <v>140</v>
      </c>
      <c r="O8" s="1" t="s">
        <v>138</v>
      </c>
      <c r="P8" s="1" t="s">
        <v>141</v>
      </c>
      <c r="Q8" s="1" t="s">
        <v>166</v>
      </c>
      <c r="R8" s="1" t="s">
        <v>143</v>
      </c>
      <c r="S8" s="1" t="s">
        <v>144</v>
      </c>
      <c r="T8" s="1" t="s">
        <v>145</v>
      </c>
    </row>
    <row r="9" s="1" customFormat="1" spans="1:20">
      <c r="A9" s="3">
        <v>14993210621</v>
      </c>
      <c r="B9" s="1" t="s">
        <v>167</v>
      </c>
      <c r="C9" s="1" t="s">
        <v>168</v>
      </c>
      <c r="D9" s="1" t="s">
        <v>169</v>
      </c>
      <c r="E9" s="1" t="s">
        <v>93</v>
      </c>
      <c r="F9" s="1" t="s">
        <v>133</v>
      </c>
      <c r="G9" s="1" t="s">
        <v>136</v>
      </c>
      <c r="H9" s="1" t="s">
        <v>137</v>
      </c>
      <c r="I9" s="1" t="s">
        <v>170</v>
      </c>
      <c r="J9" s="1" t="s">
        <v>139</v>
      </c>
      <c r="K9" s="1" t="s">
        <v>170</v>
      </c>
      <c r="L9" s="1" t="s">
        <v>170</v>
      </c>
      <c r="M9" s="1" t="s">
        <v>140</v>
      </c>
      <c r="N9" s="1" t="s">
        <v>140</v>
      </c>
      <c r="O9" s="1" t="s">
        <v>138</v>
      </c>
      <c r="P9" s="1" t="s">
        <v>141</v>
      </c>
      <c r="Q9" s="1" t="s">
        <v>171</v>
      </c>
      <c r="R9" s="1" t="s">
        <v>143</v>
      </c>
      <c r="S9" s="1" t="s">
        <v>144</v>
      </c>
      <c r="T9" s="1" t="s">
        <v>145</v>
      </c>
    </row>
    <row r="10" s="1" customFormat="1" spans="1:20">
      <c r="A10" s="3">
        <v>14993084506</v>
      </c>
      <c r="B10" s="1" t="s">
        <v>167</v>
      </c>
      <c r="C10" s="1" t="s">
        <v>172</v>
      </c>
      <c r="D10" s="1" t="s">
        <v>151</v>
      </c>
      <c r="E10" s="1" t="s">
        <v>88</v>
      </c>
      <c r="F10" s="1" t="s">
        <v>167</v>
      </c>
      <c r="G10" s="1" t="s">
        <v>133</v>
      </c>
      <c r="H10" s="1" t="s">
        <v>137</v>
      </c>
      <c r="I10" s="1" t="s">
        <v>173</v>
      </c>
      <c r="J10" s="1" t="s">
        <v>139</v>
      </c>
      <c r="K10" s="1" t="s">
        <v>173</v>
      </c>
      <c r="L10" s="1" t="s">
        <v>173</v>
      </c>
      <c r="M10" s="1" t="s">
        <v>140</v>
      </c>
      <c r="N10" s="1" t="s">
        <v>140</v>
      </c>
      <c r="O10" s="1" t="s">
        <v>138</v>
      </c>
      <c r="P10" s="1" t="s">
        <v>141</v>
      </c>
      <c r="Q10" s="1" t="s">
        <v>174</v>
      </c>
      <c r="R10" s="1" t="s">
        <v>143</v>
      </c>
      <c r="S10" s="1" t="s">
        <v>144</v>
      </c>
      <c r="T10" s="1" t="s">
        <v>145</v>
      </c>
    </row>
    <row r="11" s="1" customFormat="1" spans="1:20">
      <c r="A11" s="3">
        <v>14992947100</v>
      </c>
      <c r="B11" s="1" t="s">
        <v>167</v>
      </c>
      <c r="C11" s="1" t="s">
        <v>175</v>
      </c>
      <c r="D11" s="1" t="s">
        <v>176</v>
      </c>
      <c r="E11" s="1" t="s">
        <v>86</v>
      </c>
      <c r="F11" s="1" t="s">
        <v>167</v>
      </c>
      <c r="G11" s="1" t="s">
        <v>133</v>
      </c>
      <c r="H11" s="1" t="s">
        <v>137</v>
      </c>
      <c r="I11" s="1" t="s">
        <v>177</v>
      </c>
      <c r="J11" s="1" t="s">
        <v>139</v>
      </c>
      <c r="K11" s="1" t="s">
        <v>177</v>
      </c>
      <c r="L11" s="1" t="s">
        <v>177</v>
      </c>
      <c r="M11" s="1" t="s">
        <v>140</v>
      </c>
      <c r="N11" s="1" t="s">
        <v>140</v>
      </c>
      <c r="O11" s="1" t="s">
        <v>138</v>
      </c>
      <c r="P11" s="1" t="s">
        <v>141</v>
      </c>
      <c r="Q11" s="1" t="s">
        <v>178</v>
      </c>
      <c r="R11" s="1" t="s">
        <v>143</v>
      </c>
      <c r="S11" s="1" t="s">
        <v>144</v>
      </c>
      <c r="T11" s="1" t="s">
        <v>145</v>
      </c>
    </row>
    <row r="12" s="1" customFormat="1" spans="1:20">
      <c r="A12" s="3">
        <v>14992471989</v>
      </c>
      <c r="B12" s="1" t="s">
        <v>167</v>
      </c>
      <c r="C12" s="1" t="s">
        <v>179</v>
      </c>
      <c r="D12" s="1" t="s">
        <v>169</v>
      </c>
      <c r="E12" s="1" t="s">
        <v>83</v>
      </c>
      <c r="F12" s="1" t="s">
        <v>167</v>
      </c>
      <c r="G12" s="1" t="s">
        <v>133</v>
      </c>
      <c r="H12" s="1" t="s">
        <v>137</v>
      </c>
      <c r="I12" s="1" t="s">
        <v>170</v>
      </c>
      <c r="J12" s="1" t="s">
        <v>139</v>
      </c>
      <c r="K12" s="1" t="s">
        <v>170</v>
      </c>
      <c r="L12" s="1" t="s">
        <v>170</v>
      </c>
      <c r="M12" s="1" t="s">
        <v>140</v>
      </c>
      <c r="N12" s="1" t="s">
        <v>140</v>
      </c>
      <c r="O12" s="1" t="s">
        <v>138</v>
      </c>
      <c r="P12" s="1" t="s">
        <v>141</v>
      </c>
      <c r="Q12" s="1" t="s">
        <v>180</v>
      </c>
      <c r="R12" s="1" t="s">
        <v>143</v>
      </c>
      <c r="S12" s="1" t="s">
        <v>144</v>
      </c>
      <c r="T12" s="1" t="s">
        <v>145</v>
      </c>
    </row>
    <row r="13" s="1" customFormat="1" spans="1:20">
      <c r="A13" s="3">
        <v>14992131805</v>
      </c>
      <c r="B13" s="1" t="s">
        <v>167</v>
      </c>
      <c r="C13" s="1" t="s">
        <v>181</v>
      </c>
      <c r="D13" s="1" t="s">
        <v>182</v>
      </c>
      <c r="E13" s="1" t="s">
        <v>81</v>
      </c>
      <c r="F13" s="1" t="s">
        <v>167</v>
      </c>
      <c r="G13" s="1" t="s">
        <v>133</v>
      </c>
      <c r="H13" s="1" t="s">
        <v>137</v>
      </c>
      <c r="I13" s="1" t="s">
        <v>183</v>
      </c>
      <c r="J13" s="1" t="s">
        <v>139</v>
      </c>
      <c r="K13" s="1" t="s">
        <v>183</v>
      </c>
      <c r="L13" s="1" t="s">
        <v>183</v>
      </c>
      <c r="M13" s="1" t="s">
        <v>140</v>
      </c>
      <c r="N13" s="1" t="s">
        <v>140</v>
      </c>
      <c r="O13" s="1" t="s">
        <v>138</v>
      </c>
      <c r="P13" s="1" t="s">
        <v>141</v>
      </c>
      <c r="Q13" s="1" t="s">
        <v>184</v>
      </c>
      <c r="R13" s="1" t="s">
        <v>143</v>
      </c>
      <c r="S13" s="1" t="s">
        <v>144</v>
      </c>
      <c r="T13" s="1" t="s">
        <v>145</v>
      </c>
    </row>
    <row r="14" s="1" customFormat="1" spans="1:20">
      <c r="A14" s="3">
        <v>14992098652</v>
      </c>
      <c r="B14" s="1" t="s">
        <v>167</v>
      </c>
      <c r="C14" s="1" t="s">
        <v>185</v>
      </c>
      <c r="D14" s="1" t="s">
        <v>186</v>
      </c>
      <c r="E14" s="1" t="s">
        <v>78</v>
      </c>
      <c r="F14" s="1" t="s">
        <v>167</v>
      </c>
      <c r="G14" s="1" t="s">
        <v>133</v>
      </c>
      <c r="H14" s="1" t="s">
        <v>137</v>
      </c>
      <c r="I14" s="1" t="s">
        <v>187</v>
      </c>
      <c r="J14" s="1" t="s">
        <v>139</v>
      </c>
      <c r="K14" s="1" t="s">
        <v>187</v>
      </c>
      <c r="L14" s="1" t="s">
        <v>187</v>
      </c>
      <c r="M14" s="1" t="s">
        <v>140</v>
      </c>
      <c r="N14" s="1" t="s">
        <v>140</v>
      </c>
      <c r="O14" s="1" t="s">
        <v>138</v>
      </c>
      <c r="P14" s="1" t="s">
        <v>141</v>
      </c>
      <c r="Q14" s="1" t="s">
        <v>188</v>
      </c>
      <c r="R14" s="1" t="s">
        <v>143</v>
      </c>
      <c r="S14" s="1" t="s">
        <v>144</v>
      </c>
      <c r="T14" s="1" t="s">
        <v>145</v>
      </c>
    </row>
    <row r="15" s="1" customFormat="1" spans="1:20">
      <c r="A15" s="3">
        <v>14991737042</v>
      </c>
      <c r="B15" s="1" t="s">
        <v>167</v>
      </c>
      <c r="C15" s="1" t="s">
        <v>189</v>
      </c>
      <c r="D15" s="1" t="s">
        <v>190</v>
      </c>
      <c r="E15" s="1" t="s">
        <v>75</v>
      </c>
      <c r="F15" s="1" t="s">
        <v>167</v>
      </c>
      <c r="G15" s="1" t="s">
        <v>133</v>
      </c>
      <c r="H15" s="1" t="s">
        <v>137</v>
      </c>
      <c r="I15" s="1" t="s">
        <v>191</v>
      </c>
      <c r="J15" s="1" t="s">
        <v>139</v>
      </c>
      <c r="K15" s="1" t="s">
        <v>191</v>
      </c>
      <c r="L15" s="1" t="s">
        <v>191</v>
      </c>
      <c r="M15" s="1" t="s">
        <v>140</v>
      </c>
      <c r="N15" s="1" t="s">
        <v>140</v>
      </c>
      <c r="O15" s="1" t="s">
        <v>138</v>
      </c>
      <c r="P15" s="1" t="s">
        <v>141</v>
      </c>
      <c r="Q15" s="1" t="s">
        <v>192</v>
      </c>
      <c r="R15" s="1" t="s">
        <v>143</v>
      </c>
      <c r="S15" s="1" t="s">
        <v>144</v>
      </c>
      <c r="T15" s="1" t="s">
        <v>145</v>
      </c>
    </row>
    <row r="16" s="1" customFormat="1" spans="1:20">
      <c r="A16" s="3">
        <v>14991670965</v>
      </c>
      <c r="B16" s="1" t="s">
        <v>167</v>
      </c>
      <c r="C16" s="1" t="s">
        <v>193</v>
      </c>
      <c r="D16" s="1" t="s">
        <v>194</v>
      </c>
      <c r="E16" s="1" t="s">
        <v>73</v>
      </c>
      <c r="F16" s="1" t="s">
        <v>167</v>
      </c>
      <c r="G16" s="1" t="s">
        <v>133</v>
      </c>
      <c r="H16" s="1" t="s">
        <v>137</v>
      </c>
      <c r="I16" s="1" t="s">
        <v>138</v>
      </c>
      <c r="J16" s="1" t="s">
        <v>139</v>
      </c>
      <c r="K16" s="1" t="s">
        <v>138</v>
      </c>
      <c r="L16" s="1" t="s">
        <v>138</v>
      </c>
      <c r="M16" s="1" t="s">
        <v>140</v>
      </c>
      <c r="N16" s="1" t="s">
        <v>140</v>
      </c>
      <c r="O16" s="1" t="s">
        <v>138</v>
      </c>
      <c r="P16" s="1" t="s">
        <v>141</v>
      </c>
      <c r="Q16" s="1" t="s">
        <v>195</v>
      </c>
      <c r="R16" s="1" t="s">
        <v>143</v>
      </c>
      <c r="S16" s="1" t="s">
        <v>144</v>
      </c>
      <c r="T16" s="1" t="s">
        <v>145</v>
      </c>
    </row>
    <row r="17" s="1" customFormat="1" spans="1:20">
      <c r="A17" s="3">
        <v>14991647769</v>
      </c>
      <c r="B17" s="1" t="s">
        <v>167</v>
      </c>
      <c r="C17" s="1" t="s">
        <v>196</v>
      </c>
      <c r="D17" s="1" t="s">
        <v>197</v>
      </c>
      <c r="E17" s="1" t="s">
        <v>70</v>
      </c>
      <c r="F17" s="1" t="s">
        <v>167</v>
      </c>
      <c r="G17" s="1" t="s">
        <v>133</v>
      </c>
      <c r="H17" s="1" t="s">
        <v>137</v>
      </c>
      <c r="I17" s="1" t="s">
        <v>198</v>
      </c>
      <c r="J17" s="1" t="s">
        <v>139</v>
      </c>
      <c r="K17" s="1" t="s">
        <v>198</v>
      </c>
      <c r="L17" s="1" t="s">
        <v>198</v>
      </c>
      <c r="M17" s="1" t="s">
        <v>140</v>
      </c>
      <c r="N17" s="1" t="s">
        <v>140</v>
      </c>
      <c r="O17" s="1" t="s">
        <v>138</v>
      </c>
      <c r="P17" s="1" t="s">
        <v>141</v>
      </c>
      <c r="Q17" s="1" t="s">
        <v>199</v>
      </c>
      <c r="R17" s="1" t="s">
        <v>143</v>
      </c>
      <c r="S17" s="1" t="s">
        <v>144</v>
      </c>
      <c r="T17" s="1" t="s">
        <v>145</v>
      </c>
    </row>
    <row r="18" s="1" customFormat="1" spans="1:20">
      <c r="A18" s="3">
        <v>14990773936</v>
      </c>
      <c r="B18" s="1" t="s">
        <v>167</v>
      </c>
      <c r="C18" s="1" t="s">
        <v>200</v>
      </c>
      <c r="D18" s="1" t="s">
        <v>201</v>
      </c>
      <c r="E18" s="1" t="s">
        <v>67</v>
      </c>
      <c r="F18" s="1" t="s">
        <v>167</v>
      </c>
      <c r="G18" s="1" t="s">
        <v>133</v>
      </c>
      <c r="H18" s="1" t="s">
        <v>137</v>
      </c>
      <c r="I18" s="1" t="s">
        <v>202</v>
      </c>
      <c r="J18" s="1" t="s">
        <v>139</v>
      </c>
      <c r="K18" s="1" t="s">
        <v>202</v>
      </c>
      <c r="L18" s="1" t="s">
        <v>202</v>
      </c>
      <c r="M18" s="1" t="s">
        <v>140</v>
      </c>
      <c r="N18" s="1" t="s">
        <v>140</v>
      </c>
      <c r="O18" s="1" t="s">
        <v>138</v>
      </c>
      <c r="P18" s="1" t="s">
        <v>141</v>
      </c>
      <c r="Q18" s="1" t="s">
        <v>203</v>
      </c>
      <c r="R18" s="1" t="s">
        <v>143</v>
      </c>
      <c r="S18" s="1" t="s">
        <v>144</v>
      </c>
      <c r="T18" s="1" t="s">
        <v>145</v>
      </c>
    </row>
    <row r="19" s="1" customFormat="1" spans="1:20">
      <c r="A19" s="3">
        <v>14990298430</v>
      </c>
      <c r="B19" s="1" t="s">
        <v>167</v>
      </c>
      <c r="C19" s="1" t="s">
        <v>204</v>
      </c>
      <c r="D19" s="1" t="s">
        <v>205</v>
      </c>
      <c r="E19" s="1" t="s">
        <v>61</v>
      </c>
      <c r="F19" s="1" t="s">
        <v>167</v>
      </c>
      <c r="G19" s="1" t="s">
        <v>133</v>
      </c>
      <c r="H19" s="1" t="s">
        <v>137</v>
      </c>
      <c r="I19" s="1" t="s">
        <v>206</v>
      </c>
      <c r="J19" s="1" t="s">
        <v>139</v>
      </c>
      <c r="K19" s="1" t="s">
        <v>206</v>
      </c>
      <c r="L19" s="1" t="s">
        <v>206</v>
      </c>
      <c r="M19" s="1" t="s">
        <v>140</v>
      </c>
      <c r="N19" s="1" t="s">
        <v>140</v>
      </c>
      <c r="O19" s="1" t="s">
        <v>138</v>
      </c>
      <c r="P19" s="1" t="s">
        <v>141</v>
      </c>
      <c r="Q19" s="1" t="s">
        <v>207</v>
      </c>
      <c r="R19" s="1" t="s">
        <v>143</v>
      </c>
      <c r="S19" s="1" t="s">
        <v>144</v>
      </c>
      <c r="T19" s="1" t="s">
        <v>145</v>
      </c>
    </row>
    <row r="20" s="1" customFormat="1" spans="1:20">
      <c r="A20" s="3">
        <v>15175434172</v>
      </c>
      <c r="B20" s="1" t="s">
        <v>167</v>
      </c>
      <c r="C20" s="1" t="s">
        <v>208</v>
      </c>
      <c r="D20" s="1" t="s">
        <v>209</v>
      </c>
      <c r="E20" s="1" t="s">
        <v>56</v>
      </c>
      <c r="F20" s="1" t="s">
        <v>167</v>
      </c>
      <c r="G20" s="1" t="s">
        <v>133</v>
      </c>
      <c r="H20" s="1" t="s">
        <v>137</v>
      </c>
      <c r="I20" s="1" t="s">
        <v>210</v>
      </c>
      <c r="J20" s="1" t="s">
        <v>139</v>
      </c>
      <c r="K20" s="1" t="s">
        <v>210</v>
      </c>
      <c r="L20" s="1" t="s">
        <v>210</v>
      </c>
      <c r="M20" s="1" t="s">
        <v>140</v>
      </c>
      <c r="N20" s="1" t="s">
        <v>140</v>
      </c>
      <c r="O20" s="1" t="s">
        <v>138</v>
      </c>
      <c r="P20" s="1" t="s">
        <v>141</v>
      </c>
      <c r="Q20" s="1" t="s">
        <v>211</v>
      </c>
      <c r="R20" s="1" t="s">
        <v>143</v>
      </c>
      <c r="S20" s="1" t="s">
        <v>144</v>
      </c>
      <c r="T20" s="1" t="s">
        <v>145</v>
      </c>
    </row>
    <row r="21" s="1" customFormat="1" spans="1:20">
      <c r="A21" s="3">
        <v>14989758531</v>
      </c>
      <c r="B21" s="1" t="s">
        <v>167</v>
      </c>
      <c r="C21" s="1" t="s">
        <v>212</v>
      </c>
      <c r="D21" s="1" t="s">
        <v>213</v>
      </c>
      <c r="E21" s="1" t="s">
        <v>54</v>
      </c>
      <c r="F21" s="1" t="s">
        <v>167</v>
      </c>
      <c r="G21" s="1" t="s">
        <v>133</v>
      </c>
      <c r="H21" s="1" t="s">
        <v>137</v>
      </c>
      <c r="I21" s="1" t="s">
        <v>170</v>
      </c>
      <c r="J21" s="1" t="s">
        <v>139</v>
      </c>
      <c r="K21" s="1" t="s">
        <v>170</v>
      </c>
      <c r="L21" s="1" t="s">
        <v>170</v>
      </c>
      <c r="M21" s="1" t="s">
        <v>140</v>
      </c>
      <c r="N21" s="1" t="s">
        <v>140</v>
      </c>
      <c r="O21" s="1" t="s">
        <v>138</v>
      </c>
      <c r="P21" s="1" t="s">
        <v>141</v>
      </c>
      <c r="Q21" s="1" t="s">
        <v>214</v>
      </c>
      <c r="R21" s="1" t="s">
        <v>143</v>
      </c>
      <c r="S21" s="1" t="s">
        <v>144</v>
      </c>
      <c r="T21" s="1" t="s">
        <v>145</v>
      </c>
    </row>
    <row r="22" s="1" customFormat="1" spans="1:20">
      <c r="A22" s="3">
        <v>14986130449</v>
      </c>
      <c r="B22" s="1" t="s">
        <v>167</v>
      </c>
      <c r="C22" s="1" t="s">
        <v>215</v>
      </c>
      <c r="D22" s="1" t="s">
        <v>216</v>
      </c>
      <c r="E22" s="1" t="s">
        <v>52</v>
      </c>
      <c r="F22" s="1" t="s">
        <v>167</v>
      </c>
      <c r="G22" s="1" t="s">
        <v>133</v>
      </c>
      <c r="H22" s="1" t="s">
        <v>137</v>
      </c>
      <c r="I22" s="1" t="s">
        <v>217</v>
      </c>
      <c r="J22" s="1" t="s">
        <v>139</v>
      </c>
      <c r="K22" s="1" t="s">
        <v>217</v>
      </c>
      <c r="L22" s="1" t="s">
        <v>217</v>
      </c>
      <c r="M22" s="1" t="s">
        <v>140</v>
      </c>
      <c r="N22" s="1" t="s">
        <v>140</v>
      </c>
      <c r="O22" s="1" t="s">
        <v>138</v>
      </c>
      <c r="P22" s="1" t="s">
        <v>141</v>
      </c>
      <c r="Q22" s="1" t="s">
        <v>218</v>
      </c>
      <c r="R22" s="1" t="s">
        <v>143</v>
      </c>
      <c r="S22" s="1" t="s">
        <v>144</v>
      </c>
      <c r="T22" s="1" t="s">
        <v>145</v>
      </c>
    </row>
    <row r="23" s="1" customFormat="1" spans="1:20">
      <c r="A23" s="3">
        <v>14984795773</v>
      </c>
      <c r="B23" s="1" t="s">
        <v>219</v>
      </c>
      <c r="C23" s="1" t="s">
        <v>220</v>
      </c>
      <c r="D23" s="1" t="s">
        <v>221</v>
      </c>
      <c r="E23" s="1" t="s">
        <v>47</v>
      </c>
      <c r="F23" s="1" t="s">
        <v>167</v>
      </c>
      <c r="G23" s="1" t="s">
        <v>133</v>
      </c>
      <c r="H23" s="1" t="s">
        <v>137</v>
      </c>
      <c r="I23" s="1" t="s">
        <v>222</v>
      </c>
      <c r="J23" s="1" t="s">
        <v>139</v>
      </c>
      <c r="K23" s="1" t="s">
        <v>222</v>
      </c>
      <c r="L23" s="1" t="s">
        <v>222</v>
      </c>
      <c r="M23" s="1" t="s">
        <v>140</v>
      </c>
      <c r="N23" s="1" t="s">
        <v>140</v>
      </c>
      <c r="O23" s="1" t="s">
        <v>138</v>
      </c>
      <c r="P23" s="1" t="s">
        <v>141</v>
      </c>
      <c r="Q23" s="1" t="s">
        <v>223</v>
      </c>
      <c r="R23" s="1" t="s">
        <v>143</v>
      </c>
      <c r="S23" s="1" t="s">
        <v>144</v>
      </c>
      <c r="T23" s="1" t="s">
        <v>145</v>
      </c>
    </row>
    <row r="24" s="1" customFormat="1" spans="1:20">
      <c r="A24" s="3">
        <v>14984411263</v>
      </c>
      <c r="B24" s="1" t="s">
        <v>219</v>
      </c>
      <c r="C24" s="1" t="s">
        <v>224</v>
      </c>
      <c r="D24" s="1" t="s">
        <v>225</v>
      </c>
      <c r="E24" s="1" t="s">
        <v>44</v>
      </c>
      <c r="F24" s="1" t="s">
        <v>167</v>
      </c>
      <c r="G24" s="1" t="s">
        <v>133</v>
      </c>
      <c r="H24" s="1" t="s">
        <v>137</v>
      </c>
      <c r="I24" s="1" t="s">
        <v>226</v>
      </c>
      <c r="J24" s="1" t="s">
        <v>139</v>
      </c>
      <c r="K24" s="1" t="s">
        <v>226</v>
      </c>
      <c r="L24" s="1" t="s">
        <v>226</v>
      </c>
      <c r="M24" s="1" t="s">
        <v>140</v>
      </c>
      <c r="N24" s="1" t="s">
        <v>140</v>
      </c>
      <c r="O24" s="1" t="s">
        <v>138</v>
      </c>
      <c r="P24" s="1" t="s">
        <v>141</v>
      </c>
      <c r="Q24" s="1" t="s">
        <v>227</v>
      </c>
      <c r="R24" s="1" t="s">
        <v>143</v>
      </c>
      <c r="S24" s="1" t="s">
        <v>144</v>
      </c>
      <c r="T24" s="1" t="s">
        <v>145</v>
      </c>
    </row>
    <row r="25" s="1" customFormat="1" spans="1:20">
      <c r="A25" s="3">
        <v>14981594286</v>
      </c>
      <c r="B25" s="1" t="s">
        <v>219</v>
      </c>
      <c r="C25" s="1" t="s">
        <v>228</v>
      </c>
      <c r="D25" s="1" t="s">
        <v>229</v>
      </c>
      <c r="E25" s="1" t="s">
        <v>42</v>
      </c>
      <c r="F25" s="1" t="s">
        <v>167</v>
      </c>
      <c r="G25" s="1" t="s">
        <v>133</v>
      </c>
      <c r="H25" s="1" t="s">
        <v>137</v>
      </c>
      <c r="I25" s="1" t="s">
        <v>230</v>
      </c>
      <c r="J25" s="1" t="s">
        <v>139</v>
      </c>
      <c r="K25" s="1" t="s">
        <v>230</v>
      </c>
      <c r="L25" s="1" t="s">
        <v>230</v>
      </c>
      <c r="M25" s="1" t="s">
        <v>140</v>
      </c>
      <c r="N25" s="1" t="s">
        <v>140</v>
      </c>
      <c r="O25" s="1" t="s">
        <v>138</v>
      </c>
      <c r="P25" s="1" t="s">
        <v>141</v>
      </c>
      <c r="Q25" s="1" t="s">
        <v>231</v>
      </c>
      <c r="R25" s="1" t="s">
        <v>143</v>
      </c>
      <c r="S25" s="1" t="s">
        <v>144</v>
      </c>
      <c r="T25" s="1" t="s">
        <v>145</v>
      </c>
    </row>
    <row r="26" s="1" customFormat="1" spans="1:20">
      <c r="A26" s="3">
        <v>14971718441</v>
      </c>
      <c r="B26" s="1" t="s">
        <v>232</v>
      </c>
      <c r="C26" s="1" t="s">
        <v>233</v>
      </c>
      <c r="D26" s="1" t="s">
        <v>234</v>
      </c>
      <c r="E26" s="1" t="s">
        <v>38</v>
      </c>
      <c r="F26" s="1" t="s">
        <v>219</v>
      </c>
      <c r="G26" s="1" t="s">
        <v>133</v>
      </c>
      <c r="H26" s="1" t="s">
        <v>137</v>
      </c>
      <c r="I26" s="1" t="s">
        <v>235</v>
      </c>
      <c r="J26" s="1" t="s">
        <v>139</v>
      </c>
      <c r="K26" s="1" t="s">
        <v>235</v>
      </c>
      <c r="L26" s="1" t="s">
        <v>235</v>
      </c>
      <c r="M26" s="1" t="s">
        <v>140</v>
      </c>
      <c r="N26" s="1" t="s">
        <v>140</v>
      </c>
      <c r="O26" s="1" t="s">
        <v>138</v>
      </c>
      <c r="P26" s="1" t="s">
        <v>141</v>
      </c>
      <c r="Q26" s="1" t="s">
        <v>236</v>
      </c>
      <c r="R26" s="1" t="s">
        <v>143</v>
      </c>
      <c r="S26" s="1" t="s">
        <v>144</v>
      </c>
      <c r="T26" s="1" t="s">
        <v>145</v>
      </c>
    </row>
    <row r="27" s="1" customFormat="1" spans="1:20">
      <c r="A27" s="3">
        <v>14965644598</v>
      </c>
      <c r="B27" s="1" t="s">
        <v>237</v>
      </c>
      <c r="C27" s="1" t="s">
        <v>238</v>
      </c>
      <c r="D27" s="1" t="s">
        <v>197</v>
      </c>
      <c r="E27" s="1" t="s">
        <v>92</v>
      </c>
      <c r="F27" s="1" t="s">
        <v>133</v>
      </c>
      <c r="G27" s="1" t="s">
        <v>136</v>
      </c>
      <c r="H27" s="1" t="s">
        <v>137</v>
      </c>
      <c r="I27" s="1" t="s">
        <v>198</v>
      </c>
      <c r="J27" s="1" t="s">
        <v>139</v>
      </c>
      <c r="K27" s="1" t="s">
        <v>198</v>
      </c>
      <c r="L27" s="1" t="s">
        <v>198</v>
      </c>
      <c r="M27" s="1" t="s">
        <v>140</v>
      </c>
      <c r="N27" s="1" t="s">
        <v>140</v>
      </c>
      <c r="O27" s="1" t="s">
        <v>138</v>
      </c>
      <c r="P27" s="1" t="s">
        <v>141</v>
      </c>
      <c r="Q27" s="1" t="s">
        <v>239</v>
      </c>
      <c r="R27" s="1" t="s">
        <v>143</v>
      </c>
      <c r="S27" s="1" t="s">
        <v>144</v>
      </c>
      <c r="T27" s="1" t="s">
        <v>145</v>
      </c>
    </row>
    <row r="28" s="1" customFormat="1" spans="1:20">
      <c r="A28" s="3">
        <v>14963795086</v>
      </c>
      <c r="B28" s="1" t="s">
        <v>237</v>
      </c>
      <c r="C28" s="1" t="s">
        <v>240</v>
      </c>
      <c r="D28" s="1" t="s">
        <v>241</v>
      </c>
      <c r="E28" s="1" t="s">
        <v>35</v>
      </c>
      <c r="F28" s="1" t="s">
        <v>219</v>
      </c>
      <c r="G28" s="1" t="s">
        <v>133</v>
      </c>
      <c r="H28" s="1" t="s">
        <v>137</v>
      </c>
      <c r="I28" s="1" t="s">
        <v>138</v>
      </c>
      <c r="J28" s="1" t="s">
        <v>139</v>
      </c>
      <c r="K28" s="1" t="s">
        <v>138</v>
      </c>
      <c r="L28" s="1" t="s">
        <v>138</v>
      </c>
      <c r="M28" s="1" t="s">
        <v>140</v>
      </c>
      <c r="N28" s="1" t="s">
        <v>140</v>
      </c>
      <c r="O28" s="1" t="s">
        <v>138</v>
      </c>
      <c r="P28" s="1" t="s">
        <v>141</v>
      </c>
      <c r="Q28" s="1" t="s">
        <v>242</v>
      </c>
      <c r="R28" s="1" t="s">
        <v>143</v>
      </c>
      <c r="S28" s="1" t="s">
        <v>144</v>
      </c>
      <c r="T28" s="1" t="s">
        <v>145</v>
      </c>
    </row>
    <row r="29" s="1" customFormat="1" spans="1:20">
      <c r="A29" s="3">
        <v>14947221610</v>
      </c>
      <c r="B29" s="1" t="s">
        <v>243</v>
      </c>
      <c r="C29" s="1" t="s">
        <v>244</v>
      </c>
      <c r="D29" s="1" t="s">
        <v>245</v>
      </c>
      <c r="E29" s="1" t="s">
        <v>90</v>
      </c>
      <c r="F29" s="1" t="s">
        <v>133</v>
      </c>
      <c r="G29" s="1" t="s">
        <v>136</v>
      </c>
      <c r="H29" s="1" t="s">
        <v>137</v>
      </c>
      <c r="I29" s="1" t="s">
        <v>246</v>
      </c>
      <c r="J29" s="1" t="s">
        <v>139</v>
      </c>
      <c r="K29" s="1" t="s">
        <v>246</v>
      </c>
      <c r="L29" s="1" t="s">
        <v>246</v>
      </c>
      <c r="M29" s="1" t="s">
        <v>140</v>
      </c>
      <c r="N29" s="1" t="s">
        <v>140</v>
      </c>
      <c r="O29" s="1" t="s">
        <v>138</v>
      </c>
      <c r="P29" s="1" t="s">
        <v>141</v>
      </c>
      <c r="Q29" s="1" t="s">
        <v>247</v>
      </c>
      <c r="R29" s="1" t="s">
        <v>143</v>
      </c>
      <c r="S29" s="1" t="s">
        <v>144</v>
      </c>
      <c r="T29" s="1" t="s">
        <v>145</v>
      </c>
    </row>
    <row r="30" s="1" customFormat="1" spans="1:20">
      <c r="A30" s="3">
        <v>14823291283</v>
      </c>
      <c r="B30" s="1" t="s">
        <v>248</v>
      </c>
      <c r="C30" s="1" t="s">
        <v>249</v>
      </c>
      <c r="D30" s="1" t="s">
        <v>250</v>
      </c>
      <c r="E30" s="1" t="s">
        <v>29</v>
      </c>
      <c r="F30" s="1" t="s">
        <v>167</v>
      </c>
      <c r="G30" s="1" t="s">
        <v>133</v>
      </c>
      <c r="H30" s="1" t="s">
        <v>137</v>
      </c>
      <c r="I30" s="1" t="s">
        <v>251</v>
      </c>
      <c r="J30" s="1" t="s">
        <v>139</v>
      </c>
      <c r="K30" s="1" t="s">
        <v>251</v>
      </c>
      <c r="L30" s="1" t="s">
        <v>251</v>
      </c>
      <c r="M30" s="1" t="s">
        <v>140</v>
      </c>
      <c r="N30" s="1" t="s">
        <v>140</v>
      </c>
      <c r="O30" s="1" t="s">
        <v>138</v>
      </c>
      <c r="P30" s="1" t="s">
        <v>141</v>
      </c>
      <c r="Q30" s="1" t="s">
        <v>252</v>
      </c>
      <c r="R30" s="1" t="s">
        <v>143</v>
      </c>
      <c r="S30" s="1" t="s">
        <v>144</v>
      </c>
      <c r="T30" s="1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2021-05-10T01:25:19Z</dcterms:created>
  <dcterms:modified xsi:type="dcterms:W3CDTF">2021-05-10T01:36:01Z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341B9B248420490C98E53BA99345FCA9</vt:lpwstr>
  </property>
  <property fmtid="{D5CDD505-2E9C-101B-9397-08002B2CF9AE}" pid="3" name="KSOProductBuildVer">
    <vt:lpwstr>2052-11.1.0.10463</vt:lpwstr>
  </property>
</Properties>
</file>