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对账!$1:$59</definedName>
  </definedNames>
  <calcPr calcId="144525"/>
</workbook>
</file>

<file path=xl/sharedStrings.xml><?xml version="1.0" encoding="utf-8"?>
<sst xmlns="http://schemas.openxmlformats.org/spreadsheetml/2006/main" count="1505" uniqueCount="385">
  <si>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</si>
  <si>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</si>
  <si>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</si>
  <si>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</si>
  <si>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</si>
  <si>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</si>
  <si>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</si>
  <si>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</si>
  <si>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</si>
  <si>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</si>
  <si>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</si>
  <si>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</si>
  <si>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</si>
  <si>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</si>
  <si>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</si>
  <si>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</si>
  <si>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</si>
  <si>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</si>
  <si>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</si>
  <si>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</si>
  <si>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</si>
  <si>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</si>
  <si>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</si>
  <si>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</si>
  <si>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</si>
  <si>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</si>
  <si>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[天津]7天连锁酒店(天津南站店)(69311082)</t>
  </si>
  <si>
    <t>自主双床房&lt;内宾&gt;&lt;双人入住&gt;&lt;预付&gt;&lt;无早&gt;</t>
  </si>
  <si>
    <t>CNY</t>
  </si>
  <si>
    <t>崔磊</t>
  </si>
  <si>
    <t>CA363210511CNY</t>
  </si>
  <si>
    <t>未提现</t>
  </si>
  <si>
    <t>携程开票</t>
  </si>
  <si>
    <t>[汕头]麗枫酒店(汕头高铁站店)(68299982)</t>
  </si>
  <si>
    <t>豪华双床房&lt;内宾&gt;&lt;双人入住&gt;&lt;预付&gt;&lt;无早&gt;</t>
  </si>
  <si>
    <t>陈俊楷</t>
  </si>
  <si>
    <t>[西安]喆啡酒店(西安西长安街大学城店)(67325108)</t>
  </si>
  <si>
    <t>啡凡家庭套房&lt;内宾&gt;&lt;双人入住&gt;&lt;预付&gt;&lt;无早&gt;</t>
  </si>
  <si>
    <t>李星</t>
  </si>
  <si>
    <t>[南京]南京金陵江滨酒店(70435382)</t>
  </si>
  <si>
    <t>豪华双床间&lt;内宾&gt;&lt;双人入住&gt;&lt;预付&gt;&lt;无早&gt;</t>
  </si>
  <si>
    <t>王凯</t>
  </si>
  <si>
    <t>[深圳]7天连锁酒店(深圳龙华和平路大润发店)(67321990)</t>
  </si>
  <si>
    <t>自主大床房&lt;内宾&gt;&lt;双人入住&gt;&lt;预付&gt;&lt;无早&gt;</t>
  </si>
  <si>
    <t>万多</t>
  </si>
  <si>
    <t>CA363210512CNY</t>
  </si>
  <si>
    <t>[成都]7天优品Premium(成都温江南熏大道地铁站店)(67322266)</t>
  </si>
  <si>
    <t>精选特优房&lt;内宾&gt;&lt;双人入住&gt;&lt;预付&gt;&lt;无早&gt;</t>
  </si>
  <si>
    <t>刘凯英</t>
  </si>
  <si>
    <t>取消</t>
  </si>
  <si>
    <t>[北京]北京中奥马哥孛罗大酒店(9823363)</t>
  </si>
  <si>
    <t>高级双床间&lt;内宾&gt;&lt;双人入住&gt;&lt;预付&gt;&lt;无早&gt;</t>
  </si>
  <si>
    <t>杨喆</t>
  </si>
  <si>
    <t>[上海]Zsmart智尚酒店(上海新国际博览中心周浦地铁站店）(67323520)</t>
  </si>
  <si>
    <t>智尚大床房&lt;内宾&gt;&lt;双人入住&gt;&lt;预付&gt;&lt;无早&gt;</t>
  </si>
  <si>
    <t>万天米</t>
  </si>
  <si>
    <t>CA363210513CNY</t>
  </si>
  <si>
    <t>[长春]7天连锁酒店(长春重庆路活力城店)(67322030)</t>
  </si>
  <si>
    <t>朱丽莉</t>
  </si>
  <si>
    <t>[西安]麗枫酒店(西安高新延平门地铁站店)(67325065)</t>
  </si>
  <si>
    <t>李君芳</t>
  </si>
  <si>
    <t>[南宁]7天连锁酒店(南宁七星路店)(69318963)</t>
  </si>
  <si>
    <t>高级大床房&lt;内宾&gt;&lt;双人入住&gt;&lt;预付&gt;&lt;无早&gt;</t>
  </si>
  <si>
    <t>车淑珍</t>
  </si>
  <si>
    <t>[扬中]锦江之星品尚(扬中扬子中路店)(67321606)</t>
  </si>
  <si>
    <t>商务标准房A&lt;内宾&gt;&lt;双人入住&gt;&lt;预付&gt;&lt;无早&gt;</t>
  </si>
  <si>
    <t>王栋建</t>
  </si>
  <si>
    <t>CA363210514CNY</t>
  </si>
  <si>
    <t>[北京]7天连锁酒店(北京青年路地铁站大悦城店)(67323354)</t>
  </si>
  <si>
    <t>吴翰成</t>
  </si>
  <si>
    <t>陈登</t>
  </si>
  <si>
    <t>[上海]汉庭酒店(上海外滩江西中路店)(67323074)</t>
  </si>
  <si>
    <t>潘建国</t>
  </si>
  <si>
    <t>[广州]麗枫酒店(广州汉溪长隆站万达广场店)(68263934)</t>
  </si>
  <si>
    <t>豪华大床房&lt;内宾&gt;&lt;双人入住&gt;&lt;预付&gt;&lt;无早&gt;</t>
  </si>
  <si>
    <t>杨姣</t>
  </si>
  <si>
    <t>CA363210515CNY</t>
  </si>
  <si>
    <t>李必龙</t>
  </si>
  <si>
    <t>[上海]上海七重天宾馆(24868961)</t>
  </si>
  <si>
    <t>标准房&lt;内宾&gt;&lt;双人入住&gt;&lt;预付&gt;&lt;双早&gt;</t>
  </si>
  <si>
    <t>顾启春</t>
  </si>
  <si>
    <t>[苏州]麗枫酒店(苏州火车站店)(67324851)</t>
  </si>
  <si>
    <t>孙东</t>
  </si>
  <si>
    <t>[德州]麗枫酒店(德州开发区店)(69319916)</t>
  </si>
  <si>
    <t>雅致大床房&lt;内宾&gt;&lt;双人入住&gt;&lt;预付&gt;&lt;无早&gt;</t>
  </si>
  <si>
    <t>张晓博,张晓博</t>
  </si>
  <si>
    <t>CA363210516CNY</t>
  </si>
  <si>
    <t>家庭房&lt;内宾&gt;&lt;双人入住&gt;&lt;预付&gt;&lt;双早&gt;</t>
  </si>
  <si>
    <t>黄何瑶</t>
  </si>
  <si>
    <t>[南昌]7天连锁酒店(南昌八一广场二店)(67321956)</t>
  </si>
  <si>
    <t>涂伟鹏</t>
  </si>
  <si>
    <t>[成都]宜必思酒店(成都神仙树美洲中心店)(68393456)</t>
  </si>
  <si>
    <t>赵锋</t>
  </si>
  <si>
    <t>[南京]7天连锁酒店(南京热河南路南艺后街店)(69307998)</t>
  </si>
  <si>
    <t>家庭套房&lt;内宾&gt;&lt;双人入住&gt;&lt;预付&gt;&lt;无早&gt;</t>
  </si>
  <si>
    <t>辛忠</t>
  </si>
  <si>
    <t>[广州]广州万富希尔顿酒店(70183562)</t>
  </si>
  <si>
    <t>希尔顿双床房&lt;内宾&gt;&lt;双人入住&gt;&lt;预付&gt;&lt;无早&gt;</t>
  </si>
  <si>
    <t>丘燕</t>
  </si>
  <si>
    <t>CA363210517CNY</t>
  </si>
  <si>
    <t>[佛山]佛山岭南天地马哥孛罗酒店(17096050)</t>
  </si>
  <si>
    <t>豪华大床房&lt;内宾&gt;&lt;双人入住&gt;&lt;预付&gt;&lt;双早&gt;</t>
  </si>
  <si>
    <t>姚楚洳</t>
  </si>
  <si>
    <t>[上海]全季酒店(上海世博杨高南路店)(67322571)</t>
  </si>
  <si>
    <t>高级双床房&lt;内宾&gt;&lt;双人入住&gt;&lt;预付&gt;&lt;双早&gt;</t>
  </si>
  <si>
    <t>梁江</t>
  </si>
  <si>
    <t>许煜</t>
  </si>
  <si>
    <t>[上海]上海大酒店(24860711)</t>
  </si>
  <si>
    <t>庭院房&lt;内宾&gt;&lt;双人入住&gt;&lt;预付&gt;&lt;无早&gt;</t>
  </si>
  <si>
    <t>马风媛</t>
  </si>
  <si>
    <t>啡凡景观大床房&lt;内宾&gt;&lt;双人入住&gt;&lt;预付&gt;&lt;无早&gt;</t>
  </si>
  <si>
    <t>张萍萍</t>
  </si>
  <si>
    <t>[长沙]喆啡酒店(长沙火车站天佑大厦店)(68299215)</t>
  </si>
  <si>
    <t>啡凡双床房&lt;内宾&gt;&lt;双人入住&gt;&lt;预付&gt;&lt;无早&gt;</t>
  </si>
  <si>
    <t>李国安</t>
  </si>
  <si>
    <t>[太原]锦江之星(太原迎泽公园店)(69290416)</t>
  </si>
  <si>
    <t>零压商务房A&lt;内宾&gt;&lt;双人入住&gt;&lt;预付&gt;&lt;无早&gt;</t>
  </si>
  <si>
    <t>殷伟康</t>
  </si>
  <si>
    <t>[北京]北京华育宾馆(9865911)</t>
  </si>
  <si>
    <t>标准间双床&lt;内宾&gt;&lt;双人入住&gt;&lt;预付&gt;&lt;无早&gt;</t>
  </si>
  <si>
    <t>杨文波</t>
  </si>
  <si>
    <t>[北京]7天优品酒店(北京花园桥地铁站店)(68299720)</t>
  </si>
  <si>
    <t>优享大床房&lt;内宾&gt;&lt;双人入住&gt;&lt;预付&gt;&lt;无早&gt;</t>
  </si>
  <si>
    <t>李守方</t>
  </si>
  <si>
    <t>[广州]7天连锁酒店(广州江南西路广百新一城店)(68299803)</t>
  </si>
  <si>
    <t>王仁顺</t>
  </si>
  <si>
    <t>[广州]锦江都城酒店（广州番禺万博店）(75432405)</t>
  </si>
  <si>
    <t>风雅商务房&lt;双人入住&gt;&lt;无早&gt;&lt;大床&gt;</t>
  </si>
  <si>
    <t>马德堃</t>
  </si>
  <si>
    <t>[福州]锦江之星风尚(福州宜家鼓山店)(69331716)</t>
  </si>
  <si>
    <t>商务套房&lt;内宾&gt;&lt;双人入住&gt;&lt;预付&gt;&lt;无早&gt;</t>
  </si>
  <si>
    <t>术琴</t>
  </si>
  <si>
    <t>[上海]上海宏安瑞士大酒店(9825842)</t>
  </si>
  <si>
    <t>精选房&lt;内宾&gt;&lt;双人入住&gt;&lt;预付&gt;&lt;无早&gt;</t>
  </si>
  <si>
    <t>王乙雯</t>
  </si>
  <si>
    <t>[广州]南北纵横国际公寓(广州北京路步行街金润铂宫店)(67322794)</t>
  </si>
  <si>
    <t>复式双卧套房&lt;内宾&gt;&lt;双人入住&gt;&lt;预付&gt;&lt;无早&gt;</t>
  </si>
  <si>
    <t>胡云晖</t>
  </si>
  <si>
    <t>[上海]7天连锁酒店(上海火车站店)(67322670)</t>
  </si>
  <si>
    <t>王兆东</t>
  </si>
  <si>
    <t>[广州]广州嘉逸国际酒店(9821231)</t>
  </si>
  <si>
    <t>杨或峰</t>
  </si>
  <si>
    <t>CA363210518CNY</t>
  </si>
  <si>
    <t>[广州]7天连锁酒店(广州天河棠下骏景花园店)(67323513)</t>
  </si>
  <si>
    <t>钱志娟</t>
  </si>
  <si>
    <t>陈聪</t>
  </si>
  <si>
    <t>风雅双床房&lt;双人入住&gt;&lt;无早&gt;</t>
  </si>
  <si>
    <t>丁联玮</t>
  </si>
  <si>
    <t>张创武</t>
  </si>
  <si>
    <t>[长沙]7天连锁酒店(长沙步行街解放西路店)(67321781)</t>
  </si>
  <si>
    <t>付翔</t>
  </si>
  <si>
    <t>商务房A&lt;内宾&gt;&lt;双人入住&gt;&lt;预付&gt;&lt;无早&gt;</t>
  </si>
  <si>
    <t>蒋俊</t>
  </si>
  <si>
    <t>[苏州]苏州运河花园酒店(70183160)</t>
  </si>
  <si>
    <t>零压大床房&lt;内宾&gt;&lt;双人入住&gt;&lt;预付&gt;&lt;双早&gt;</t>
  </si>
  <si>
    <t>鲁尧</t>
  </si>
  <si>
    <t>[常州]常州奥阳华美达大酒店(69290486)</t>
  </si>
  <si>
    <t>高级双人间&lt;内宾&gt;&lt;双人入住&gt;&lt;预付&gt;&lt;双早&gt;</t>
  </si>
  <si>
    <t>钱建国</t>
  </si>
  <si>
    <t>傅昊阳</t>
  </si>
  <si>
    <t>[芜湖]锦江之星(芜湖高铁站西广场店)(68396488)</t>
  </si>
  <si>
    <t>单人房A&lt;内宾&gt;&lt;双人入住&gt;&lt;预付&gt;&lt;无早&gt;</t>
  </si>
  <si>
    <t>刘文溢</t>
  </si>
  <si>
    <t>，</t>
  </si>
  <si>
    <t>A210518105510481 直采：2850元</t>
  </si>
  <si>
    <t>A210518105703481 直连：17771元</t>
  </si>
  <si>
    <t>CNY / HKD 当前参考汇率: 1.206514039</t>
  </si>
  <si>
    <t>总计：20621 CNY/
24879.53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</si>
  <si>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</si>
  <si>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</si>
  <si>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</si>
  <si>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</si>
  <si>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</si>
  <si>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</si>
  <si>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</si>
  <si>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</si>
  <si>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</si>
  <si>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</si>
  <si>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</si>
  <si>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</si>
  <si>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</si>
  <si>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</si>
  <si>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</si>
  <si>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</si>
  <si>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</si>
  <si>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2021-05-02</t>
  </si>
  <si>
    <t>2095915</t>
  </si>
  <si>
    <t>锦江之星风尚(福州福马路鼓山店)</t>
  </si>
  <si>
    <t>2021-05-03</t>
  </si>
  <si>
    <t>退房日周结</t>
  </si>
  <si>
    <t>374.00</t>
  </si>
  <si>
    <t>RMB</t>
  </si>
  <si>
    <t>0</t>
  </si>
  <si>
    <t>0.00</t>
  </si>
  <si>
    <t>携程国内直连(DD)</t>
  </si>
  <si>
    <t>2021-05-02 13:03:23</t>
  </si>
  <si>
    <t>否</t>
  </si>
  <si>
    <t>汇智国际旅游发展有限公司</t>
  </si>
  <si>
    <t>直连</t>
  </si>
  <si>
    <t>2095669</t>
  </si>
  <si>
    <t>锦江都城酒店（广州番禺万博店）</t>
  </si>
  <si>
    <t>800.00</t>
  </si>
  <si>
    <t>2021-05-02 10:15:09</t>
  </si>
  <si>
    <t>直采</t>
  </si>
  <si>
    <t>2095449</t>
  </si>
  <si>
    <t>7天连锁酒店(长沙步行街解放西路店)</t>
  </si>
  <si>
    <t>312.00</t>
  </si>
  <si>
    <t>2021-05-02 01:59:59</t>
  </si>
  <si>
    <t>2021-05-01</t>
  </si>
  <si>
    <t>2094941</t>
  </si>
  <si>
    <t>850.00</t>
  </si>
  <si>
    <t>2021-05-01 20:30:32</t>
  </si>
  <si>
    <t>是</t>
  </si>
  <si>
    <t>2094859</t>
  </si>
  <si>
    <t>700.00</t>
  </si>
  <si>
    <t>2021-05-01 19:42:03</t>
  </si>
  <si>
    <t>2094792</t>
  </si>
  <si>
    <t>500.00</t>
  </si>
  <si>
    <t>2021-05-01 19:36:40</t>
  </si>
  <si>
    <t>2094693</t>
  </si>
  <si>
    <t>7天连锁酒店(广州江南西路广百新一城店)</t>
  </si>
  <si>
    <t>340.00</t>
  </si>
  <si>
    <t>2021-05-01 18:27:20</t>
  </si>
  <si>
    <t>2094344</t>
  </si>
  <si>
    <t>7天优品酒店(北京花园桥地铁站店)</t>
  </si>
  <si>
    <t>322.00</t>
  </si>
  <si>
    <t>2021-05-01 15:58:00</t>
  </si>
  <si>
    <t>2094059</t>
  </si>
  <si>
    <t>锦江之星(太原迎泽公园店)</t>
  </si>
  <si>
    <t>273.00</t>
  </si>
  <si>
    <t>2021-05-01 13:29:26</t>
  </si>
  <si>
    <t>2021-04-30</t>
  </si>
  <si>
    <t>2093124</t>
  </si>
  <si>
    <t>宜必思酒店(成都神仙树美洲中心店)</t>
  </si>
  <si>
    <t>2021-04-30 21:52:45</t>
  </si>
  <si>
    <t>2092999</t>
  </si>
  <si>
    <t>喆啡酒店(长沙火车站天佑大厦店)</t>
  </si>
  <si>
    <t>761.00</t>
  </si>
  <si>
    <t>2021-04-30 20:54:52</t>
  </si>
  <si>
    <t>2092891</t>
  </si>
  <si>
    <t>7天连锁酒店(南昌八一广场二店)</t>
  </si>
  <si>
    <t>190.00</t>
  </si>
  <si>
    <t>2021-04-30 20:01:41</t>
  </si>
  <si>
    <t>2092664</t>
  </si>
  <si>
    <t>喆啡酒店(西安西长安街大学城店)</t>
  </si>
  <si>
    <t>442.00</t>
  </si>
  <si>
    <t>2021-04-30 17:45:03</t>
  </si>
  <si>
    <t>2091760</t>
  </si>
  <si>
    <t>广州嘉逸国际酒店</t>
  </si>
  <si>
    <t>864.00</t>
  </si>
  <si>
    <t>2021-04-30 00:25:11</t>
  </si>
  <si>
    <t>2021-04-29</t>
  </si>
  <si>
    <t>2091145</t>
  </si>
  <si>
    <t>麗枫酒店(苏州火车站店)</t>
  </si>
  <si>
    <t>198.00</t>
  </si>
  <si>
    <t>2021-04-29 19:35:43</t>
  </si>
  <si>
    <t>2090929</t>
  </si>
  <si>
    <t>上海大酒店</t>
  </si>
  <si>
    <t>1211.00</t>
  </si>
  <si>
    <t>2021-04-29 17:46:50</t>
  </si>
  <si>
    <t>2090214</t>
  </si>
  <si>
    <t>上海七重天宾馆</t>
  </si>
  <si>
    <t>308.00</t>
  </si>
  <si>
    <t>2021-04-29 10:21:03</t>
  </si>
  <si>
    <t>2090151</t>
  </si>
  <si>
    <t>佛山岭南天地马哥孛罗酒店</t>
  </si>
  <si>
    <t>788.00</t>
  </si>
  <si>
    <t>2021-04-29 09:35:25</t>
  </si>
  <si>
    <t>2021-04-28</t>
  </si>
  <si>
    <t>2089802</t>
  </si>
  <si>
    <t>全季酒店(上海世博杨高南路店)</t>
  </si>
  <si>
    <t>640.00</t>
  </si>
  <si>
    <t>2021-04-28 23:14:26</t>
  </si>
  <si>
    <t>2089587</t>
  </si>
  <si>
    <t>2021-04-28 21:47:28</t>
  </si>
  <si>
    <t>2089226</t>
  </si>
  <si>
    <t>麗枫酒店(广州汉溪长隆站万达广场店)</t>
  </si>
  <si>
    <t>283.00</t>
  </si>
  <si>
    <t>2021-04-28 19:19:07</t>
  </si>
  <si>
    <t>2089223</t>
  </si>
  <si>
    <t>2021-04-28 19:17:56</t>
  </si>
  <si>
    <t>2088680</t>
  </si>
  <si>
    <t>7天连锁酒店(成都温江南熏大道地铁站店)</t>
  </si>
  <si>
    <t>120.00</t>
  </si>
  <si>
    <t>2021-04-28 15:04:10</t>
  </si>
  <si>
    <t>2088404</t>
  </si>
  <si>
    <t>广州万富希尔顿酒店</t>
  </si>
  <si>
    <t>2021-04-28 12:27:07</t>
  </si>
  <si>
    <t>2088284</t>
  </si>
  <si>
    <t>7天连锁酒店(北京青年路地铁站大悦城店)</t>
  </si>
  <si>
    <t>235.00</t>
  </si>
  <si>
    <t>2021-04-28 11:22:16</t>
  </si>
  <si>
    <t>2088264</t>
  </si>
  <si>
    <t>锦江之星品尚（镇江扬中扬子中路店）</t>
  </si>
  <si>
    <t>207.00</t>
  </si>
  <si>
    <t>2021-04-28 11:08:24</t>
  </si>
  <si>
    <t>2021-04-27</t>
  </si>
  <si>
    <t>2087649</t>
  </si>
  <si>
    <t>锦江之星(芜湖高铁站西广场店)</t>
  </si>
  <si>
    <t>380.00</t>
  </si>
  <si>
    <t>2021-04-27 22:17:56</t>
  </si>
  <si>
    <t>2087579</t>
  </si>
  <si>
    <t>1578.00</t>
  </si>
  <si>
    <t>2021-04-27 21:13:29</t>
  </si>
  <si>
    <t>2087447</t>
  </si>
  <si>
    <t>7天连锁酒店（南宁七星路店）</t>
  </si>
  <si>
    <t>137.00</t>
  </si>
  <si>
    <t>2021-04-27 20:05:29</t>
  </si>
  <si>
    <t>2087291</t>
  </si>
  <si>
    <t>麗枫酒店(西安高新延平门地铁站店)</t>
  </si>
  <si>
    <t>299.00</t>
  </si>
  <si>
    <t>2021-04-27 18:48:19</t>
  </si>
  <si>
    <t>2086566</t>
  </si>
  <si>
    <t>7天连锁酒店(长春重庆路活力城店)</t>
  </si>
  <si>
    <t>105.00</t>
  </si>
  <si>
    <t>2021-04-27 11:30:14</t>
  </si>
  <si>
    <t>2021-04-26</t>
  </si>
  <si>
    <t>2085615</t>
  </si>
  <si>
    <t>7天连锁酒店（南京热河南路南艺后街店）</t>
  </si>
  <si>
    <t>261.00</t>
  </si>
  <si>
    <t>2021-04-26 19:29:36</t>
  </si>
  <si>
    <t>2085553</t>
  </si>
  <si>
    <t>常州奥阳华美达大酒</t>
  </si>
  <si>
    <t>365.00</t>
  </si>
  <si>
    <t>2021-04-26 19:04:44</t>
  </si>
  <si>
    <t>2021-04-25</t>
  </si>
  <si>
    <t>2083663</t>
  </si>
  <si>
    <t>Zsmart智尚酒店(上海周浦旅游度假区店)</t>
  </si>
  <si>
    <t>302.00</t>
  </si>
  <si>
    <t>2021-04-25 18:57:32</t>
  </si>
  <si>
    <t>2083100</t>
  </si>
  <si>
    <t>南京金陵江滨酒店</t>
  </si>
  <si>
    <t>536.00</t>
  </si>
  <si>
    <t>2021-04-25 14:08:20</t>
  </si>
  <si>
    <t>2083014</t>
  </si>
  <si>
    <t>388.00</t>
  </si>
  <si>
    <t>2021-04-25 13:18:23</t>
  </si>
  <si>
    <t>2082931</t>
  </si>
  <si>
    <t>7天连锁酒店(上海火车站店)</t>
  </si>
  <si>
    <t>2021-04-25 12:27:04</t>
  </si>
  <si>
    <t>2082922</t>
  </si>
  <si>
    <t>麗枫酒店(汕头高铁站店)</t>
  </si>
  <si>
    <t>275.00</t>
  </si>
  <si>
    <t>2021-04-25 12:24:22</t>
  </si>
  <si>
    <t>2082902</t>
  </si>
  <si>
    <t>苏州运河花园酒店</t>
  </si>
  <si>
    <t>621.00</t>
  </si>
  <si>
    <t>2021-04-25 12:15:00</t>
  </si>
  <si>
    <t>2082578</t>
  </si>
  <si>
    <t>北京中奥马哥孛罗大酒店</t>
  </si>
  <si>
    <t>682.00</t>
  </si>
  <si>
    <t>2021-04-25 09:18:58</t>
  </si>
  <si>
    <t>2021-04-24</t>
  </si>
  <si>
    <t>2080689</t>
  </si>
  <si>
    <t>7天连锁酒店（天津南站店）</t>
  </si>
  <si>
    <t>147.00</t>
  </si>
  <si>
    <t>2021-04-24 08:42:25</t>
  </si>
  <si>
    <t>2021-04-23</t>
  </si>
  <si>
    <t>2079971</t>
  </si>
  <si>
    <t>2021-04-23 19:52:42</t>
  </si>
  <si>
    <t>2078857</t>
  </si>
  <si>
    <t>7天连锁酒店(深圳龙华和平路大润发店)</t>
  </si>
  <si>
    <t>448.00</t>
  </si>
  <si>
    <t>2021-04-23 08:34:25</t>
  </si>
  <si>
    <t>2021-04-22</t>
  </si>
  <si>
    <t>2077760</t>
  </si>
  <si>
    <t>陈玲</t>
  </si>
  <si>
    <t>2021-05-02 11:58:39</t>
  </si>
  <si>
    <t>2021-04-20</t>
  </si>
  <si>
    <t>2074582</t>
  </si>
  <si>
    <t>南北纵横国际公寓(广州北京路步行街金润铂宫店)</t>
  </si>
  <si>
    <t>1623.00</t>
  </si>
  <si>
    <t>2021-04-20 11:50:43</t>
  </si>
  <si>
    <t>2021-04-19</t>
  </si>
  <si>
    <t>2072964</t>
  </si>
  <si>
    <t>汉庭酒店(上海外滩江西中路店)</t>
  </si>
  <si>
    <t>383.00</t>
  </si>
  <si>
    <t>2021-04-19 05:26:28</t>
  </si>
  <si>
    <t>2021-04-18</t>
  </si>
  <si>
    <t>2072226</t>
  </si>
  <si>
    <t>2021-04-18 15:46:28</t>
  </si>
  <si>
    <t>2021-04-13</t>
  </si>
  <si>
    <t>2064427</t>
  </si>
  <si>
    <t>上海宏安瑞士大酒店</t>
  </si>
  <si>
    <t>2021-04-13 08:34:05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</si>
</sst>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0.5"/>
      <color rgb="FFFF0000"/>
      <name val="Helvetica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5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10" borderId="4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8" fillId="4" borderId="1" applyNumberFormat="0" applyAlignment="0" applyProtection="0">
      <alignment vertical="center"/>
    </xf>
    <xf numFmtId="0" fontId="11" fillId="6" borderId="2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1"/>
  <sheetViews>
    <sheetView topLeftCell="A37" workbookViewId="0">
      <selection activeCell="A37" sqref="$A1:$XFD1048576"/>
    </sheetView>
  </sheetViews>
  <sheetFormatPr defaultColWidth="9" defaultRowHeight="13.5"/>
  <cols>
    <col min="1" max="16384" width="9" style="5"/>
  </cols>
  <sheetData>
    <row r="1" s="5" customFormat="1" spans="1:24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="5" customFormat="1" spans="1:24">
      <c r="A2" s="5">
        <v>14993852798</v>
      </c>
      <c r="B2" s="5" t="s">
        <v>24</v>
      </c>
      <c r="C2" s="5" t="s">
        <v>25</v>
      </c>
      <c r="D2" s="5" t="s">
        <v>26</v>
      </c>
      <c r="E2" s="5" t="s">
        <v>27</v>
      </c>
      <c r="F2" s="6">
        <v>44311</v>
      </c>
      <c r="G2" s="6">
        <v>44312</v>
      </c>
      <c r="H2" s="5">
        <v>1</v>
      </c>
      <c r="I2" s="5">
        <v>1</v>
      </c>
      <c r="J2" s="5">
        <v>1</v>
      </c>
      <c r="K2" s="5" t="s">
        <v>28</v>
      </c>
      <c r="L2" s="5">
        <v>147</v>
      </c>
      <c r="M2" s="5">
        <v>147</v>
      </c>
      <c r="N2" s="5" t="s">
        <v>29</v>
      </c>
      <c r="O2" s="5" t="s">
        <v>30</v>
      </c>
      <c r="P2" s="5" t="s">
        <v>31</v>
      </c>
      <c r="Q2" s="5">
        <v>0</v>
      </c>
      <c r="R2" s="8">
        <v>44310</v>
      </c>
      <c r="S2" s="6">
        <v>44327</v>
      </c>
      <c r="T2" s="5" t="s">
        <v>32</v>
      </c>
      <c r="U2" s="5">
        <v>147</v>
      </c>
      <c r="V2" s="5">
        <v>0</v>
      </c>
      <c r="W2" s="5">
        <v>0</v>
      </c>
      <c r="X2" s="5">
        <v>2080689</v>
      </c>
    </row>
    <row r="3" s="5" customFormat="1" spans="1:24">
      <c r="A3" s="5">
        <v>15005481467</v>
      </c>
      <c r="B3" s="5" t="s">
        <v>24</v>
      </c>
      <c r="C3" s="5" t="s">
        <v>25</v>
      </c>
      <c r="D3" s="5" t="s">
        <v>33</v>
      </c>
      <c r="E3" s="5" t="s">
        <v>34</v>
      </c>
      <c r="F3" s="6">
        <v>44311</v>
      </c>
      <c r="G3" s="6">
        <v>44312</v>
      </c>
      <c r="H3" s="5">
        <v>1</v>
      </c>
      <c r="I3" s="5">
        <v>1</v>
      </c>
      <c r="J3" s="5">
        <v>1</v>
      </c>
      <c r="K3" s="5" t="s">
        <v>28</v>
      </c>
      <c r="L3" s="5">
        <v>275</v>
      </c>
      <c r="M3" s="5">
        <v>275</v>
      </c>
      <c r="N3" s="5" t="s">
        <v>35</v>
      </c>
      <c r="O3" s="5" t="s">
        <v>30</v>
      </c>
      <c r="P3" s="5" t="s">
        <v>31</v>
      </c>
      <c r="Q3" s="5">
        <v>0</v>
      </c>
      <c r="R3" s="8">
        <v>44311</v>
      </c>
      <c r="S3" s="6">
        <v>44327</v>
      </c>
      <c r="T3" s="5" t="s">
        <v>32</v>
      </c>
      <c r="U3" s="5">
        <v>275</v>
      </c>
      <c r="V3" s="5">
        <v>0</v>
      </c>
      <c r="W3" s="5">
        <v>0</v>
      </c>
      <c r="X3" s="5">
        <v>2082922</v>
      </c>
    </row>
    <row r="4" s="5" customFormat="1" spans="1:24">
      <c r="A4" s="5">
        <v>15005781237</v>
      </c>
      <c r="B4" s="5" t="s">
        <v>24</v>
      </c>
      <c r="C4" s="5" t="s">
        <v>25</v>
      </c>
      <c r="D4" s="5" t="s">
        <v>36</v>
      </c>
      <c r="E4" s="5" t="s">
        <v>37</v>
      </c>
      <c r="F4" s="6">
        <v>44311</v>
      </c>
      <c r="G4" s="6">
        <v>44312</v>
      </c>
      <c r="H4" s="5">
        <v>1</v>
      </c>
      <c r="I4" s="5">
        <v>1</v>
      </c>
      <c r="J4" s="5">
        <v>1</v>
      </c>
      <c r="K4" s="5" t="s">
        <v>28</v>
      </c>
      <c r="L4" s="5">
        <v>388</v>
      </c>
      <c r="M4" s="5">
        <v>388</v>
      </c>
      <c r="N4" s="5" t="s">
        <v>38</v>
      </c>
      <c r="O4" s="5" t="s">
        <v>30</v>
      </c>
      <c r="P4" s="5" t="s">
        <v>31</v>
      </c>
      <c r="Q4" s="5">
        <v>0</v>
      </c>
      <c r="R4" s="8">
        <v>44311</v>
      </c>
      <c r="S4" s="6">
        <v>44327</v>
      </c>
      <c r="T4" s="5" t="s">
        <v>32</v>
      </c>
      <c r="U4" s="5">
        <v>388</v>
      </c>
      <c r="V4" s="5">
        <v>0</v>
      </c>
      <c r="W4" s="5">
        <v>0</v>
      </c>
      <c r="X4" s="5">
        <v>2083014</v>
      </c>
    </row>
    <row r="5" s="5" customFormat="1" spans="1:24">
      <c r="A5" s="5">
        <v>15006043368</v>
      </c>
      <c r="B5" s="5" t="s">
        <v>24</v>
      </c>
      <c r="C5" s="5" t="s">
        <v>25</v>
      </c>
      <c r="D5" s="5" t="s">
        <v>39</v>
      </c>
      <c r="E5" s="5" t="s">
        <v>40</v>
      </c>
      <c r="F5" s="6">
        <v>44311</v>
      </c>
      <c r="G5" s="6">
        <v>44312</v>
      </c>
      <c r="H5" s="5">
        <v>1</v>
      </c>
      <c r="I5" s="5">
        <v>1</v>
      </c>
      <c r="J5" s="5">
        <v>1</v>
      </c>
      <c r="K5" s="5" t="s">
        <v>28</v>
      </c>
      <c r="L5" s="5">
        <v>536</v>
      </c>
      <c r="M5" s="5">
        <v>536</v>
      </c>
      <c r="N5" s="5" t="s">
        <v>41</v>
      </c>
      <c r="O5" s="5" t="s">
        <v>30</v>
      </c>
      <c r="P5" s="5" t="s">
        <v>31</v>
      </c>
      <c r="Q5" s="5">
        <v>0</v>
      </c>
      <c r="R5" s="8">
        <v>44311</v>
      </c>
      <c r="S5" s="6">
        <v>44327</v>
      </c>
      <c r="T5" s="5" t="s">
        <v>32</v>
      </c>
      <c r="U5" s="5">
        <v>536</v>
      </c>
      <c r="V5" s="5">
        <v>0</v>
      </c>
      <c r="W5" s="5">
        <v>0</v>
      </c>
      <c r="X5" s="5">
        <v>2083100</v>
      </c>
    </row>
    <row r="6" s="5" customFormat="1" spans="1:24">
      <c r="A6" s="5">
        <v>14985619878</v>
      </c>
      <c r="B6" s="5" t="s">
        <v>24</v>
      </c>
      <c r="C6" s="5" t="s">
        <v>25</v>
      </c>
      <c r="D6" s="5" t="s">
        <v>42</v>
      </c>
      <c r="E6" s="5" t="s">
        <v>43</v>
      </c>
      <c r="F6" s="6">
        <v>44310</v>
      </c>
      <c r="G6" s="6">
        <v>44313</v>
      </c>
      <c r="H6" s="5">
        <v>1</v>
      </c>
      <c r="I6" s="5">
        <v>3</v>
      </c>
      <c r="J6" s="5">
        <v>3</v>
      </c>
      <c r="K6" s="5" t="s">
        <v>28</v>
      </c>
      <c r="L6" s="5">
        <v>448</v>
      </c>
      <c r="M6" s="5">
        <v>448</v>
      </c>
      <c r="N6" s="5" t="s">
        <v>44</v>
      </c>
      <c r="O6" s="5" t="s">
        <v>45</v>
      </c>
      <c r="P6" s="5" t="s">
        <v>31</v>
      </c>
      <c r="Q6" s="5">
        <v>0</v>
      </c>
      <c r="R6" s="8">
        <v>44309</v>
      </c>
      <c r="S6" s="6">
        <v>44328</v>
      </c>
      <c r="T6" s="5" t="s">
        <v>32</v>
      </c>
      <c r="U6" s="5">
        <v>448</v>
      </c>
      <c r="V6" s="5">
        <v>0</v>
      </c>
      <c r="W6" s="5">
        <v>0</v>
      </c>
      <c r="X6" s="5">
        <v>2078857</v>
      </c>
    </row>
    <row r="7" s="5" customFormat="1" spans="1:24">
      <c r="A7" s="5">
        <v>14991987410</v>
      </c>
      <c r="B7" s="5" t="s">
        <v>24</v>
      </c>
      <c r="C7" s="5" t="s">
        <v>25</v>
      </c>
      <c r="D7" s="5" t="s">
        <v>46</v>
      </c>
      <c r="E7" s="5" t="s">
        <v>47</v>
      </c>
      <c r="F7" s="6">
        <v>44312</v>
      </c>
      <c r="G7" s="6">
        <v>44313</v>
      </c>
      <c r="H7" s="5">
        <v>1</v>
      </c>
      <c r="I7" s="5">
        <v>1</v>
      </c>
      <c r="J7" s="5">
        <v>1</v>
      </c>
      <c r="K7" s="5" t="s">
        <v>28</v>
      </c>
      <c r="L7" s="5">
        <v>120</v>
      </c>
      <c r="M7" s="5">
        <v>120</v>
      </c>
      <c r="N7" s="5" t="s">
        <v>48</v>
      </c>
      <c r="O7" s="5" t="s">
        <v>45</v>
      </c>
      <c r="P7" s="5" t="s">
        <v>31</v>
      </c>
      <c r="Q7" s="5">
        <v>0</v>
      </c>
      <c r="R7" s="8">
        <v>44309</v>
      </c>
      <c r="S7" s="6">
        <v>44328</v>
      </c>
      <c r="T7" s="5" t="s">
        <v>32</v>
      </c>
      <c r="U7" s="5">
        <v>120</v>
      </c>
      <c r="V7" s="5">
        <v>0</v>
      </c>
      <c r="W7" s="5">
        <v>0</v>
      </c>
      <c r="X7" s="5">
        <v>2079971</v>
      </c>
    </row>
    <row r="8" s="5" customFormat="1" spans="1:24">
      <c r="A8" s="5">
        <v>14991987410</v>
      </c>
      <c r="B8" s="5" t="s">
        <v>24</v>
      </c>
      <c r="C8" s="5" t="s">
        <v>49</v>
      </c>
      <c r="D8" s="5" t="s">
        <v>46</v>
      </c>
      <c r="E8" s="5" t="s">
        <v>47</v>
      </c>
      <c r="F8" s="6">
        <v>44312</v>
      </c>
      <c r="G8" s="6">
        <v>44313</v>
      </c>
      <c r="H8" s="5">
        <v>1</v>
      </c>
      <c r="I8" s="5">
        <v>1</v>
      </c>
      <c r="J8" s="5">
        <v>1</v>
      </c>
      <c r="K8" s="5" t="s">
        <v>28</v>
      </c>
      <c r="L8" s="5">
        <v>-120</v>
      </c>
      <c r="M8" s="5">
        <v>-120</v>
      </c>
      <c r="N8" s="5" t="s">
        <v>48</v>
      </c>
      <c r="O8" s="5" t="s">
        <v>45</v>
      </c>
      <c r="P8" s="5" t="s">
        <v>31</v>
      </c>
      <c r="Q8" s="5">
        <v>0</v>
      </c>
      <c r="R8" s="8">
        <v>44309</v>
      </c>
      <c r="S8" s="6">
        <v>44328</v>
      </c>
      <c r="T8" s="5" t="s">
        <v>32</v>
      </c>
      <c r="U8" s="5">
        <v>-120</v>
      </c>
      <c r="V8" s="5">
        <v>0</v>
      </c>
      <c r="W8" s="5">
        <v>0</v>
      </c>
      <c r="X8" s="5">
        <v>2079971</v>
      </c>
    </row>
    <row r="9" s="5" customFormat="1" spans="1:24">
      <c r="A9" s="5">
        <v>15001594321</v>
      </c>
      <c r="B9" s="5" t="s">
        <v>24</v>
      </c>
      <c r="C9" s="5" t="s">
        <v>25</v>
      </c>
      <c r="D9" s="5" t="s">
        <v>50</v>
      </c>
      <c r="E9" s="5" t="s">
        <v>51</v>
      </c>
      <c r="F9" s="6">
        <v>44312</v>
      </c>
      <c r="G9" s="6">
        <v>44313</v>
      </c>
      <c r="H9" s="5">
        <v>1</v>
      </c>
      <c r="I9" s="5">
        <v>1</v>
      </c>
      <c r="J9" s="5">
        <v>1</v>
      </c>
      <c r="K9" s="5" t="s">
        <v>28</v>
      </c>
      <c r="L9" s="5">
        <v>682</v>
      </c>
      <c r="M9" s="5">
        <v>682</v>
      </c>
      <c r="N9" s="5" t="s">
        <v>52</v>
      </c>
      <c r="O9" s="5" t="s">
        <v>45</v>
      </c>
      <c r="P9" s="5" t="s">
        <v>31</v>
      </c>
      <c r="Q9" s="5">
        <v>0</v>
      </c>
      <c r="R9" s="8">
        <v>44311</v>
      </c>
      <c r="S9" s="6">
        <v>44328</v>
      </c>
      <c r="T9" s="5" t="s">
        <v>32</v>
      </c>
      <c r="U9" s="5">
        <v>682</v>
      </c>
      <c r="V9" s="5">
        <v>0</v>
      </c>
      <c r="W9" s="5">
        <v>0</v>
      </c>
      <c r="X9" s="5">
        <v>2082578</v>
      </c>
    </row>
    <row r="10" s="5" customFormat="1" spans="1:24">
      <c r="A10" s="5">
        <v>15007582853</v>
      </c>
      <c r="B10" s="5" t="s">
        <v>24</v>
      </c>
      <c r="C10" s="5" t="s">
        <v>25</v>
      </c>
      <c r="D10" s="5" t="s">
        <v>53</v>
      </c>
      <c r="E10" s="5" t="s">
        <v>54</v>
      </c>
      <c r="F10" s="6">
        <v>44312</v>
      </c>
      <c r="G10" s="6">
        <v>44314</v>
      </c>
      <c r="H10" s="5">
        <v>1</v>
      </c>
      <c r="I10" s="5">
        <v>2</v>
      </c>
      <c r="J10" s="5">
        <v>2</v>
      </c>
      <c r="K10" s="5" t="s">
        <v>28</v>
      </c>
      <c r="L10" s="5">
        <v>302</v>
      </c>
      <c r="M10" s="5">
        <v>302</v>
      </c>
      <c r="N10" s="5" t="s">
        <v>55</v>
      </c>
      <c r="O10" s="5" t="s">
        <v>56</v>
      </c>
      <c r="P10" s="5" t="s">
        <v>31</v>
      </c>
      <c r="Q10" s="5">
        <v>0</v>
      </c>
      <c r="R10" s="8">
        <v>44311</v>
      </c>
      <c r="S10" s="6">
        <v>44329</v>
      </c>
      <c r="T10" s="5" t="s">
        <v>32</v>
      </c>
      <c r="U10" s="5">
        <v>302</v>
      </c>
      <c r="V10" s="5">
        <v>0</v>
      </c>
      <c r="W10" s="5">
        <v>0</v>
      </c>
      <c r="X10" s="5">
        <v>2083663</v>
      </c>
    </row>
    <row r="11" s="5" customFormat="1" spans="1:24">
      <c r="A11" s="5">
        <v>15021825424</v>
      </c>
      <c r="B11" s="5" t="s">
        <v>24</v>
      </c>
      <c r="C11" s="5" t="s">
        <v>25</v>
      </c>
      <c r="D11" s="5" t="s">
        <v>57</v>
      </c>
      <c r="E11" s="5" t="s">
        <v>43</v>
      </c>
      <c r="F11" s="6">
        <v>44313</v>
      </c>
      <c r="G11" s="6">
        <v>44314</v>
      </c>
      <c r="H11" s="5">
        <v>1</v>
      </c>
      <c r="I11" s="5">
        <v>1</v>
      </c>
      <c r="J11" s="5">
        <v>1</v>
      </c>
      <c r="K11" s="5" t="s">
        <v>28</v>
      </c>
      <c r="L11" s="5">
        <v>105</v>
      </c>
      <c r="M11" s="5">
        <v>105</v>
      </c>
      <c r="N11" s="5" t="s">
        <v>58</v>
      </c>
      <c r="O11" s="5" t="s">
        <v>56</v>
      </c>
      <c r="P11" s="5" t="s">
        <v>31</v>
      </c>
      <c r="Q11" s="5">
        <v>0</v>
      </c>
      <c r="R11" s="8">
        <v>44313</v>
      </c>
      <c r="S11" s="6">
        <v>44329</v>
      </c>
      <c r="T11" s="5" t="s">
        <v>32</v>
      </c>
      <c r="U11" s="5">
        <v>105</v>
      </c>
      <c r="V11" s="5">
        <v>0</v>
      </c>
      <c r="W11" s="5">
        <v>0</v>
      </c>
      <c r="X11" s="5">
        <v>2086566</v>
      </c>
    </row>
    <row r="12" s="5" customFormat="1" spans="1:23">
      <c r="A12" s="5">
        <v>15026599864</v>
      </c>
      <c r="B12" s="5" t="s">
        <v>24</v>
      </c>
      <c r="C12" s="5" t="s">
        <v>25</v>
      </c>
      <c r="D12" s="5" t="s">
        <v>59</v>
      </c>
      <c r="E12" s="5" t="s">
        <v>34</v>
      </c>
      <c r="F12" s="6">
        <v>44313</v>
      </c>
      <c r="G12" s="6">
        <v>44314</v>
      </c>
      <c r="H12" s="5">
        <v>1</v>
      </c>
      <c r="I12" s="5">
        <v>1</v>
      </c>
      <c r="J12" s="5">
        <v>1</v>
      </c>
      <c r="K12" s="5" t="s">
        <v>28</v>
      </c>
      <c r="L12" s="5">
        <v>299</v>
      </c>
      <c r="M12" s="5">
        <v>299</v>
      </c>
      <c r="N12" s="5" t="s">
        <v>60</v>
      </c>
      <c r="O12" s="5" t="s">
        <v>56</v>
      </c>
      <c r="P12" s="5" t="s">
        <v>31</v>
      </c>
      <c r="Q12" s="5">
        <v>0</v>
      </c>
      <c r="R12" s="8">
        <v>44313</v>
      </c>
      <c r="S12" s="6">
        <v>44329</v>
      </c>
      <c r="T12" s="5" t="s">
        <v>32</v>
      </c>
      <c r="U12" s="5">
        <v>299</v>
      </c>
      <c r="V12" s="5">
        <v>0</v>
      </c>
      <c r="W12" s="5">
        <v>0</v>
      </c>
    </row>
    <row r="13" s="5" customFormat="1" spans="1:24">
      <c r="A13" s="5">
        <v>15027383843</v>
      </c>
      <c r="B13" s="5" t="s">
        <v>24</v>
      </c>
      <c r="C13" s="5" t="s">
        <v>25</v>
      </c>
      <c r="D13" s="5" t="s">
        <v>61</v>
      </c>
      <c r="E13" s="5" t="s">
        <v>62</v>
      </c>
      <c r="F13" s="6">
        <v>44313</v>
      </c>
      <c r="G13" s="6">
        <v>44314</v>
      </c>
      <c r="H13" s="5">
        <v>1</v>
      </c>
      <c r="I13" s="5">
        <v>1</v>
      </c>
      <c r="J13" s="5">
        <v>1</v>
      </c>
      <c r="K13" s="5" t="s">
        <v>28</v>
      </c>
      <c r="L13" s="5">
        <v>137</v>
      </c>
      <c r="M13" s="5">
        <v>137</v>
      </c>
      <c r="N13" s="5" t="s">
        <v>63</v>
      </c>
      <c r="O13" s="5" t="s">
        <v>56</v>
      </c>
      <c r="P13" s="5" t="s">
        <v>31</v>
      </c>
      <c r="Q13" s="5">
        <v>0</v>
      </c>
      <c r="R13" s="8">
        <v>44313</v>
      </c>
      <c r="S13" s="6">
        <v>44329</v>
      </c>
      <c r="T13" s="5" t="s">
        <v>32</v>
      </c>
      <c r="U13" s="5">
        <v>137</v>
      </c>
      <c r="V13" s="5">
        <v>0</v>
      </c>
      <c r="W13" s="5">
        <v>0</v>
      </c>
      <c r="X13" s="5">
        <v>2087447</v>
      </c>
    </row>
    <row r="14" s="5" customFormat="1" spans="1:24">
      <c r="A14" s="5">
        <v>15030118147</v>
      </c>
      <c r="B14" s="5" t="s">
        <v>24</v>
      </c>
      <c r="C14" s="5" t="s">
        <v>25</v>
      </c>
      <c r="D14" s="5" t="s">
        <v>64</v>
      </c>
      <c r="E14" s="5" t="s">
        <v>65</v>
      </c>
      <c r="F14" s="6">
        <v>44314</v>
      </c>
      <c r="G14" s="6">
        <v>44315</v>
      </c>
      <c r="H14" s="5">
        <v>1</v>
      </c>
      <c r="I14" s="5">
        <v>1</v>
      </c>
      <c r="J14" s="5">
        <v>1</v>
      </c>
      <c r="K14" s="5" t="s">
        <v>28</v>
      </c>
      <c r="L14" s="5">
        <v>207</v>
      </c>
      <c r="M14" s="5">
        <v>207</v>
      </c>
      <c r="N14" s="5" t="s">
        <v>66</v>
      </c>
      <c r="O14" s="5" t="s">
        <v>67</v>
      </c>
      <c r="P14" s="5" t="s">
        <v>31</v>
      </c>
      <c r="Q14" s="5">
        <v>0</v>
      </c>
      <c r="R14" s="8">
        <v>44314</v>
      </c>
      <c r="S14" s="6">
        <v>44330</v>
      </c>
      <c r="T14" s="5" t="s">
        <v>32</v>
      </c>
      <c r="U14" s="5">
        <v>207</v>
      </c>
      <c r="V14" s="5">
        <v>0</v>
      </c>
      <c r="W14" s="5">
        <v>0</v>
      </c>
      <c r="X14" s="5">
        <v>2088264</v>
      </c>
    </row>
    <row r="15" s="5" customFormat="1" spans="1:24">
      <c r="A15" s="5">
        <v>15030195544</v>
      </c>
      <c r="B15" s="5" t="s">
        <v>24</v>
      </c>
      <c r="C15" s="5" t="s">
        <v>25</v>
      </c>
      <c r="D15" s="5" t="s">
        <v>68</v>
      </c>
      <c r="E15" s="5" t="s">
        <v>43</v>
      </c>
      <c r="F15" s="6">
        <v>44314</v>
      </c>
      <c r="G15" s="6">
        <v>44315</v>
      </c>
      <c r="H15" s="5">
        <v>1</v>
      </c>
      <c r="I15" s="5">
        <v>1</v>
      </c>
      <c r="J15" s="5">
        <v>1</v>
      </c>
      <c r="K15" s="5" t="s">
        <v>28</v>
      </c>
      <c r="L15" s="5">
        <v>235</v>
      </c>
      <c r="M15" s="5">
        <v>235</v>
      </c>
      <c r="N15" s="5" t="s">
        <v>69</v>
      </c>
      <c r="O15" s="5" t="s">
        <v>67</v>
      </c>
      <c r="P15" s="5" t="s">
        <v>31</v>
      </c>
      <c r="Q15" s="5">
        <v>0</v>
      </c>
      <c r="R15" s="8">
        <v>44314</v>
      </c>
      <c r="S15" s="6">
        <v>44330</v>
      </c>
      <c r="T15" s="5" t="s">
        <v>32</v>
      </c>
      <c r="U15" s="5">
        <v>235</v>
      </c>
      <c r="V15" s="5">
        <v>0</v>
      </c>
      <c r="W15" s="5">
        <v>0</v>
      </c>
      <c r="X15" s="5">
        <v>2088284</v>
      </c>
    </row>
    <row r="16" s="5" customFormat="1" spans="1:24">
      <c r="A16" s="5">
        <v>15031432693</v>
      </c>
      <c r="B16" s="5" t="s">
        <v>24</v>
      </c>
      <c r="C16" s="5" t="s">
        <v>25</v>
      </c>
      <c r="D16" s="5" t="s">
        <v>46</v>
      </c>
      <c r="E16" s="5" t="s">
        <v>47</v>
      </c>
      <c r="F16" s="6">
        <v>44314</v>
      </c>
      <c r="G16" s="6">
        <v>44315</v>
      </c>
      <c r="H16" s="5">
        <v>1</v>
      </c>
      <c r="I16" s="5">
        <v>1</v>
      </c>
      <c r="J16" s="5">
        <v>1</v>
      </c>
      <c r="K16" s="5" t="s">
        <v>28</v>
      </c>
      <c r="L16" s="5">
        <v>120</v>
      </c>
      <c r="M16" s="5">
        <v>120</v>
      </c>
      <c r="N16" s="5" t="s">
        <v>70</v>
      </c>
      <c r="O16" s="5" t="s">
        <v>67</v>
      </c>
      <c r="P16" s="5" t="s">
        <v>31</v>
      </c>
      <c r="Q16" s="5">
        <v>0</v>
      </c>
      <c r="R16" s="8">
        <v>44314</v>
      </c>
      <c r="S16" s="6">
        <v>44330</v>
      </c>
      <c r="T16" s="5" t="s">
        <v>32</v>
      </c>
      <c r="U16" s="5">
        <v>120</v>
      </c>
      <c r="V16" s="5">
        <v>0</v>
      </c>
      <c r="W16" s="5">
        <v>0</v>
      </c>
      <c r="X16" s="5">
        <v>2088680</v>
      </c>
    </row>
    <row r="17" s="5" customFormat="1" spans="1:24">
      <c r="A17" s="5">
        <v>14949605325</v>
      </c>
      <c r="B17" s="5" t="s">
        <v>24</v>
      </c>
      <c r="C17" s="5" t="s">
        <v>25</v>
      </c>
      <c r="D17" s="5" t="s">
        <v>71</v>
      </c>
      <c r="E17" s="5" t="s">
        <v>62</v>
      </c>
      <c r="F17" s="6">
        <v>44314</v>
      </c>
      <c r="G17" s="6">
        <v>44315</v>
      </c>
      <c r="H17" s="5">
        <v>1</v>
      </c>
      <c r="I17" s="5">
        <v>1</v>
      </c>
      <c r="J17" s="5">
        <v>1</v>
      </c>
      <c r="K17" s="5" t="s">
        <v>28</v>
      </c>
      <c r="L17" s="5">
        <v>383</v>
      </c>
      <c r="M17" s="5">
        <v>383</v>
      </c>
      <c r="N17" s="5" t="s">
        <v>72</v>
      </c>
      <c r="O17" s="5" t="s">
        <v>67</v>
      </c>
      <c r="P17" s="5" t="s">
        <v>31</v>
      </c>
      <c r="Q17" s="5">
        <v>0</v>
      </c>
      <c r="R17" s="8">
        <v>44305</v>
      </c>
      <c r="S17" s="6">
        <v>44330</v>
      </c>
      <c r="T17" s="5" t="s">
        <v>32</v>
      </c>
      <c r="U17" s="5">
        <v>383</v>
      </c>
      <c r="V17" s="5">
        <v>0</v>
      </c>
      <c r="W17" s="5">
        <v>0</v>
      </c>
      <c r="X17" s="5">
        <v>2072964</v>
      </c>
    </row>
    <row r="18" s="5" customFormat="1" spans="1:24">
      <c r="A18" s="5">
        <v>15035722753</v>
      </c>
      <c r="B18" s="5" t="s">
        <v>24</v>
      </c>
      <c r="C18" s="5" t="s">
        <v>25</v>
      </c>
      <c r="D18" s="5" t="s">
        <v>73</v>
      </c>
      <c r="E18" s="5" t="s">
        <v>74</v>
      </c>
      <c r="F18" s="6">
        <v>44315</v>
      </c>
      <c r="G18" s="6">
        <v>44316</v>
      </c>
      <c r="H18" s="5">
        <v>1</v>
      </c>
      <c r="I18" s="5">
        <v>1</v>
      </c>
      <c r="J18" s="5">
        <v>1</v>
      </c>
      <c r="K18" s="5" t="s">
        <v>28</v>
      </c>
      <c r="L18" s="5">
        <v>283</v>
      </c>
      <c r="M18" s="5">
        <v>283</v>
      </c>
      <c r="N18" s="5" t="s">
        <v>75</v>
      </c>
      <c r="O18" s="5" t="s">
        <v>76</v>
      </c>
      <c r="P18" s="5" t="s">
        <v>31</v>
      </c>
      <c r="Q18" s="5">
        <v>0</v>
      </c>
      <c r="R18" s="8">
        <v>44314</v>
      </c>
      <c r="S18" s="6">
        <v>44331</v>
      </c>
      <c r="T18" s="5" t="s">
        <v>32</v>
      </c>
      <c r="U18" s="5">
        <v>283</v>
      </c>
      <c r="V18" s="5">
        <v>0</v>
      </c>
      <c r="W18" s="5">
        <v>0</v>
      </c>
      <c r="X18" s="5">
        <v>2089223</v>
      </c>
    </row>
    <row r="19" s="5" customFormat="1" spans="1:24">
      <c r="A19" s="5">
        <v>15035729939</v>
      </c>
      <c r="B19" s="5" t="s">
        <v>24</v>
      </c>
      <c r="C19" s="5" t="s">
        <v>25</v>
      </c>
      <c r="D19" s="5" t="s">
        <v>73</v>
      </c>
      <c r="E19" s="5" t="s">
        <v>74</v>
      </c>
      <c r="F19" s="6">
        <v>44315</v>
      </c>
      <c r="G19" s="6">
        <v>44316</v>
      </c>
      <c r="H19" s="5">
        <v>1</v>
      </c>
      <c r="I19" s="5">
        <v>1</v>
      </c>
      <c r="J19" s="5">
        <v>1</v>
      </c>
      <c r="K19" s="5" t="s">
        <v>28</v>
      </c>
      <c r="L19" s="5">
        <v>283</v>
      </c>
      <c r="M19" s="5">
        <v>283</v>
      </c>
      <c r="N19" s="5" t="s">
        <v>77</v>
      </c>
      <c r="O19" s="5" t="s">
        <v>76</v>
      </c>
      <c r="P19" s="5" t="s">
        <v>31</v>
      </c>
      <c r="Q19" s="5">
        <v>0</v>
      </c>
      <c r="R19" s="8">
        <v>44314</v>
      </c>
      <c r="S19" s="6">
        <v>44331</v>
      </c>
      <c r="T19" s="5" t="s">
        <v>32</v>
      </c>
      <c r="U19" s="5">
        <v>283</v>
      </c>
      <c r="V19" s="5">
        <v>0</v>
      </c>
      <c r="W19" s="5">
        <v>0</v>
      </c>
      <c r="X19" s="5">
        <v>2089226</v>
      </c>
    </row>
    <row r="20" s="5" customFormat="1" spans="1:24">
      <c r="A20" s="5">
        <v>15038533596</v>
      </c>
      <c r="B20" s="5" t="s">
        <v>24</v>
      </c>
      <c r="C20" s="5" t="s">
        <v>25</v>
      </c>
      <c r="D20" s="5" t="s">
        <v>78</v>
      </c>
      <c r="E20" s="5" t="s">
        <v>79</v>
      </c>
      <c r="F20" s="6">
        <v>44315</v>
      </c>
      <c r="G20" s="6">
        <v>44316</v>
      </c>
      <c r="H20" s="5">
        <v>1</v>
      </c>
      <c r="I20" s="5">
        <v>1</v>
      </c>
      <c r="J20" s="5">
        <v>1</v>
      </c>
      <c r="K20" s="5" t="s">
        <v>28</v>
      </c>
      <c r="L20" s="5">
        <v>308</v>
      </c>
      <c r="M20" s="5">
        <v>308</v>
      </c>
      <c r="N20" s="5" t="s">
        <v>80</v>
      </c>
      <c r="O20" s="5" t="s">
        <v>76</v>
      </c>
      <c r="P20" s="5" t="s">
        <v>31</v>
      </c>
      <c r="Q20" s="5">
        <v>0</v>
      </c>
      <c r="R20" s="8">
        <v>44315</v>
      </c>
      <c r="S20" s="6">
        <v>44331</v>
      </c>
      <c r="T20" s="5" t="s">
        <v>32</v>
      </c>
      <c r="U20" s="5">
        <v>308</v>
      </c>
      <c r="V20" s="5">
        <v>0</v>
      </c>
      <c r="W20" s="5">
        <v>0</v>
      </c>
      <c r="X20" s="5">
        <v>2090214</v>
      </c>
    </row>
    <row r="21" s="5" customFormat="1" spans="1:24">
      <c r="A21" s="5">
        <v>15044428618</v>
      </c>
      <c r="B21" s="5" t="s">
        <v>24</v>
      </c>
      <c r="C21" s="5" t="s">
        <v>25</v>
      </c>
      <c r="D21" s="5" t="s">
        <v>81</v>
      </c>
      <c r="E21" s="5" t="s">
        <v>74</v>
      </c>
      <c r="F21" s="6">
        <v>44315</v>
      </c>
      <c r="G21" s="6">
        <v>44316</v>
      </c>
      <c r="H21" s="5">
        <v>1</v>
      </c>
      <c r="I21" s="5">
        <v>1</v>
      </c>
      <c r="J21" s="5">
        <v>1</v>
      </c>
      <c r="K21" s="5" t="s">
        <v>28</v>
      </c>
      <c r="L21" s="5">
        <v>198</v>
      </c>
      <c r="M21" s="5">
        <v>198</v>
      </c>
      <c r="N21" s="5" t="s">
        <v>82</v>
      </c>
      <c r="O21" s="5" t="s">
        <v>76</v>
      </c>
      <c r="P21" s="5" t="s">
        <v>31</v>
      </c>
      <c r="Q21" s="5">
        <v>0</v>
      </c>
      <c r="R21" s="8">
        <v>44315</v>
      </c>
      <c r="S21" s="6">
        <v>44331</v>
      </c>
      <c r="T21" s="5" t="s">
        <v>32</v>
      </c>
      <c r="U21" s="5">
        <v>198</v>
      </c>
      <c r="V21" s="5">
        <v>0</v>
      </c>
      <c r="W21" s="5">
        <v>0</v>
      </c>
      <c r="X21" s="5">
        <v>2091145</v>
      </c>
    </row>
    <row r="22" s="5" customFormat="1" spans="1:24">
      <c r="A22" s="5">
        <v>15053076523</v>
      </c>
      <c r="B22" s="5" t="s">
        <v>24</v>
      </c>
      <c r="C22" s="5" t="s">
        <v>25</v>
      </c>
      <c r="D22" s="5" t="s">
        <v>83</v>
      </c>
      <c r="E22" s="5" t="s">
        <v>84</v>
      </c>
      <c r="F22" s="6">
        <v>44316</v>
      </c>
      <c r="G22" s="6">
        <v>44317</v>
      </c>
      <c r="H22" s="5">
        <v>2</v>
      </c>
      <c r="I22" s="5">
        <v>1</v>
      </c>
      <c r="J22" s="5">
        <v>2</v>
      </c>
      <c r="K22" s="5" t="s">
        <v>28</v>
      </c>
      <c r="L22" s="5">
        <v>412</v>
      </c>
      <c r="M22" s="5">
        <v>412</v>
      </c>
      <c r="N22" s="5" t="s">
        <v>85</v>
      </c>
      <c r="O22" s="5" t="s">
        <v>86</v>
      </c>
      <c r="P22" s="5" t="s">
        <v>31</v>
      </c>
      <c r="Q22" s="5">
        <v>0</v>
      </c>
      <c r="R22" s="8">
        <v>44316</v>
      </c>
      <c r="S22" s="6">
        <v>44332</v>
      </c>
      <c r="T22" s="5" t="s">
        <v>32</v>
      </c>
      <c r="U22" s="5">
        <v>412</v>
      </c>
      <c r="V22" s="5">
        <v>0</v>
      </c>
      <c r="W22" s="5">
        <v>0</v>
      </c>
      <c r="X22" s="5">
        <v>2092662</v>
      </c>
    </row>
    <row r="23" s="5" customFormat="1" spans="1:24">
      <c r="A23" s="5">
        <v>15053076523</v>
      </c>
      <c r="B23" s="5" t="s">
        <v>24</v>
      </c>
      <c r="C23" s="5" t="s">
        <v>49</v>
      </c>
      <c r="D23" s="5" t="s">
        <v>83</v>
      </c>
      <c r="E23" s="5" t="s">
        <v>84</v>
      </c>
      <c r="F23" s="6">
        <v>44316</v>
      </c>
      <c r="G23" s="6">
        <v>44317</v>
      </c>
      <c r="H23" s="5">
        <v>2</v>
      </c>
      <c r="I23" s="5">
        <v>1</v>
      </c>
      <c r="J23" s="5">
        <v>2</v>
      </c>
      <c r="K23" s="5" t="s">
        <v>28</v>
      </c>
      <c r="L23" s="5">
        <v>-412</v>
      </c>
      <c r="M23" s="5">
        <v>-412</v>
      </c>
      <c r="N23" s="5" t="s">
        <v>85</v>
      </c>
      <c r="O23" s="5" t="s">
        <v>86</v>
      </c>
      <c r="P23" s="5" t="s">
        <v>31</v>
      </c>
      <c r="Q23" s="5">
        <v>0</v>
      </c>
      <c r="R23" s="8">
        <v>44316</v>
      </c>
      <c r="S23" s="6">
        <v>44332</v>
      </c>
      <c r="T23" s="5" t="s">
        <v>32</v>
      </c>
      <c r="U23" s="5">
        <v>-412</v>
      </c>
      <c r="V23" s="5">
        <v>0</v>
      </c>
      <c r="W23" s="5">
        <v>0</v>
      </c>
      <c r="X23" s="5">
        <v>2092662</v>
      </c>
    </row>
    <row r="24" s="5" customFormat="1" spans="1:24">
      <c r="A24" s="5">
        <v>14944167162</v>
      </c>
      <c r="B24" s="5" t="s">
        <v>24</v>
      </c>
      <c r="C24" s="5" t="s">
        <v>49</v>
      </c>
      <c r="D24" s="5" t="s">
        <v>71</v>
      </c>
      <c r="E24" s="5" t="s">
        <v>87</v>
      </c>
      <c r="F24" s="6">
        <v>44316</v>
      </c>
      <c r="G24" s="6">
        <v>44317</v>
      </c>
      <c r="H24" s="5">
        <v>1</v>
      </c>
      <c r="I24" s="5">
        <v>1</v>
      </c>
      <c r="J24" s="5">
        <v>1</v>
      </c>
      <c r="K24" s="5" t="s">
        <v>28</v>
      </c>
      <c r="L24" s="5">
        <v>-493</v>
      </c>
      <c r="M24" s="5">
        <v>-493</v>
      </c>
      <c r="N24" s="5" t="s">
        <v>88</v>
      </c>
      <c r="O24" s="5" t="s">
        <v>86</v>
      </c>
      <c r="P24" s="5" t="s">
        <v>31</v>
      </c>
      <c r="Q24" s="5">
        <v>0</v>
      </c>
      <c r="R24" s="8">
        <v>44304</v>
      </c>
      <c r="S24" s="6">
        <v>44332</v>
      </c>
      <c r="T24" s="5" t="s">
        <v>32</v>
      </c>
      <c r="U24" s="5">
        <v>-493</v>
      </c>
      <c r="V24" s="5">
        <v>0</v>
      </c>
      <c r="W24" s="5">
        <v>0</v>
      </c>
      <c r="X24" s="5">
        <v>2072226</v>
      </c>
    </row>
    <row r="25" s="5" customFormat="1" spans="1:24">
      <c r="A25" s="5">
        <v>15054031642</v>
      </c>
      <c r="B25" s="5" t="s">
        <v>24</v>
      </c>
      <c r="C25" s="5" t="s">
        <v>25</v>
      </c>
      <c r="D25" s="5" t="s">
        <v>89</v>
      </c>
      <c r="E25" s="5" t="s">
        <v>62</v>
      </c>
      <c r="F25" s="6">
        <v>44316</v>
      </c>
      <c r="G25" s="6">
        <v>44317</v>
      </c>
      <c r="H25" s="5">
        <v>1</v>
      </c>
      <c r="I25" s="5">
        <v>1</v>
      </c>
      <c r="J25" s="5">
        <v>1</v>
      </c>
      <c r="K25" s="5" t="s">
        <v>28</v>
      </c>
      <c r="L25" s="5">
        <v>190</v>
      </c>
      <c r="M25" s="5">
        <v>190</v>
      </c>
      <c r="N25" s="5" t="s">
        <v>90</v>
      </c>
      <c r="O25" s="5" t="s">
        <v>86</v>
      </c>
      <c r="P25" s="5" t="s">
        <v>31</v>
      </c>
      <c r="Q25" s="5">
        <v>0</v>
      </c>
      <c r="R25" s="8">
        <v>44316</v>
      </c>
      <c r="S25" s="6">
        <v>44332</v>
      </c>
      <c r="T25" s="5" t="s">
        <v>32</v>
      </c>
      <c r="U25" s="5">
        <v>190</v>
      </c>
      <c r="V25" s="5">
        <v>0</v>
      </c>
      <c r="W25" s="5">
        <v>0</v>
      </c>
      <c r="X25" s="5">
        <v>2092891</v>
      </c>
    </row>
    <row r="26" s="5" customFormat="1" spans="1:24">
      <c r="A26" s="5">
        <v>15054931684</v>
      </c>
      <c r="B26" s="5" t="s">
        <v>24</v>
      </c>
      <c r="C26" s="5" t="s">
        <v>25</v>
      </c>
      <c r="D26" s="5" t="s">
        <v>91</v>
      </c>
      <c r="E26" s="5" t="s">
        <v>62</v>
      </c>
      <c r="F26" s="6">
        <v>44316</v>
      </c>
      <c r="G26" s="6">
        <v>44317</v>
      </c>
      <c r="H26" s="5">
        <v>1</v>
      </c>
      <c r="I26" s="5">
        <v>1</v>
      </c>
      <c r="J26" s="5">
        <v>1</v>
      </c>
      <c r="K26" s="5" t="s">
        <v>28</v>
      </c>
      <c r="L26" s="5">
        <v>336</v>
      </c>
      <c r="M26" s="5">
        <v>336</v>
      </c>
      <c r="N26" s="5" t="s">
        <v>92</v>
      </c>
      <c r="O26" s="5" t="s">
        <v>86</v>
      </c>
      <c r="P26" s="5" t="s">
        <v>31</v>
      </c>
      <c r="Q26" s="5">
        <v>0</v>
      </c>
      <c r="R26" s="8">
        <v>44316</v>
      </c>
      <c r="S26" s="6">
        <v>44332</v>
      </c>
      <c r="T26" s="5" t="s">
        <v>32</v>
      </c>
      <c r="U26" s="5">
        <v>336</v>
      </c>
      <c r="V26" s="5">
        <v>0</v>
      </c>
      <c r="W26" s="5">
        <v>0</v>
      </c>
      <c r="X26" s="5">
        <v>2093124</v>
      </c>
    </row>
    <row r="27" s="5" customFormat="1" spans="1:24">
      <c r="A27" s="5">
        <v>15054931684</v>
      </c>
      <c r="B27" s="5" t="s">
        <v>24</v>
      </c>
      <c r="C27" s="5" t="s">
        <v>49</v>
      </c>
      <c r="D27" s="5" t="s">
        <v>91</v>
      </c>
      <c r="E27" s="5" t="s">
        <v>62</v>
      </c>
      <c r="F27" s="6">
        <v>44316</v>
      </c>
      <c r="G27" s="6">
        <v>44317</v>
      </c>
      <c r="H27" s="5">
        <v>1</v>
      </c>
      <c r="I27" s="5">
        <v>1</v>
      </c>
      <c r="J27" s="5">
        <v>1</v>
      </c>
      <c r="K27" s="5" t="s">
        <v>28</v>
      </c>
      <c r="L27" s="5">
        <v>-336</v>
      </c>
      <c r="M27" s="5">
        <v>-336</v>
      </c>
      <c r="N27" s="5" t="s">
        <v>92</v>
      </c>
      <c r="O27" s="5" t="s">
        <v>86</v>
      </c>
      <c r="P27" s="5" t="s">
        <v>31</v>
      </c>
      <c r="Q27" s="5">
        <v>0</v>
      </c>
      <c r="R27" s="8">
        <v>44316</v>
      </c>
      <c r="S27" s="6">
        <v>44332</v>
      </c>
      <c r="T27" s="5" t="s">
        <v>32</v>
      </c>
      <c r="U27" s="5">
        <v>-336</v>
      </c>
      <c r="V27" s="5">
        <v>0</v>
      </c>
      <c r="W27" s="5">
        <v>0</v>
      </c>
      <c r="X27" s="5">
        <v>2093124</v>
      </c>
    </row>
    <row r="28" s="5" customFormat="1" spans="1:24">
      <c r="A28" s="5">
        <v>14944167162</v>
      </c>
      <c r="B28" s="5" t="s">
        <v>24</v>
      </c>
      <c r="C28" s="5" t="s">
        <v>25</v>
      </c>
      <c r="D28" s="5" t="s">
        <v>71</v>
      </c>
      <c r="E28" s="5" t="s">
        <v>87</v>
      </c>
      <c r="F28" s="6">
        <v>44316</v>
      </c>
      <c r="G28" s="6">
        <v>44317</v>
      </c>
      <c r="H28" s="5">
        <v>1</v>
      </c>
      <c r="I28" s="5">
        <v>1</v>
      </c>
      <c r="J28" s="5">
        <v>1</v>
      </c>
      <c r="K28" s="5" t="s">
        <v>28</v>
      </c>
      <c r="L28" s="5">
        <v>493</v>
      </c>
      <c r="M28" s="5">
        <v>493</v>
      </c>
      <c r="N28" s="5" t="s">
        <v>88</v>
      </c>
      <c r="O28" s="5" t="s">
        <v>86</v>
      </c>
      <c r="P28" s="5" t="s">
        <v>31</v>
      </c>
      <c r="Q28" s="5">
        <v>0</v>
      </c>
      <c r="R28" s="8">
        <v>44304</v>
      </c>
      <c r="S28" s="6">
        <v>44332</v>
      </c>
      <c r="T28" s="5" t="s">
        <v>32</v>
      </c>
      <c r="U28" s="5">
        <v>493</v>
      </c>
      <c r="V28" s="5">
        <v>0</v>
      </c>
      <c r="W28" s="5">
        <v>0</v>
      </c>
      <c r="X28" s="5">
        <v>2072226</v>
      </c>
    </row>
    <row r="29" s="5" customFormat="1" spans="1:24">
      <c r="A29" s="5">
        <v>15016686690</v>
      </c>
      <c r="B29" s="5" t="s">
        <v>24</v>
      </c>
      <c r="C29" s="5" t="s">
        <v>25</v>
      </c>
      <c r="D29" s="5" t="s">
        <v>93</v>
      </c>
      <c r="E29" s="5" t="s">
        <v>94</v>
      </c>
      <c r="F29" s="6">
        <v>44316</v>
      </c>
      <c r="G29" s="6">
        <v>44317</v>
      </c>
      <c r="H29" s="5">
        <v>1</v>
      </c>
      <c r="I29" s="5">
        <v>1</v>
      </c>
      <c r="J29" s="5">
        <v>1</v>
      </c>
      <c r="K29" s="5" t="s">
        <v>28</v>
      </c>
      <c r="L29" s="5">
        <v>261</v>
      </c>
      <c r="M29" s="5">
        <v>261</v>
      </c>
      <c r="N29" s="5" t="s">
        <v>95</v>
      </c>
      <c r="O29" s="5" t="s">
        <v>86</v>
      </c>
      <c r="P29" s="5" t="s">
        <v>31</v>
      </c>
      <c r="Q29" s="5">
        <v>0</v>
      </c>
      <c r="R29" s="8">
        <v>44312</v>
      </c>
      <c r="S29" s="6">
        <v>44332</v>
      </c>
      <c r="T29" s="5" t="s">
        <v>32</v>
      </c>
      <c r="U29" s="5">
        <v>261</v>
      </c>
      <c r="V29" s="5">
        <v>0</v>
      </c>
      <c r="W29" s="5">
        <v>0</v>
      </c>
      <c r="X29" s="5">
        <v>2085615</v>
      </c>
    </row>
    <row r="30" s="5" customFormat="1" spans="1:23">
      <c r="A30" s="5">
        <v>15030561032</v>
      </c>
      <c r="B30" s="5" t="s">
        <v>24</v>
      </c>
      <c r="C30" s="5" t="s">
        <v>25</v>
      </c>
      <c r="D30" s="5" t="s">
        <v>96</v>
      </c>
      <c r="E30" s="5" t="s">
        <v>97</v>
      </c>
      <c r="F30" s="6">
        <v>44317</v>
      </c>
      <c r="G30" s="6">
        <v>44318</v>
      </c>
      <c r="H30" s="5">
        <v>1</v>
      </c>
      <c r="I30" s="5">
        <v>1</v>
      </c>
      <c r="J30" s="5">
        <v>1</v>
      </c>
      <c r="K30" s="5" t="s">
        <v>28</v>
      </c>
      <c r="L30" s="5">
        <v>935</v>
      </c>
      <c r="M30" s="5">
        <v>935</v>
      </c>
      <c r="N30" s="5" t="s">
        <v>98</v>
      </c>
      <c r="O30" s="5" t="s">
        <v>99</v>
      </c>
      <c r="P30" s="5" t="s">
        <v>31</v>
      </c>
      <c r="Q30" s="5">
        <v>0</v>
      </c>
      <c r="R30" s="8">
        <v>44314</v>
      </c>
      <c r="S30" s="6">
        <v>44333</v>
      </c>
      <c r="T30" s="5" t="s">
        <v>32</v>
      </c>
      <c r="U30" s="5">
        <v>935</v>
      </c>
      <c r="V30" s="5">
        <v>0</v>
      </c>
      <c r="W30" s="5">
        <v>0</v>
      </c>
    </row>
    <row r="31" s="5" customFormat="1" spans="1:23">
      <c r="A31" s="5">
        <v>15030561032</v>
      </c>
      <c r="B31" s="5" t="s">
        <v>24</v>
      </c>
      <c r="C31" s="5" t="s">
        <v>49</v>
      </c>
      <c r="D31" s="5" t="s">
        <v>96</v>
      </c>
      <c r="E31" s="5" t="s">
        <v>97</v>
      </c>
      <c r="F31" s="6">
        <v>44317</v>
      </c>
      <c r="G31" s="6">
        <v>44318</v>
      </c>
      <c r="H31" s="5">
        <v>1</v>
      </c>
      <c r="I31" s="5">
        <v>1</v>
      </c>
      <c r="J31" s="5">
        <v>1</v>
      </c>
      <c r="K31" s="5" t="s">
        <v>28</v>
      </c>
      <c r="L31" s="5">
        <v>-935</v>
      </c>
      <c r="M31" s="5">
        <v>-935</v>
      </c>
      <c r="N31" s="5" t="s">
        <v>98</v>
      </c>
      <c r="O31" s="5" t="s">
        <v>99</v>
      </c>
      <c r="P31" s="5" t="s">
        <v>31</v>
      </c>
      <c r="Q31" s="5">
        <v>0</v>
      </c>
      <c r="R31" s="8">
        <v>44314</v>
      </c>
      <c r="S31" s="6">
        <v>44333</v>
      </c>
      <c r="T31" s="5" t="s">
        <v>32</v>
      </c>
      <c r="U31" s="5">
        <v>-935</v>
      </c>
      <c r="V31" s="5">
        <v>0</v>
      </c>
      <c r="W31" s="5">
        <v>0</v>
      </c>
    </row>
    <row r="32" s="5" customFormat="1" spans="1:24">
      <c r="A32" s="5">
        <v>15036701321</v>
      </c>
      <c r="B32" s="5" t="s">
        <v>24</v>
      </c>
      <c r="C32" s="5" t="s">
        <v>25</v>
      </c>
      <c r="D32" s="5" t="s">
        <v>100</v>
      </c>
      <c r="E32" s="5" t="s">
        <v>101</v>
      </c>
      <c r="F32" s="6">
        <v>44317</v>
      </c>
      <c r="G32" s="6">
        <v>44318</v>
      </c>
      <c r="H32" s="5">
        <v>1</v>
      </c>
      <c r="I32" s="5">
        <v>1</v>
      </c>
      <c r="J32" s="5">
        <v>1</v>
      </c>
      <c r="K32" s="5" t="s">
        <v>28</v>
      </c>
      <c r="L32" s="5">
        <v>788</v>
      </c>
      <c r="M32" s="5">
        <v>788</v>
      </c>
      <c r="N32" s="5" t="s">
        <v>102</v>
      </c>
      <c r="O32" s="5" t="s">
        <v>99</v>
      </c>
      <c r="P32" s="5" t="s">
        <v>31</v>
      </c>
      <c r="Q32" s="5">
        <v>0</v>
      </c>
      <c r="R32" s="8">
        <v>44314</v>
      </c>
      <c r="S32" s="6">
        <v>44333</v>
      </c>
      <c r="T32" s="5" t="s">
        <v>32</v>
      </c>
      <c r="U32" s="5">
        <v>788</v>
      </c>
      <c r="V32" s="5">
        <v>0</v>
      </c>
      <c r="W32" s="5">
        <v>0</v>
      </c>
      <c r="X32" s="5">
        <v>2089587</v>
      </c>
    </row>
    <row r="33" s="5" customFormat="1" spans="1:24">
      <c r="A33" s="5">
        <v>15037286383</v>
      </c>
      <c r="B33" s="5" t="s">
        <v>24</v>
      </c>
      <c r="C33" s="5" t="s">
        <v>25</v>
      </c>
      <c r="D33" s="5" t="s">
        <v>103</v>
      </c>
      <c r="E33" s="5" t="s">
        <v>104</v>
      </c>
      <c r="F33" s="6">
        <v>44317</v>
      </c>
      <c r="G33" s="6">
        <v>44318</v>
      </c>
      <c r="H33" s="5">
        <v>1</v>
      </c>
      <c r="I33" s="5">
        <v>1</v>
      </c>
      <c r="J33" s="5">
        <v>1</v>
      </c>
      <c r="K33" s="5" t="s">
        <v>28</v>
      </c>
      <c r="L33" s="5">
        <v>640</v>
      </c>
      <c r="M33" s="5">
        <v>640</v>
      </c>
      <c r="N33" s="5" t="s">
        <v>105</v>
      </c>
      <c r="O33" s="5" t="s">
        <v>99</v>
      </c>
      <c r="P33" s="5" t="s">
        <v>31</v>
      </c>
      <c r="Q33" s="5">
        <v>0</v>
      </c>
      <c r="R33" s="8">
        <v>44314</v>
      </c>
      <c r="S33" s="6">
        <v>44333</v>
      </c>
      <c r="T33" s="5" t="s">
        <v>32</v>
      </c>
      <c r="U33" s="5">
        <v>640</v>
      </c>
      <c r="V33" s="5">
        <v>0</v>
      </c>
      <c r="W33" s="5">
        <v>0</v>
      </c>
      <c r="X33" s="5">
        <v>2089802</v>
      </c>
    </row>
    <row r="34" s="5" customFormat="1" spans="1:24">
      <c r="A34" s="5">
        <v>15038411364</v>
      </c>
      <c r="B34" s="5" t="s">
        <v>24</v>
      </c>
      <c r="C34" s="5" t="s">
        <v>25</v>
      </c>
      <c r="D34" s="5" t="s">
        <v>100</v>
      </c>
      <c r="E34" s="5" t="s">
        <v>101</v>
      </c>
      <c r="F34" s="6">
        <v>44317</v>
      </c>
      <c r="G34" s="6">
        <v>44318</v>
      </c>
      <c r="H34" s="5">
        <v>1</v>
      </c>
      <c r="I34" s="5">
        <v>1</v>
      </c>
      <c r="J34" s="5">
        <v>1</v>
      </c>
      <c r="K34" s="5" t="s">
        <v>28</v>
      </c>
      <c r="L34" s="5">
        <v>788</v>
      </c>
      <c r="M34" s="5">
        <v>788</v>
      </c>
      <c r="N34" s="5" t="s">
        <v>106</v>
      </c>
      <c r="O34" s="5" t="s">
        <v>99</v>
      </c>
      <c r="P34" s="5" t="s">
        <v>31</v>
      </c>
      <c r="Q34" s="5">
        <v>0</v>
      </c>
      <c r="R34" s="8">
        <v>44315</v>
      </c>
      <c r="S34" s="6">
        <v>44333</v>
      </c>
      <c r="T34" s="5" t="s">
        <v>32</v>
      </c>
      <c r="U34" s="5">
        <v>788</v>
      </c>
      <c r="V34" s="5">
        <v>0</v>
      </c>
      <c r="W34" s="5">
        <v>0</v>
      </c>
      <c r="X34" s="5">
        <v>2090151</v>
      </c>
    </row>
    <row r="35" s="5" customFormat="1" spans="1:24">
      <c r="A35" s="5">
        <v>15043751455</v>
      </c>
      <c r="B35" s="5" t="s">
        <v>24</v>
      </c>
      <c r="C35" s="5" t="s">
        <v>25</v>
      </c>
      <c r="D35" s="5" t="s">
        <v>107</v>
      </c>
      <c r="E35" s="5" t="s">
        <v>108</v>
      </c>
      <c r="F35" s="6">
        <v>44317</v>
      </c>
      <c r="G35" s="6">
        <v>44318</v>
      </c>
      <c r="H35" s="5">
        <v>1</v>
      </c>
      <c r="I35" s="5">
        <v>1</v>
      </c>
      <c r="J35" s="5">
        <v>1</v>
      </c>
      <c r="K35" s="5" t="s">
        <v>28</v>
      </c>
      <c r="L35" s="5">
        <v>1211</v>
      </c>
      <c r="M35" s="5">
        <v>1211</v>
      </c>
      <c r="N35" s="5" t="s">
        <v>109</v>
      </c>
      <c r="O35" s="5" t="s">
        <v>99</v>
      </c>
      <c r="P35" s="5" t="s">
        <v>31</v>
      </c>
      <c r="Q35" s="5">
        <v>0</v>
      </c>
      <c r="R35" s="8">
        <v>44315</v>
      </c>
      <c r="S35" s="6">
        <v>44333</v>
      </c>
      <c r="T35" s="5" t="s">
        <v>32</v>
      </c>
      <c r="U35" s="5">
        <v>1211</v>
      </c>
      <c r="V35" s="5">
        <v>0</v>
      </c>
      <c r="W35" s="5">
        <v>0</v>
      </c>
      <c r="X35" s="5">
        <v>2090929</v>
      </c>
    </row>
    <row r="36" s="5" customFormat="1" spans="1:23">
      <c r="A36" s="5">
        <v>15053045588</v>
      </c>
      <c r="B36" s="5" t="s">
        <v>24</v>
      </c>
      <c r="C36" s="5" t="s">
        <v>25</v>
      </c>
      <c r="D36" s="5" t="s">
        <v>36</v>
      </c>
      <c r="E36" s="5" t="s">
        <v>110</v>
      </c>
      <c r="F36" s="6">
        <v>44317</v>
      </c>
      <c r="G36" s="6">
        <v>44318</v>
      </c>
      <c r="H36" s="5">
        <v>1</v>
      </c>
      <c r="I36" s="5">
        <v>1</v>
      </c>
      <c r="J36" s="5">
        <v>1</v>
      </c>
      <c r="K36" s="5" t="s">
        <v>28</v>
      </c>
      <c r="L36" s="5">
        <v>442</v>
      </c>
      <c r="M36" s="5">
        <v>442</v>
      </c>
      <c r="N36" s="5" t="s">
        <v>111</v>
      </c>
      <c r="O36" s="5" t="s">
        <v>99</v>
      </c>
      <c r="P36" s="5" t="s">
        <v>31</v>
      </c>
      <c r="Q36" s="5">
        <v>0</v>
      </c>
      <c r="R36" s="8">
        <v>44316</v>
      </c>
      <c r="S36" s="6">
        <v>44333</v>
      </c>
      <c r="T36" s="5" t="s">
        <v>32</v>
      </c>
      <c r="U36" s="5">
        <v>442</v>
      </c>
      <c r="V36" s="5">
        <v>0</v>
      </c>
      <c r="W36" s="5">
        <v>0</v>
      </c>
    </row>
    <row r="37" s="5" customFormat="1" spans="1:24">
      <c r="A37" s="5">
        <v>15054442717</v>
      </c>
      <c r="B37" s="5" t="s">
        <v>24</v>
      </c>
      <c r="C37" s="5" t="s">
        <v>25</v>
      </c>
      <c r="D37" s="5" t="s">
        <v>112</v>
      </c>
      <c r="E37" s="5" t="s">
        <v>113</v>
      </c>
      <c r="F37" s="6">
        <v>44317</v>
      </c>
      <c r="G37" s="6">
        <v>44318</v>
      </c>
      <c r="H37" s="5">
        <v>1</v>
      </c>
      <c r="I37" s="5">
        <v>1</v>
      </c>
      <c r="J37" s="5">
        <v>1</v>
      </c>
      <c r="K37" s="5" t="s">
        <v>28</v>
      </c>
      <c r="L37" s="5">
        <v>761</v>
      </c>
      <c r="M37" s="5">
        <v>761</v>
      </c>
      <c r="N37" s="5" t="s">
        <v>114</v>
      </c>
      <c r="O37" s="5" t="s">
        <v>99</v>
      </c>
      <c r="P37" s="5" t="s">
        <v>31</v>
      </c>
      <c r="Q37" s="5">
        <v>0</v>
      </c>
      <c r="R37" s="8">
        <v>44316</v>
      </c>
      <c r="S37" s="6">
        <v>44333</v>
      </c>
      <c r="T37" s="5" t="s">
        <v>32</v>
      </c>
      <c r="U37" s="5">
        <v>761</v>
      </c>
      <c r="V37" s="5">
        <v>0</v>
      </c>
      <c r="W37" s="5">
        <v>0</v>
      </c>
      <c r="X37" s="5">
        <v>2092999</v>
      </c>
    </row>
    <row r="38" s="5" customFormat="1" spans="1:24">
      <c r="A38" s="5">
        <v>15061752306</v>
      </c>
      <c r="B38" s="5" t="s">
        <v>24</v>
      </c>
      <c r="C38" s="5" t="s">
        <v>25</v>
      </c>
      <c r="D38" s="5" t="s">
        <v>115</v>
      </c>
      <c r="E38" s="5" t="s">
        <v>116</v>
      </c>
      <c r="F38" s="6">
        <v>44317</v>
      </c>
      <c r="G38" s="6">
        <v>44318</v>
      </c>
      <c r="H38" s="5">
        <v>1</v>
      </c>
      <c r="I38" s="5">
        <v>1</v>
      </c>
      <c r="J38" s="5">
        <v>1</v>
      </c>
      <c r="K38" s="5" t="s">
        <v>28</v>
      </c>
      <c r="L38" s="5">
        <v>273</v>
      </c>
      <c r="M38" s="5">
        <v>273</v>
      </c>
      <c r="N38" s="5" t="s">
        <v>117</v>
      </c>
      <c r="O38" s="5" t="s">
        <v>99</v>
      </c>
      <c r="P38" s="5" t="s">
        <v>31</v>
      </c>
      <c r="Q38" s="5">
        <v>0</v>
      </c>
      <c r="R38" s="8">
        <v>44317</v>
      </c>
      <c r="S38" s="6">
        <v>44333</v>
      </c>
      <c r="T38" s="5" t="s">
        <v>32</v>
      </c>
      <c r="U38" s="5">
        <v>273</v>
      </c>
      <c r="V38" s="5">
        <v>0</v>
      </c>
      <c r="W38" s="5">
        <v>0</v>
      </c>
      <c r="X38" s="5">
        <v>2094059</v>
      </c>
    </row>
    <row r="39" s="5" customFormat="1" spans="1:24">
      <c r="A39" s="5">
        <v>15062574443</v>
      </c>
      <c r="B39" s="5" t="s">
        <v>24</v>
      </c>
      <c r="C39" s="5" t="s">
        <v>25</v>
      </c>
      <c r="D39" s="5" t="s">
        <v>118</v>
      </c>
      <c r="E39" s="5" t="s">
        <v>119</v>
      </c>
      <c r="F39" s="6">
        <v>44317</v>
      </c>
      <c r="G39" s="6">
        <v>44318</v>
      </c>
      <c r="H39" s="5">
        <v>1</v>
      </c>
      <c r="I39" s="5">
        <v>1</v>
      </c>
      <c r="J39" s="5">
        <v>1</v>
      </c>
      <c r="K39" s="5" t="s">
        <v>28</v>
      </c>
      <c r="L39" s="5">
        <v>321</v>
      </c>
      <c r="M39" s="5">
        <v>321</v>
      </c>
      <c r="N39" s="5" t="s">
        <v>120</v>
      </c>
      <c r="O39" s="5" t="s">
        <v>99</v>
      </c>
      <c r="P39" s="5" t="s">
        <v>31</v>
      </c>
      <c r="Q39" s="5">
        <v>0</v>
      </c>
      <c r="R39" s="8">
        <v>44317</v>
      </c>
      <c r="S39" s="6">
        <v>44333</v>
      </c>
      <c r="T39" s="5" t="s">
        <v>32</v>
      </c>
      <c r="U39" s="5">
        <v>321</v>
      </c>
      <c r="V39" s="5">
        <v>0</v>
      </c>
      <c r="W39" s="5">
        <v>0</v>
      </c>
      <c r="X39" s="5">
        <v>2094272</v>
      </c>
    </row>
    <row r="40" s="5" customFormat="1" spans="1:24">
      <c r="A40" s="5">
        <v>15062574443</v>
      </c>
      <c r="B40" s="5" t="s">
        <v>24</v>
      </c>
      <c r="C40" s="5" t="s">
        <v>49</v>
      </c>
      <c r="D40" s="5" t="s">
        <v>118</v>
      </c>
      <c r="E40" s="5" t="s">
        <v>119</v>
      </c>
      <c r="F40" s="6">
        <v>44317</v>
      </c>
      <c r="G40" s="6">
        <v>44318</v>
      </c>
      <c r="H40" s="5">
        <v>1</v>
      </c>
      <c r="I40" s="5">
        <v>1</v>
      </c>
      <c r="J40" s="5">
        <v>1</v>
      </c>
      <c r="K40" s="5" t="s">
        <v>28</v>
      </c>
      <c r="L40" s="5">
        <v>-321</v>
      </c>
      <c r="M40" s="5">
        <v>-321</v>
      </c>
      <c r="N40" s="5" t="s">
        <v>120</v>
      </c>
      <c r="O40" s="5" t="s">
        <v>99</v>
      </c>
      <c r="P40" s="5" t="s">
        <v>31</v>
      </c>
      <c r="Q40" s="5">
        <v>0</v>
      </c>
      <c r="R40" s="8">
        <v>44317</v>
      </c>
      <c r="S40" s="6">
        <v>44333</v>
      </c>
      <c r="T40" s="5" t="s">
        <v>32</v>
      </c>
      <c r="U40" s="5">
        <v>-321</v>
      </c>
      <c r="V40" s="5">
        <v>0</v>
      </c>
      <c r="W40" s="5">
        <v>0</v>
      </c>
      <c r="X40" s="5">
        <v>2094272</v>
      </c>
    </row>
    <row r="41" s="5" customFormat="1" spans="1:24">
      <c r="A41" s="5">
        <v>15062859265</v>
      </c>
      <c r="B41" s="5" t="s">
        <v>24</v>
      </c>
      <c r="C41" s="5" t="s">
        <v>25</v>
      </c>
      <c r="D41" s="5" t="s">
        <v>121</v>
      </c>
      <c r="E41" s="5" t="s">
        <v>122</v>
      </c>
      <c r="F41" s="6">
        <v>44317</v>
      </c>
      <c r="G41" s="6">
        <v>44318</v>
      </c>
      <c r="H41" s="5">
        <v>1</v>
      </c>
      <c r="I41" s="5">
        <v>1</v>
      </c>
      <c r="J41" s="5">
        <v>1</v>
      </c>
      <c r="K41" s="5" t="s">
        <v>28</v>
      </c>
      <c r="L41" s="5">
        <v>322</v>
      </c>
      <c r="M41" s="5">
        <v>322</v>
      </c>
      <c r="N41" s="5" t="s">
        <v>123</v>
      </c>
      <c r="O41" s="5" t="s">
        <v>99</v>
      </c>
      <c r="P41" s="5" t="s">
        <v>31</v>
      </c>
      <c r="Q41" s="5">
        <v>0</v>
      </c>
      <c r="R41" s="8">
        <v>44317</v>
      </c>
      <c r="S41" s="6">
        <v>44333</v>
      </c>
      <c r="T41" s="5" t="s">
        <v>32</v>
      </c>
      <c r="U41" s="5">
        <v>322</v>
      </c>
      <c r="V41" s="5">
        <v>0</v>
      </c>
      <c r="W41" s="5">
        <v>0</v>
      </c>
      <c r="X41" s="5">
        <v>2094344</v>
      </c>
    </row>
    <row r="42" s="5" customFormat="1" spans="1:24">
      <c r="A42" s="5">
        <v>15064186407</v>
      </c>
      <c r="B42" s="5" t="s">
        <v>24</v>
      </c>
      <c r="C42" s="5" t="s">
        <v>25</v>
      </c>
      <c r="D42" s="5" t="s">
        <v>124</v>
      </c>
      <c r="E42" s="5" t="s">
        <v>62</v>
      </c>
      <c r="F42" s="6">
        <v>44317</v>
      </c>
      <c r="G42" s="6">
        <v>44318</v>
      </c>
      <c r="H42" s="5">
        <v>1</v>
      </c>
      <c r="I42" s="5">
        <v>1</v>
      </c>
      <c r="J42" s="5">
        <v>1</v>
      </c>
      <c r="K42" s="5" t="s">
        <v>28</v>
      </c>
      <c r="L42" s="5">
        <v>340</v>
      </c>
      <c r="M42" s="5">
        <v>340</v>
      </c>
      <c r="N42" s="5" t="s">
        <v>125</v>
      </c>
      <c r="O42" s="5" t="s">
        <v>99</v>
      </c>
      <c r="P42" s="5" t="s">
        <v>31</v>
      </c>
      <c r="Q42" s="5">
        <v>0</v>
      </c>
      <c r="R42" s="8">
        <v>44317</v>
      </c>
      <c r="S42" s="6">
        <v>44333</v>
      </c>
      <c r="T42" s="5" t="s">
        <v>32</v>
      </c>
      <c r="U42" s="5">
        <v>340</v>
      </c>
      <c r="V42" s="5">
        <v>0</v>
      </c>
      <c r="W42" s="5">
        <v>0</v>
      </c>
      <c r="X42" s="5">
        <v>2094693</v>
      </c>
    </row>
    <row r="43" s="5" customFormat="1" spans="1:23">
      <c r="A43" s="5">
        <v>15064391813</v>
      </c>
      <c r="B43" s="5" t="s">
        <v>24</v>
      </c>
      <c r="C43" s="5" t="s">
        <v>25</v>
      </c>
      <c r="D43" s="5" t="s">
        <v>126</v>
      </c>
      <c r="E43" s="5" t="s">
        <v>127</v>
      </c>
      <c r="F43" s="6">
        <v>44317</v>
      </c>
      <c r="G43" s="6">
        <v>44318</v>
      </c>
      <c r="H43" s="5">
        <v>1</v>
      </c>
      <c r="I43" s="5">
        <v>1</v>
      </c>
      <c r="J43" s="5">
        <v>1</v>
      </c>
      <c r="K43" s="5" t="s">
        <v>28</v>
      </c>
      <c r="L43" s="5">
        <v>500</v>
      </c>
      <c r="M43" s="5">
        <v>500</v>
      </c>
      <c r="N43" s="5" t="s">
        <v>128</v>
      </c>
      <c r="O43" s="5" t="s">
        <v>99</v>
      </c>
      <c r="P43" s="5" t="s">
        <v>31</v>
      </c>
      <c r="Q43" s="5">
        <v>0</v>
      </c>
      <c r="R43" s="8">
        <v>44317</v>
      </c>
      <c r="S43" s="6">
        <v>44333</v>
      </c>
      <c r="T43" s="5" t="s">
        <v>32</v>
      </c>
      <c r="U43" s="5">
        <v>500</v>
      </c>
      <c r="V43" s="5">
        <v>0</v>
      </c>
      <c r="W43" s="5">
        <v>0</v>
      </c>
    </row>
    <row r="44" s="5" customFormat="1" spans="1:23">
      <c r="A44" s="5">
        <v>15069249819</v>
      </c>
      <c r="B44" s="5" t="s">
        <v>24</v>
      </c>
      <c r="C44" s="5" t="s">
        <v>25</v>
      </c>
      <c r="D44" s="5" t="s">
        <v>129</v>
      </c>
      <c r="E44" s="5" t="s">
        <v>130</v>
      </c>
      <c r="F44" s="6">
        <v>44317</v>
      </c>
      <c r="G44" s="6">
        <v>44318</v>
      </c>
      <c r="H44" s="5">
        <v>1</v>
      </c>
      <c r="I44" s="5">
        <v>1</v>
      </c>
      <c r="J44" s="5">
        <v>1</v>
      </c>
      <c r="K44" s="5" t="s">
        <v>28</v>
      </c>
      <c r="L44" s="5">
        <v>513</v>
      </c>
      <c r="M44" s="5">
        <v>513</v>
      </c>
      <c r="N44" s="5" t="s">
        <v>131</v>
      </c>
      <c r="O44" s="5" t="s">
        <v>99</v>
      </c>
      <c r="P44" s="5" t="s">
        <v>31</v>
      </c>
      <c r="Q44" s="5">
        <v>0</v>
      </c>
      <c r="R44" s="8">
        <v>44317</v>
      </c>
      <c r="S44" s="6">
        <v>44333</v>
      </c>
      <c r="T44" s="5" t="s">
        <v>32</v>
      </c>
      <c r="U44" s="5">
        <v>513</v>
      </c>
      <c r="V44" s="5">
        <v>0</v>
      </c>
      <c r="W44" s="5">
        <v>0</v>
      </c>
    </row>
    <row r="45" s="5" customFormat="1" spans="1:23">
      <c r="A45" s="5">
        <v>15069249819</v>
      </c>
      <c r="B45" s="5" t="s">
        <v>24</v>
      </c>
      <c r="C45" s="5" t="s">
        <v>49</v>
      </c>
      <c r="D45" s="5" t="s">
        <v>129</v>
      </c>
      <c r="E45" s="5" t="s">
        <v>130</v>
      </c>
      <c r="F45" s="6">
        <v>44317</v>
      </c>
      <c r="G45" s="6">
        <v>44318</v>
      </c>
      <c r="H45" s="5">
        <v>1</v>
      </c>
      <c r="I45" s="5">
        <v>1</v>
      </c>
      <c r="J45" s="5">
        <v>1</v>
      </c>
      <c r="K45" s="5" t="s">
        <v>28</v>
      </c>
      <c r="L45" s="5">
        <v>-513</v>
      </c>
      <c r="M45" s="5">
        <v>-513</v>
      </c>
      <c r="N45" s="5" t="s">
        <v>131</v>
      </c>
      <c r="O45" s="5" t="s">
        <v>99</v>
      </c>
      <c r="P45" s="5" t="s">
        <v>31</v>
      </c>
      <c r="Q45" s="5">
        <v>0</v>
      </c>
      <c r="R45" s="8">
        <v>44317</v>
      </c>
      <c r="S45" s="6">
        <v>44333</v>
      </c>
      <c r="T45" s="5" t="s">
        <v>32</v>
      </c>
      <c r="U45" s="5">
        <v>-513</v>
      </c>
      <c r="V45" s="5">
        <v>0</v>
      </c>
      <c r="W45" s="5">
        <v>0</v>
      </c>
    </row>
    <row r="46" s="5" customFormat="1" spans="1:24">
      <c r="A46" s="5">
        <v>14896707498</v>
      </c>
      <c r="B46" s="5" t="s">
        <v>24</v>
      </c>
      <c r="C46" s="5" t="s">
        <v>25</v>
      </c>
      <c r="D46" s="5" t="s">
        <v>132</v>
      </c>
      <c r="E46" s="5" t="s">
        <v>133</v>
      </c>
      <c r="F46" s="6">
        <v>44317</v>
      </c>
      <c r="G46" s="6">
        <v>44318</v>
      </c>
      <c r="H46" s="5">
        <v>1</v>
      </c>
      <c r="I46" s="5">
        <v>1</v>
      </c>
      <c r="J46" s="5">
        <v>1</v>
      </c>
      <c r="K46" s="5" t="s">
        <v>28</v>
      </c>
      <c r="L46" s="5">
        <v>626</v>
      </c>
      <c r="M46" s="5">
        <v>626</v>
      </c>
      <c r="N46" s="5" t="s">
        <v>134</v>
      </c>
      <c r="O46" s="5" t="s">
        <v>99</v>
      </c>
      <c r="P46" s="5" t="s">
        <v>31</v>
      </c>
      <c r="Q46" s="5">
        <v>0</v>
      </c>
      <c r="R46" s="8">
        <v>44299</v>
      </c>
      <c r="S46" s="6">
        <v>44333</v>
      </c>
      <c r="T46" s="5" t="s">
        <v>32</v>
      </c>
      <c r="U46" s="5">
        <v>626</v>
      </c>
      <c r="V46" s="5">
        <v>0</v>
      </c>
      <c r="W46" s="5">
        <v>0</v>
      </c>
      <c r="X46" s="5">
        <v>2064427</v>
      </c>
    </row>
    <row r="47" s="5" customFormat="1" spans="1:24">
      <c r="A47" s="5">
        <v>14896707498</v>
      </c>
      <c r="B47" s="5" t="s">
        <v>24</v>
      </c>
      <c r="C47" s="5" t="s">
        <v>49</v>
      </c>
      <c r="D47" s="5" t="s">
        <v>132</v>
      </c>
      <c r="E47" s="5" t="s">
        <v>133</v>
      </c>
      <c r="F47" s="6">
        <v>44317</v>
      </c>
      <c r="G47" s="6">
        <v>44318</v>
      </c>
      <c r="H47" s="5">
        <v>1</v>
      </c>
      <c r="I47" s="5">
        <v>1</v>
      </c>
      <c r="J47" s="5">
        <v>1</v>
      </c>
      <c r="K47" s="5" t="s">
        <v>28</v>
      </c>
      <c r="L47" s="5">
        <v>-626</v>
      </c>
      <c r="M47" s="5">
        <v>-626</v>
      </c>
      <c r="N47" s="5" t="s">
        <v>134</v>
      </c>
      <c r="O47" s="5" t="s">
        <v>99</v>
      </c>
      <c r="P47" s="5" t="s">
        <v>31</v>
      </c>
      <c r="Q47" s="5">
        <v>0</v>
      </c>
      <c r="R47" s="8">
        <v>44299</v>
      </c>
      <c r="S47" s="6">
        <v>44333</v>
      </c>
      <c r="T47" s="5" t="s">
        <v>32</v>
      </c>
      <c r="U47" s="5">
        <v>-626</v>
      </c>
      <c r="V47" s="5">
        <v>0</v>
      </c>
      <c r="W47" s="5">
        <v>0</v>
      </c>
      <c r="X47" s="5">
        <v>2064427</v>
      </c>
    </row>
    <row r="48" s="5" customFormat="1" spans="1:24">
      <c r="A48" s="5">
        <v>14958932326</v>
      </c>
      <c r="B48" s="5" t="s">
        <v>24</v>
      </c>
      <c r="C48" s="5" t="s">
        <v>25</v>
      </c>
      <c r="D48" s="5" t="s">
        <v>135</v>
      </c>
      <c r="E48" s="5" t="s">
        <v>136</v>
      </c>
      <c r="F48" s="6">
        <v>44316</v>
      </c>
      <c r="G48" s="6">
        <v>44318</v>
      </c>
      <c r="H48" s="5">
        <v>1</v>
      </c>
      <c r="I48" s="5">
        <v>2</v>
      </c>
      <c r="J48" s="5">
        <v>2</v>
      </c>
      <c r="K48" s="5" t="s">
        <v>28</v>
      </c>
      <c r="L48" s="5">
        <v>1623</v>
      </c>
      <c r="M48" s="5">
        <v>1623</v>
      </c>
      <c r="N48" s="5" t="s">
        <v>137</v>
      </c>
      <c r="O48" s="5" t="s">
        <v>99</v>
      </c>
      <c r="P48" s="5" t="s">
        <v>31</v>
      </c>
      <c r="Q48" s="5">
        <v>0</v>
      </c>
      <c r="R48" s="8">
        <v>44306</v>
      </c>
      <c r="S48" s="6">
        <v>44333</v>
      </c>
      <c r="T48" s="5" t="s">
        <v>32</v>
      </c>
      <c r="U48" s="5">
        <v>1623</v>
      </c>
      <c r="V48" s="5">
        <v>0</v>
      </c>
      <c r="W48" s="5">
        <v>0</v>
      </c>
      <c r="X48" s="5">
        <v>2074582</v>
      </c>
    </row>
    <row r="49" s="5" customFormat="1" spans="1:24">
      <c r="A49" s="5">
        <v>15005499018</v>
      </c>
      <c r="B49" s="5" t="s">
        <v>24</v>
      </c>
      <c r="C49" s="5" t="s">
        <v>25</v>
      </c>
      <c r="D49" s="5" t="s">
        <v>138</v>
      </c>
      <c r="E49" s="5" t="s">
        <v>43</v>
      </c>
      <c r="F49" s="6">
        <v>44317</v>
      </c>
      <c r="G49" s="6">
        <v>44318</v>
      </c>
      <c r="H49" s="5">
        <v>1</v>
      </c>
      <c r="I49" s="5">
        <v>1</v>
      </c>
      <c r="J49" s="5">
        <v>1</v>
      </c>
      <c r="K49" s="5" t="s">
        <v>28</v>
      </c>
      <c r="L49" s="5">
        <v>302</v>
      </c>
      <c r="M49" s="5">
        <v>302</v>
      </c>
      <c r="N49" s="5" t="s">
        <v>139</v>
      </c>
      <c r="O49" s="5" t="s">
        <v>99</v>
      </c>
      <c r="P49" s="5" t="s">
        <v>31</v>
      </c>
      <c r="Q49" s="5">
        <v>0</v>
      </c>
      <c r="R49" s="8">
        <v>44311</v>
      </c>
      <c r="S49" s="6">
        <v>44333</v>
      </c>
      <c r="T49" s="5" t="s">
        <v>32</v>
      </c>
      <c r="U49" s="5">
        <v>302</v>
      </c>
      <c r="V49" s="5">
        <v>0</v>
      </c>
      <c r="W49" s="5">
        <v>0</v>
      </c>
      <c r="X49" s="5">
        <v>2082931</v>
      </c>
    </row>
    <row r="50" s="5" customFormat="1" spans="1:24">
      <c r="A50" s="5">
        <v>15046346879</v>
      </c>
      <c r="B50" s="5" t="s">
        <v>24</v>
      </c>
      <c r="C50" s="5" t="s">
        <v>25</v>
      </c>
      <c r="D50" s="5" t="s">
        <v>140</v>
      </c>
      <c r="E50" s="5" t="s">
        <v>74</v>
      </c>
      <c r="F50" s="6">
        <v>44317</v>
      </c>
      <c r="G50" s="6">
        <v>44319</v>
      </c>
      <c r="H50" s="5">
        <v>1</v>
      </c>
      <c r="I50" s="5">
        <v>2</v>
      </c>
      <c r="J50" s="5">
        <v>2</v>
      </c>
      <c r="K50" s="5" t="s">
        <v>28</v>
      </c>
      <c r="L50" s="5">
        <v>864</v>
      </c>
      <c r="M50" s="5">
        <v>864</v>
      </c>
      <c r="N50" s="5" t="s">
        <v>141</v>
      </c>
      <c r="O50" s="5" t="s">
        <v>142</v>
      </c>
      <c r="P50" s="5" t="s">
        <v>31</v>
      </c>
      <c r="Q50" s="5">
        <v>0</v>
      </c>
      <c r="R50" s="8">
        <v>44316</v>
      </c>
      <c r="S50" s="6">
        <v>44334</v>
      </c>
      <c r="T50" s="5" t="s">
        <v>32</v>
      </c>
      <c r="U50" s="5">
        <v>864</v>
      </c>
      <c r="V50" s="5">
        <v>0</v>
      </c>
      <c r="W50" s="5">
        <v>0</v>
      </c>
      <c r="X50" s="5">
        <v>2091760</v>
      </c>
    </row>
    <row r="51" s="5" customFormat="1" spans="1:24">
      <c r="A51" s="5">
        <v>15051624766</v>
      </c>
      <c r="B51" s="5" t="s">
        <v>24</v>
      </c>
      <c r="C51" s="5" t="s">
        <v>25</v>
      </c>
      <c r="D51" s="5" t="s">
        <v>143</v>
      </c>
      <c r="E51" s="5" t="s">
        <v>27</v>
      </c>
      <c r="F51" s="6">
        <v>44317</v>
      </c>
      <c r="G51" s="6">
        <v>44319</v>
      </c>
      <c r="H51" s="5">
        <v>1</v>
      </c>
      <c r="I51" s="5">
        <v>2</v>
      </c>
      <c r="J51" s="5">
        <v>2</v>
      </c>
      <c r="K51" s="5" t="s">
        <v>28</v>
      </c>
      <c r="L51" s="5">
        <v>428</v>
      </c>
      <c r="M51" s="5">
        <v>428</v>
      </c>
      <c r="N51" s="5" t="s">
        <v>144</v>
      </c>
      <c r="O51" s="5" t="s">
        <v>142</v>
      </c>
      <c r="P51" s="5" t="s">
        <v>31</v>
      </c>
      <c r="Q51" s="5">
        <v>0</v>
      </c>
      <c r="R51" s="8">
        <v>44316</v>
      </c>
      <c r="S51" s="6">
        <v>44334</v>
      </c>
      <c r="T51" s="5" t="s">
        <v>32</v>
      </c>
      <c r="U51" s="5">
        <v>428</v>
      </c>
      <c r="V51" s="5">
        <v>0</v>
      </c>
      <c r="W51" s="5">
        <v>0</v>
      </c>
      <c r="X51" s="5">
        <v>2092368</v>
      </c>
    </row>
    <row r="52" s="5" customFormat="1" spans="1:24">
      <c r="A52" s="5">
        <v>15051624766</v>
      </c>
      <c r="B52" s="5" t="s">
        <v>24</v>
      </c>
      <c r="C52" s="5" t="s">
        <v>49</v>
      </c>
      <c r="D52" s="5" t="s">
        <v>143</v>
      </c>
      <c r="E52" s="5" t="s">
        <v>27</v>
      </c>
      <c r="F52" s="6">
        <v>44317</v>
      </c>
      <c r="G52" s="6">
        <v>44319</v>
      </c>
      <c r="H52" s="5">
        <v>1</v>
      </c>
      <c r="I52" s="5">
        <v>2</v>
      </c>
      <c r="J52" s="5">
        <v>2</v>
      </c>
      <c r="K52" s="5" t="s">
        <v>28</v>
      </c>
      <c r="L52" s="5">
        <v>-428</v>
      </c>
      <c r="M52" s="5">
        <v>-428</v>
      </c>
      <c r="N52" s="5" t="s">
        <v>144</v>
      </c>
      <c r="O52" s="5" t="s">
        <v>142</v>
      </c>
      <c r="P52" s="5" t="s">
        <v>31</v>
      </c>
      <c r="Q52" s="5">
        <v>0</v>
      </c>
      <c r="R52" s="8">
        <v>44316</v>
      </c>
      <c r="S52" s="6">
        <v>44334</v>
      </c>
      <c r="T52" s="5" t="s">
        <v>32</v>
      </c>
      <c r="U52" s="5">
        <v>-428</v>
      </c>
      <c r="V52" s="5">
        <v>0</v>
      </c>
      <c r="W52" s="5">
        <v>0</v>
      </c>
      <c r="X52" s="5">
        <v>2092368</v>
      </c>
    </row>
    <row r="53" s="5" customFormat="1" spans="1:23">
      <c r="A53" s="5">
        <v>15064461969</v>
      </c>
      <c r="B53" s="5" t="s">
        <v>24</v>
      </c>
      <c r="C53" s="5" t="s">
        <v>25</v>
      </c>
      <c r="D53" s="5" t="s">
        <v>126</v>
      </c>
      <c r="E53" s="5" t="s">
        <v>127</v>
      </c>
      <c r="F53" s="6">
        <v>44318</v>
      </c>
      <c r="G53" s="6">
        <v>44319</v>
      </c>
      <c r="H53" s="5">
        <v>1</v>
      </c>
      <c r="I53" s="5">
        <v>1</v>
      </c>
      <c r="J53" s="5">
        <v>1</v>
      </c>
      <c r="K53" s="5" t="s">
        <v>28</v>
      </c>
      <c r="L53" s="5">
        <v>700</v>
      </c>
      <c r="M53" s="5">
        <v>700</v>
      </c>
      <c r="N53" s="5" t="s">
        <v>145</v>
      </c>
      <c r="O53" s="5" t="s">
        <v>142</v>
      </c>
      <c r="P53" s="5" t="s">
        <v>31</v>
      </c>
      <c r="Q53" s="5">
        <v>0</v>
      </c>
      <c r="R53" s="8">
        <v>44317</v>
      </c>
      <c r="S53" s="6">
        <v>44334</v>
      </c>
      <c r="T53" s="5" t="s">
        <v>32</v>
      </c>
      <c r="U53" s="5">
        <v>700</v>
      </c>
      <c r="V53" s="5">
        <v>0</v>
      </c>
      <c r="W53" s="5">
        <v>0</v>
      </c>
    </row>
    <row r="54" s="5" customFormat="1" spans="1:23">
      <c r="A54" s="5">
        <v>15065021086</v>
      </c>
      <c r="B54" s="5" t="s">
        <v>24</v>
      </c>
      <c r="C54" s="5" t="s">
        <v>25</v>
      </c>
      <c r="D54" s="5" t="s">
        <v>126</v>
      </c>
      <c r="E54" s="5" t="s">
        <v>146</v>
      </c>
      <c r="F54" s="6">
        <v>44318</v>
      </c>
      <c r="G54" s="6">
        <v>44319</v>
      </c>
      <c r="H54" s="5">
        <v>1</v>
      </c>
      <c r="I54" s="5">
        <v>1</v>
      </c>
      <c r="J54" s="5">
        <v>1</v>
      </c>
      <c r="K54" s="5" t="s">
        <v>28</v>
      </c>
      <c r="L54" s="5">
        <v>850</v>
      </c>
      <c r="M54" s="5">
        <v>850</v>
      </c>
      <c r="N54" s="5" t="s">
        <v>147</v>
      </c>
      <c r="O54" s="5" t="s">
        <v>142</v>
      </c>
      <c r="P54" s="5" t="s">
        <v>31</v>
      </c>
      <c r="Q54" s="5">
        <v>0</v>
      </c>
      <c r="R54" s="8">
        <v>44317</v>
      </c>
      <c r="S54" s="6">
        <v>44334</v>
      </c>
      <c r="T54" s="5" t="s">
        <v>32</v>
      </c>
      <c r="U54" s="5">
        <v>850</v>
      </c>
      <c r="V54" s="5">
        <v>0</v>
      </c>
      <c r="W54" s="5">
        <v>0</v>
      </c>
    </row>
    <row r="55" s="5" customFormat="1" spans="1:23">
      <c r="A55" s="5">
        <v>15070443867</v>
      </c>
      <c r="B55" s="5" t="s">
        <v>24</v>
      </c>
      <c r="C55" s="5" t="s">
        <v>25</v>
      </c>
      <c r="D55" s="5" t="s">
        <v>126</v>
      </c>
      <c r="E55" s="5" t="s">
        <v>127</v>
      </c>
      <c r="F55" s="6">
        <v>44318</v>
      </c>
      <c r="G55" s="6">
        <v>44319</v>
      </c>
      <c r="H55" s="5">
        <v>1</v>
      </c>
      <c r="I55" s="5">
        <v>1</v>
      </c>
      <c r="J55" s="5">
        <v>1</v>
      </c>
      <c r="K55" s="5" t="s">
        <v>28</v>
      </c>
      <c r="L55" s="5">
        <v>800</v>
      </c>
      <c r="M55" s="5">
        <v>800</v>
      </c>
      <c r="N55" s="5" t="s">
        <v>148</v>
      </c>
      <c r="O55" s="5" t="s">
        <v>142</v>
      </c>
      <c r="P55" s="5" t="s">
        <v>31</v>
      </c>
      <c r="Q55" s="5">
        <v>0</v>
      </c>
      <c r="R55" s="8">
        <v>44318</v>
      </c>
      <c r="S55" s="6">
        <v>44334</v>
      </c>
      <c r="T55" s="5" t="s">
        <v>32</v>
      </c>
      <c r="U55" s="5">
        <v>800</v>
      </c>
      <c r="V55" s="5">
        <v>0</v>
      </c>
      <c r="W55" s="5">
        <v>0</v>
      </c>
    </row>
    <row r="56" s="5" customFormat="1" spans="1:24">
      <c r="A56" s="5">
        <v>15070855975</v>
      </c>
      <c r="B56" s="5" t="s">
        <v>24</v>
      </c>
      <c r="C56" s="5" t="s">
        <v>25</v>
      </c>
      <c r="D56" s="5" t="s">
        <v>149</v>
      </c>
      <c r="E56" s="5" t="s">
        <v>43</v>
      </c>
      <c r="F56" s="6">
        <v>44318</v>
      </c>
      <c r="G56" s="6">
        <v>44319</v>
      </c>
      <c r="H56" s="5">
        <v>1</v>
      </c>
      <c r="I56" s="5">
        <v>1</v>
      </c>
      <c r="J56" s="5">
        <v>1</v>
      </c>
      <c r="K56" s="5" t="s">
        <v>28</v>
      </c>
      <c r="L56" s="5">
        <v>312</v>
      </c>
      <c r="M56" s="5">
        <v>312</v>
      </c>
      <c r="N56" s="5" t="s">
        <v>150</v>
      </c>
      <c r="O56" s="5" t="s">
        <v>142</v>
      </c>
      <c r="P56" s="5" t="s">
        <v>31</v>
      </c>
      <c r="Q56" s="5">
        <v>0</v>
      </c>
      <c r="R56" s="8">
        <v>44318</v>
      </c>
      <c r="S56" s="6">
        <v>44334</v>
      </c>
      <c r="T56" s="5" t="s">
        <v>32</v>
      </c>
      <c r="U56" s="5">
        <v>312</v>
      </c>
      <c r="V56" s="5">
        <v>0</v>
      </c>
      <c r="W56" s="5">
        <v>0</v>
      </c>
      <c r="X56" s="5">
        <v>2095449</v>
      </c>
    </row>
    <row r="57" s="5" customFormat="1" spans="1:24">
      <c r="A57" s="5">
        <v>15072959088</v>
      </c>
      <c r="B57" s="5" t="s">
        <v>24</v>
      </c>
      <c r="C57" s="5" t="s">
        <v>25</v>
      </c>
      <c r="D57" s="5" t="s">
        <v>129</v>
      </c>
      <c r="E57" s="5" t="s">
        <v>151</v>
      </c>
      <c r="F57" s="6">
        <v>44318</v>
      </c>
      <c r="G57" s="6">
        <v>44319</v>
      </c>
      <c r="H57" s="5">
        <v>1</v>
      </c>
      <c r="I57" s="5">
        <v>1</v>
      </c>
      <c r="J57" s="5">
        <v>1</v>
      </c>
      <c r="K57" s="5" t="s">
        <v>28</v>
      </c>
      <c r="L57" s="5">
        <v>374</v>
      </c>
      <c r="M57" s="5">
        <v>374</v>
      </c>
      <c r="N57" s="5" t="s">
        <v>152</v>
      </c>
      <c r="O57" s="5" t="s">
        <v>142</v>
      </c>
      <c r="P57" s="5" t="s">
        <v>31</v>
      </c>
      <c r="Q57" s="5">
        <v>0</v>
      </c>
      <c r="R57" s="8">
        <v>44318</v>
      </c>
      <c r="S57" s="6">
        <v>44334</v>
      </c>
      <c r="T57" s="5" t="s">
        <v>32</v>
      </c>
      <c r="U57" s="5">
        <v>374</v>
      </c>
      <c r="V57" s="5">
        <v>0</v>
      </c>
      <c r="W57" s="5">
        <v>0</v>
      </c>
      <c r="X57" s="5">
        <v>2095915</v>
      </c>
    </row>
    <row r="58" s="5" customFormat="1" spans="1:24">
      <c r="A58" s="5">
        <v>15005434101</v>
      </c>
      <c r="B58" s="5" t="s">
        <v>24</v>
      </c>
      <c r="C58" s="5" t="s">
        <v>25</v>
      </c>
      <c r="D58" s="5" t="s">
        <v>153</v>
      </c>
      <c r="E58" s="5" t="s">
        <v>154</v>
      </c>
      <c r="F58" s="6">
        <v>44318</v>
      </c>
      <c r="G58" s="6">
        <v>44319</v>
      </c>
      <c r="H58" s="5">
        <v>1</v>
      </c>
      <c r="I58" s="5">
        <v>1</v>
      </c>
      <c r="J58" s="5">
        <v>1</v>
      </c>
      <c r="K58" s="5" t="s">
        <v>28</v>
      </c>
      <c r="L58" s="5">
        <v>621</v>
      </c>
      <c r="M58" s="5">
        <v>621</v>
      </c>
      <c r="N58" s="5" t="s">
        <v>155</v>
      </c>
      <c r="O58" s="5" t="s">
        <v>142</v>
      </c>
      <c r="P58" s="5" t="s">
        <v>31</v>
      </c>
      <c r="Q58" s="5">
        <v>0</v>
      </c>
      <c r="R58" s="8">
        <v>44311</v>
      </c>
      <c r="S58" s="6">
        <v>44334</v>
      </c>
      <c r="T58" s="5" t="s">
        <v>32</v>
      </c>
      <c r="U58" s="5">
        <v>621</v>
      </c>
      <c r="V58" s="5">
        <v>0</v>
      </c>
      <c r="W58" s="5">
        <v>0</v>
      </c>
      <c r="X58" s="5">
        <v>2082902</v>
      </c>
    </row>
    <row r="59" s="5" customFormat="1" spans="1:24">
      <c r="A59" s="5">
        <v>15016505939</v>
      </c>
      <c r="B59" s="5" t="s">
        <v>24</v>
      </c>
      <c r="C59" s="5" t="s">
        <v>25</v>
      </c>
      <c r="D59" s="5" t="s">
        <v>156</v>
      </c>
      <c r="E59" s="5" t="s">
        <v>157</v>
      </c>
      <c r="F59" s="6">
        <v>44318</v>
      </c>
      <c r="G59" s="6">
        <v>44319</v>
      </c>
      <c r="H59" s="5">
        <v>1</v>
      </c>
      <c r="I59" s="5">
        <v>1</v>
      </c>
      <c r="J59" s="5">
        <v>1</v>
      </c>
      <c r="K59" s="5" t="s">
        <v>28</v>
      </c>
      <c r="L59" s="5">
        <v>365</v>
      </c>
      <c r="M59" s="5">
        <v>365</v>
      </c>
      <c r="N59" s="5" t="s">
        <v>158</v>
      </c>
      <c r="O59" s="5" t="s">
        <v>142</v>
      </c>
      <c r="P59" s="5" t="s">
        <v>31</v>
      </c>
      <c r="Q59" s="5">
        <v>0</v>
      </c>
      <c r="R59" s="8">
        <v>44312</v>
      </c>
      <c r="S59" s="6">
        <v>44334</v>
      </c>
      <c r="T59" s="5" t="s">
        <v>32</v>
      </c>
      <c r="U59" s="5">
        <v>365</v>
      </c>
      <c r="V59" s="5">
        <v>0</v>
      </c>
      <c r="W59" s="5">
        <v>0</v>
      </c>
      <c r="X59" s="5">
        <v>2085553</v>
      </c>
    </row>
    <row r="60" s="5" customFormat="1" spans="1:24">
      <c r="A60" s="5">
        <v>15027813764</v>
      </c>
      <c r="B60" s="5" t="s">
        <v>24</v>
      </c>
      <c r="C60" s="5" t="s">
        <v>25</v>
      </c>
      <c r="D60" s="5" t="s">
        <v>100</v>
      </c>
      <c r="E60" s="5" t="s">
        <v>101</v>
      </c>
      <c r="F60" s="6">
        <v>44317</v>
      </c>
      <c r="G60" s="6">
        <v>44319</v>
      </c>
      <c r="H60" s="5">
        <v>1</v>
      </c>
      <c r="I60" s="5">
        <v>2</v>
      </c>
      <c r="J60" s="5">
        <v>2</v>
      </c>
      <c r="K60" s="5" t="s">
        <v>28</v>
      </c>
      <c r="L60" s="5">
        <v>1578</v>
      </c>
      <c r="M60" s="5">
        <v>1578</v>
      </c>
      <c r="N60" s="5" t="s">
        <v>159</v>
      </c>
      <c r="O60" s="5" t="s">
        <v>142</v>
      </c>
      <c r="P60" s="5" t="s">
        <v>31</v>
      </c>
      <c r="Q60" s="5">
        <v>0</v>
      </c>
      <c r="R60" s="8">
        <v>44313</v>
      </c>
      <c r="S60" s="6">
        <v>44334</v>
      </c>
      <c r="T60" s="5" t="s">
        <v>32</v>
      </c>
      <c r="U60" s="5">
        <v>1578</v>
      </c>
      <c r="V60" s="5">
        <v>0</v>
      </c>
      <c r="W60" s="5">
        <v>0</v>
      </c>
      <c r="X60" s="5">
        <v>2087579</v>
      </c>
    </row>
    <row r="61" s="5" customFormat="1" spans="1:23">
      <c r="A61" s="5">
        <v>15028069817</v>
      </c>
      <c r="B61" s="5" t="s">
        <v>24</v>
      </c>
      <c r="C61" s="5" t="s">
        <v>25</v>
      </c>
      <c r="D61" s="5" t="s">
        <v>160</v>
      </c>
      <c r="E61" s="5" t="s">
        <v>161</v>
      </c>
      <c r="F61" s="6">
        <v>44317</v>
      </c>
      <c r="G61" s="6">
        <v>44319</v>
      </c>
      <c r="H61" s="5">
        <v>1</v>
      </c>
      <c r="I61" s="5">
        <v>2</v>
      </c>
      <c r="J61" s="5">
        <v>2</v>
      </c>
      <c r="K61" s="5" t="s">
        <v>28</v>
      </c>
      <c r="L61" s="5">
        <v>380</v>
      </c>
      <c r="M61" s="5">
        <v>380</v>
      </c>
      <c r="N61" s="5" t="s">
        <v>162</v>
      </c>
      <c r="O61" s="5" t="s">
        <v>142</v>
      </c>
      <c r="P61" s="5" t="s">
        <v>31</v>
      </c>
      <c r="Q61" s="5">
        <v>0</v>
      </c>
      <c r="R61" s="8">
        <v>44313</v>
      </c>
      <c r="S61" s="6">
        <v>44334</v>
      </c>
      <c r="T61" s="5" t="s">
        <v>32</v>
      </c>
      <c r="U61" s="5">
        <v>380</v>
      </c>
      <c r="V61" s="5">
        <v>0</v>
      </c>
      <c r="W61" s="5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0"/>
  <sheetViews>
    <sheetView tabSelected="1" topLeftCell="A30" workbookViewId="0">
      <selection activeCell="H57" sqref="H57"/>
    </sheetView>
  </sheetViews>
  <sheetFormatPr defaultColWidth="9" defaultRowHeight="13.5"/>
  <cols>
    <col min="1" max="1" width="12.25" style="5" customWidth="1"/>
    <col min="2" max="3" width="10.375" style="5"/>
    <col min="4" max="16360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163</v>
      </c>
    </row>
    <row r="2" s="5" customFormat="1" spans="1:9">
      <c r="A2" s="5">
        <v>14993852798</v>
      </c>
      <c r="B2" s="6">
        <v>44311</v>
      </c>
      <c r="C2" s="6">
        <v>44312</v>
      </c>
      <c r="D2" s="5">
        <v>147</v>
      </c>
      <c r="E2" s="5" t="str">
        <f>VLOOKUP(A2,HOP!A:L,12,0)</f>
        <v>147.00</v>
      </c>
      <c r="F2" s="5" t="str">
        <f>VLOOKUP(A2,HOP!A:C,3,0)</f>
        <v>2080689</v>
      </c>
      <c r="G2" s="5">
        <f>D2-E2</f>
        <v>0</v>
      </c>
      <c r="H2" s="5" t="str">
        <f>$H$1&amp;F2</f>
        <v>，2080689</v>
      </c>
      <c r="I2" s="5" t="str">
        <f>VLOOKUP(A2,HOP!A:T,20,0)</f>
        <v>直连</v>
      </c>
    </row>
    <row r="3" s="5" customFormat="1" spans="1:9">
      <c r="A3" s="5">
        <v>15005481467</v>
      </c>
      <c r="B3" s="6">
        <v>44311</v>
      </c>
      <c r="C3" s="6">
        <v>44312</v>
      </c>
      <c r="D3" s="5">
        <v>275</v>
      </c>
      <c r="E3" s="5" t="str">
        <f>VLOOKUP(A3,HOP!A:L,12,0)</f>
        <v>275.00</v>
      </c>
      <c r="F3" s="5" t="str">
        <f>VLOOKUP(A3,HOP!A:C,3,0)</f>
        <v>2082922</v>
      </c>
      <c r="G3" s="5">
        <f>D3-E3</f>
        <v>0</v>
      </c>
      <c r="H3" s="5" t="str">
        <f>$H$1&amp;F3</f>
        <v>，2082922</v>
      </c>
      <c r="I3" s="5" t="str">
        <f>VLOOKUP(A3,HOP!A:T,20,0)</f>
        <v>直连</v>
      </c>
    </row>
    <row r="4" s="5" customFormat="1" spans="1:9">
      <c r="A4" s="5">
        <v>15005781237</v>
      </c>
      <c r="B4" s="6">
        <v>44311</v>
      </c>
      <c r="C4" s="6">
        <v>44312</v>
      </c>
      <c r="D4" s="5">
        <v>388</v>
      </c>
      <c r="E4" s="5" t="str">
        <f>VLOOKUP(A4,HOP!A:L,12,0)</f>
        <v>388.00</v>
      </c>
      <c r="F4" s="5" t="str">
        <f>VLOOKUP(A4,HOP!A:C,3,0)</f>
        <v>2083014</v>
      </c>
      <c r="G4" s="5">
        <f>D4-E4</f>
        <v>0</v>
      </c>
      <c r="H4" s="5" t="str">
        <f>$H$1&amp;F4</f>
        <v>，2083014</v>
      </c>
      <c r="I4" s="5" t="str">
        <f>VLOOKUP(A4,HOP!A:T,20,0)</f>
        <v>直连</v>
      </c>
    </row>
    <row r="5" s="5" customFormat="1" spans="1:9">
      <c r="A5" s="5">
        <v>15006043368</v>
      </c>
      <c r="B5" s="6">
        <v>44311</v>
      </c>
      <c r="C5" s="6">
        <v>44312</v>
      </c>
      <c r="D5" s="5">
        <v>536</v>
      </c>
      <c r="E5" s="5" t="str">
        <f>VLOOKUP(A5,HOP!A:L,12,0)</f>
        <v>536.00</v>
      </c>
      <c r="F5" s="5" t="str">
        <f>VLOOKUP(A5,HOP!A:C,3,0)</f>
        <v>2083100</v>
      </c>
      <c r="G5" s="5">
        <f>D5-E5</f>
        <v>0</v>
      </c>
      <c r="H5" s="5" t="str">
        <f>$H$1&amp;F5</f>
        <v>，2083100</v>
      </c>
      <c r="I5" s="5" t="str">
        <f>VLOOKUP(A5,HOP!A:T,20,0)</f>
        <v>直连</v>
      </c>
    </row>
    <row r="6" s="5" customFormat="1" spans="1:9">
      <c r="A6" s="5">
        <v>14985619878</v>
      </c>
      <c r="B6" s="6">
        <v>44310</v>
      </c>
      <c r="C6" s="6">
        <v>44313</v>
      </c>
      <c r="D6" s="5">
        <v>448</v>
      </c>
      <c r="E6" s="5" t="str">
        <f>VLOOKUP(A6,HOP!A:L,12,0)</f>
        <v>448.00</v>
      </c>
      <c r="F6" s="5" t="str">
        <f>VLOOKUP(A6,HOP!A:C,3,0)</f>
        <v>2078857</v>
      </c>
      <c r="G6" s="5">
        <f>D6-E6</f>
        <v>0</v>
      </c>
      <c r="H6" s="5" t="str">
        <f>$H$1&amp;F6</f>
        <v>，2078857</v>
      </c>
      <c r="I6" s="5" t="str">
        <f>VLOOKUP(A6,HOP!A:T,20,0)</f>
        <v>直连</v>
      </c>
    </row>
    <row r="7" s="5" customFormat="1" hidden="1" spans="1:9">
      <c r="A7" s="5">
        <v>14991987410</v>
      </c>
      <c r="B7" s="6">
        <v>44312</v>
      </c>
      <c r="C7" s="6">
        <v>44313</v>
      </c>
      <c r="D7" s="5">
        <v>0</v>
      </c>
      <c r="E7" s="5" t="str">
        <f>VLOOKUP(A7,HOP!A:L,12,0)</f>
        <v>0.00</v>
      </c>
      <c r="F7" s="5" t="str">
        <f>VLOOKUP(A7,HOP!A:C,3,0)</f>
        <v>2079971</v>
      </c>
      <c r="G7" s="5">
        <f>D7-E7</f>
        <v>0</v>
      </c>
      <c r="H7" s="5" t="str">
        <f>$H$1&amp;F7</f>
        <v>，2079971</v>
      </c>
      <c r="I7" s="5" t="str">
        <f>VLOOKUP(A7,HOP!A:T,20,0)</f>
        <v>直连</v>
      </c>
    </row>
    <row r="8" s="5" customFormat="1" spans="1:9">
      <c r="A8" s="5">
        <v>15001594321</v>
      </c>
      <c r="B8" s="6">
        <v>44312</v>
      </c>
      <c r="C8" s="6">
        <v>44313</v>
      </c>
      <c r="D8" s="5">
        <v>682</v>
      </c>
      <c r="E8" s="5" t="str">
        <f>VLOOKUP(A8,HOP!A:L,12,0)</f>
        <v>682.00</v>
      </c>
      <c r="F8" s="5" t="str">
        <f>VLOOKUP(A8,HOP!A:C,3,0)</f>
        <v>2082578</v>
      </c>
      <c r="G8" s="5">
        <f t="shared" ref="G8:G33" si="0">D8-E8</f>
        <v>0</v>
      </c>
      <c r="H8" s="5" t="str">
        <f t="shared" ref="H8:H33" si="1">$H$1&amp;F8</f>
        <v>，2082578</v>
      </c>
      <c r="I8" s="5" t="str">
        <f>VLOOKUP(A8,HOP!A:T,20,0)</f>
        <v>直连</v>
      </c>
    </row>
    <row r="9" s="5" customFormat="1" spans="1:9">
      <c r="A9" s="5">
        <v>15007582853</v>
      </c>
      <c r="B9" s="6">
        <v>44312</v>
      </c>
      <c r="C9" s="6">
        <v>44314</v>
      </c>
      <c r="D9" s="5">
        <v>302</v>
      </c>
      <c r="E9" s="5" t="str">
        <f>VLOOKUP(A9,HOP!A:L,12,0)</f>
        <v>302.00</v>
      </c>
      <c r="F9" s="5" t="str">
        <f>VLOOKUP(A9,HOP!A:C,3,0)</f>
        <v>2083663</v>
      </c>
      <c r="G9" s="5">
        <f t="shared" si="0"/>
        <v>0</v>
      </c>
      <c r="H9" s="5" t="str">
        <f t="shared" si="1"/>
        <v>，2083663</v>
      </c>
      <c r="I9" s="5" t="str">
        <f>VLOOKUP(A9,HOP!A:T,20,0)</f>
        <v>直连</v>
      </c>
    </row>
    <row r="10" s="5" customFormat="1" spans="1:9">
      <c r="A10" s="5">
        <v>15021825424</v>
      </c>
      <c r="B10" s="6">
        <v>44313</v>
      </c>
      <c r="C10" s="6">
        <v>44314</v>
      </c>
      <c r="D10" s="5">
        <v>105</v>
      </c>
      <c r="E10" s="5" t="str">
        <f>VLOOKUP(A10,HOP!A:L,12,0)</f>
        <v>105.00</v>
      </c>
      <c r="F10" s="5" t="str">
        <f>VLOOKUP(A10,HOP!A:C,3,0)</f>
        <v>2086566</v>
      </c>
      <c r="G10" s="5">
        <f t="shared" si="0"/>
        <v>0</v>
      </c>
      <c r="H10" s="5" t="str">
        <f t="shared" si="1"/>
        <v>，2086566</v>
      </c>
      <c r="I10" s="5" t="str">
        <f>VLOOKUP(A10,HOP!A:T,20,0)</f>
        <v>直连</v>
      </c>
    </row>
    <row r="11" s="5" customFormat="1" spans="1:9">
      <c r="A11" s="5">
        <v>15026599864</v>
      </c>
      <c r="B11" s="6">
        <v>44313</v>
      </c>
      <c r="C11" s="6">
        <v>44314</v>
      </c>
      <c r="D11" s="5">
        <v>299</v>
      </c>
      <c r="E11" s="5" t="str">
        <f>VLOOKUP(A11,HOP!A:L,12,0)</f>
        <v>299.00</v>
      </c>
      <c r="F11" s="5" t="str">
        <f>VLOOKUP(A11,HOP!A:C,3,0)</f>
        <v>2087291</v>
      </c>
      <c r="G11" s="5">
        <f t="shared" si="0"/>
        <v>0</v>
      </c>
      <c r="H11" s="5" t="str">
        <f t="shared" si="1"/>
        <v>，2087291</v>
      </c>
      <c r="I11" s="5" t="str">
        <f>VLOOKUP(A11,HOP!A:T,20,0)</f>
        <v>直连</v>
      </c>
    </row>
    <row r="12" s="5" customFormat="1" spans="1:9">
      <c r="A12" s="5">
        <v>15027383843</v>
      </c>
      <c r="B12" s="6">
        <v>44313</v>
      </c>
      <c r="C12" s="6">
        <v>44314</v>
      </c>
      <c r="D12" s="5">
        <v>137</v>
      </c>
      <c r="E12" s="5" t="str">
        <f>VLOOKUP(A12,HOP!A:L,12,0)</f>
        <v>137.00</v>
      </c>
      <c r="F12" s="5" t="str">
        <f>VLOOKUP(A12,HOP!A:C,3,0)</f>
        <v>2087447</v>
      </c>
      <c r="G12" s="5">
        <f t="shared" si="0"/>
        <v>0</v>
      </c>
      <c r="H12" s="5" t="str">
        <f t="shared" si="1"/>
        <v>，2087447</v>
      </c>
      <c r="I12" s="5" t="str">
        <f>VLOOKUP(A12,HOP!A:T,20,0)</f>
        <v>直连</v>
      </c>
    </row>
    <row r="13" s="5" customFormat="1" spans="1:9">
      <c r="A13" s="5">
        <v>15030118147</v>
      </c>
      <c r="B13" s="6">
        <v>44314</v>
      </c>
      <c r="C13" s="6">
        <v>44315</v>
      </c>
      <c r="D13" s="5">
        <v>207</v>
      </c>
      <c r="E13" s="5" t="str">
        <f>VLOOKUP(A13,HOP!A:L,12,0)</f>
        <v>207.00</v>
      </c>
      <c r="F13" s="5" t="str">
        <f>VLOOKUP(A13,HOP!A:C,3,0)</f>
        <v>2088264</v>
      </c>
      <c r="G13" s="5">
        <f t="shared" si="0"/>
        <v>0</v>
      </c>
      <c r="H13" s="5" t="str">
        <f t="shared" si="1"/>
        <v>，2088264</v>
      </c>
      <c r="I13" s="5" t="str">
        <f>VLOOKUP(A13,HOP!A:T,20,0)</f>
        <v>直连</v>
      </c>
    </row>
    <row r="14" s="5" customFormat="1" spans="1:9">
      <c r="A14" s="5">
        <v>15030195544</v>
      </c>
      <c r="B14" s="6">
        <v>44314</v>
      </c>
      <c r="C14" s="6">
        <v>44315</v>
      </c>
      <c r="D14" s="5">
        <v>235</v>
      </c>
      <c r="E14" s="5" t="str">
        <f>VLOOKUP(A14,HOP!A:L,12,0)</f>
        <v>235.00</v>
      </c>
      <c r="F14" s="5" t="str">
        <f>VLOOKUP(A14,HOP!A:C,3,0)</f>
        <v>2088284</v>
      </c>
      <c r="G14" s="5">
        <f t="shared" si="0"/>
        <v>0</v>
      </c>
      <c r="H14" s="5" t="str">
        <f t="shared" si="1"/>
        <v>，2088284</v>
      </c>
      <c r="I14" s="5" t="str">
        <f>VLOOKUP(A14,HOP!A:T,20,0)</f>
        <v>直连</v>
      </c>
    </row>
    <row r="15" s="5" customFormat="1" spans="1:9">
      <c r="A15" s="5">
        <v>15031432693</v>
      </c>
      <c r="B15" s="6">
        <v>44314</v>
      </c>
      <c r="C15" s="6">
        <v>44315</v>
      </c>
      <c r="D15" s="5">
        <v>120</v>
      </c>
      <c r="E15" s="5" t="str">
        <f>VLOOKUP(A15,HOP!A:L,12,0)</f>
        <v>120.00</v>
      </c>
      <c r="F15" s="5" t="str">
        <f>VLOOKUP(A15,HOP!A:C,3,0)</f>
        <v>2088680</v>
      </c>
      <c r="G15" s="5">
        <f t="shared" si="0"/>
        <v>0</v>
      </c>
      <c r="H15" s="5" t="str">
        <f t="shared" si="1"/>
        <v>，2088680</v>
      </c>
      <c r="I15" s="5" t="str">
        <f>VLOOKUP(A15,HOP!A:T,20,0)</f>
        <v>直连</v>
      </c>
    </row>
    <row r="16" s="5" customFormat="1" spans="1:9">
      <c r="A16" s="5">
        <v>14949605325</v>
      </c>
      <c r="B16" s="6">
        <v>44314</v>
      </c>
      <c r="C16" s="6">
        <v>44315</v>
      </c>
      <c r="D16" s="5">
        <v>383</v>
      </c>
      <c r="E16" s="5" t="str">
        <f>VLOOKUP(A16,HOP!A:L,12,0)</f>
        <v>383.00</v>
      </c>
      <c r="F16" s="5" t="str">
        <f>VLOOKUP(A16,HOP!A:C,3,0)</f>
        <v>2072964</v>
      </c>
      <c r="G16" s="5">
        <f t="shared" si="0"/>
        <v>0</v>
      </c>
      <c r="H16" s="5" t="str">
        <f t="shared" si="1"/>
        <v>，2072964</v>
      </c>
      <c r="I16" s="5" t="str">
        <f>VLOOKUP(A16,HOP!A:T,20,0)</f>
        <v>直连</v>
      </c>
    </row>
    <row r="17" s="5" customFormat="1" spans="1:9">
      <c r="A17" s="5">
        <v>15035722753</v>
      </c>
      <c r="B17" s="6">
        <v>44315</v>
      </c>
      <c r="C17" s="6">
        <v>44316</v>
      </c>
      <c r="D17" s="5">
        <v>283</v>
      </c>
      <c r="E17" s="5" t="str">
        <f>VLOOKUP(A17,HOP!A:L,12,0)</f>
        <v>283.00</v>
      </c>
      <c r="F17" s="5" t="str">
        <f>VLOOKUP(A17,HOP!A:C,3,0)</f>
        <v>2089223</v>
      </c>
      <c r="G17" s="5">
        <f t="shared" si="0"/>
        <v>0</v>
      </c>
      <c r="H17" s="5" t="str">
        <f t="shared" si="1"/>
        <v>，2089223</v>
      </c>
      <c r="I17" s="5" t="str">
        <f>VLOOKUP(A17,HOP!A:T,20,0)</f>
        <v>直连</v>
      </c>
    </row>
    <row r="18" s="5" customFormat="1" spans="1:9">
      <c r="A18" s="5">
        <v>15035729939</v>
      </c>
      <c r="B18" s="6">
        <v>44315</v>
      </c>
      <c r="C18" s="6">
        <v>44316</v>
      </c>
      <c r="D18" s="5">
        <v>283</v>
      </c>
      <c r="E18" s="5" t="str">
        <f>VLOOKUP(A18,HOP!A:L,12,0)</f>
        <v>283.00</v>
      </c>
      <c r="F18" s="5" t="str">
        <f>VLOOKUP(A18,HOP!A:C,3,0)</f>
        <v>2089226</v>
      </c>
      <c r="G18" s="5">
        <f t="shared" si="0"/>
        <v>0</v>
      </c>
      <c r="H18" s="5" t="str">
        <f t="shared" si="1"/>
        <v>，2089226</v>
      </c>
      <c r="I18" s="5" t="str">
        <f>VLOOKUP(A18,HOP!A:T,20,0)</f>
        <v>直连</v>
      </c>
    </row>
    <row r="19" s="5" customFormat="1" spans="1:9">
      <c r="A19" s="5">
        <v>15038533596</v>
      </c>
      <c r="B19" s="6">
        <v>44315</v>
      </c>
      <c r="C19" s="6">
        <v>44316</v>
      </c>
      <c r="D19" s="5">
        <v>308</v>
      </c>
      <c r="E19" s="5" t="str">
        <f>VLOOKUP(A19,HOP!A:L,12,0)</f>
        <v>308.00</v>
      </c>
      <c r="F19" s="5" t="str">
        <f>VLOOKUP(A19,HOP!A:C,3,0)</f>
        <v>2090214</v>
      </c>
      <c r="G19" s="5">
        <f t="shared" si="0"/>
        <v>0</v>
      </c>
      <c r="H19" s="5" t="str">
        <f t="shared" si="1"/>
        <v>，2090214</v>
      </c>
      <c r="I19" s="5" t="str">
        <f>VLOOKUP(A19,HOP!A:T,20,0)</f>
        <v>直连</v>
      </c>
    </row>
    <row r="20" s="5" customFormat="1" spans="1:9">
      <c r="A20" s="5">
        <v>15044428618</v>
      </c>
      <c r="B20" s="6">
        <v>44315</v>
      </c>
      <c r="C20" s="6">
        <v>44316</v>
      </c>
      <c r="D20" s="5">
        <v>198</v>
      </c>
      <c r="E20" s="5" t="str">
        <f>VLOOKUP(A20,HOP!A:L,12,0)</f>
        <v>198.00</v>
      </c>
      <c r="F20" s="5" t="str">
        <f>VLOOKUP(A20,HOP!A:C,3,0)</f>
        <v>2091145</v>
      </c>
      <c r="G20" s="5">
        <f t="shared" si="0"/>
        <v>0</v>
      </c>
      <c r="H20" s="5" t="str">
        <f t="shared" si="1"/>
        <v>，2091145</v>
      </c>
      <c r="I20" s="5" t="str">
        <f>VLOOKUP(A20,HOP!A:T,20,0)</f>
        <v>直连</v>
      </c>
    </row>
    <row r="21" s="5" customFormat="1" hidden="1" spans="1:9">
      <c r="A21" s="5">
        <v>15053076523</v>
      </c>
      <c r="B21" s="6">
        <v>44316</v>
      </c>
      <c r="C21" s="6">
        <v>44317</v>
      </c>
      <c r="D21" s="5">
        <v>0</v>
      </c>
      <c r="E21" s="5" t="e">
        <f>VLOOKUP(A21,HOP!A:L,12,0)</f>
        <v>#N/A</v>
      </c>
      <c r="F21" s="5" t="e">
        <f>VLOOKUP(A21,HOP!A:C,3,0)</f>
        <v>#N/A</v>
      </c>
      <c r="G21" s="5" t="e">
        <f t="shared" si="0"/>
        <v>#N/A</v>
      </c>
      <c r="H21" s="5" t="e">
        <f t="shared" si="1"/>
        <v>#N/A</v>
      </c>
      <c r="I21" s="5" t="e">
        <f>VLOOKUP(A21,HOP!A:T,20,0)</f>
        <v>#N/A</v>
      </c>
    </row>
    <row r="22" s="5" customFormat="1" hidden="1" spans="1:9">
      <c r="A22" s="5">
        <v>14944167162</v>
      </c>
      <c r="B22" s="6">
        <v>44316</v>
      </c>
      <c r="C22" s="6">
        <v>44317</v>
      </c>
      <c r="D22" s="5">
        <v>0</v>
      </c>
      <c r="E22" s="5" t="str">
        <f>VLOOKUP(A22,HOP!A:L,12,0)</f>
        <v>0.00</v>
      </c>
      <c r="F22" s="5" t="str">
        <f>VLOOKUP(A22,HOP!A:C,3,0)</f>
        <v>2072226</v>
      </c>
      <c r="G22" s="5">
        <f>D22-E22</f>
        <v>0</v>
      </c>
      <c r="H22" s="5" t="str">
        <f>$H$1&amp;F22</f>
        <v>，2072226</v>
      </c>
      <c r="I22" s="5" t="str">
        <f>VLOOKUP(A22,HOP!A:T,20,0)</f>
        <v>直连</v>
      </c>
    </row>
    <row r="23" s="5" customFormat="1" spans="1:9">
      <c r="A23" s="5">
        <v>15054031642</v>
      </c>
      <c r="B23" s="6">
        <v>44316</v>
      </c>
      <c r="C23" s="6">
        <v>44317</v>
      </c>
      <c r="D23" s="5">
        <v>190</v>
      </c>
      <c r="E23" s="5" t="str">
        <f>VLOOKUP(A23,HOP!A:L,12,0)</f>
        <v>190.00</v>
      </c>
      <c r="F23" s="5" t="str">
        <f>VLOOKUP(A23,HOP!A:C,3,0)</f>
        <v>2092891</v>
      </c>
      <c r="G23" s="5">
        <f>D23-E23</f>
        <v>0</v>
      </c>
      <c r="H23" s="5" t="str">
        <f>$H$1&amp;F23</f>
        <v>，2092891</v>
      </c>
      <c r="I23" s="5" t="str">
        <f>VLOOKUP(A23,HOP!A:T,20,0)</f>
        <v>直连</v>
      </c>
    </row>
    <row r="24" s="5" customFormat="1" hidden="1" spans="1:9">
      <c r="A24" s="5">
        <v>15054931684</v>
      </c>
      <c r="B24" s="6">
        <v>44316</v>
      </c>
      <c r="C24" s="6">
        <v>44317</v>
      </c>
      <c r="D24" s="5">
        <v>0</v>
      </c>
      <c r="E24" s="5" t="str">
        <f>VLOOKUP(A24,HOP!A:L,12,0)</f>
        <v>0.00</v>
      </c>
      <c r="F24" s="5" t="str">
        <f>VLOOKUP(A24,HOP!A:C,3,0)</f>
        <v>2093124</v>
      </c>
      <c r="G24" s="5">
        <f>D24-E24</f>
        <v>0</v>
      </c>
      <c r="H24" s="5" t="str">
        <f>$H$1&amp;F24</f>
        <v>，2093124</v>
      </c>
      <c r="I24" s="5" t="str">
        <f>VLOOKUP(A24,HOP!A:T,20,0)</f>
        <v>直连</v>
      </c>
    </row>
    <row r="25" s="5" customFormat="1" spans="1:9">
      <c r="A25" s="5">
        <v>15016686690</v>
      </c>
      <c r="B25" s="6">
        <v>44316</v>
      </c>
      <c r="C25" s="6">
        <v>44317</v>
      </c>
      <c r="D25" s="5">
        <v>261</v>
      </c>
      <c r="E25" s="5" t="str">
        <f>VLOOKUP(A25,HOP!A:L,12,0)</f>
        <v>261.00</v>
      </c>
      <c r="F25" s="5" t="str">
        <f>VLOOKUP(A25,HOP!A:C,3,0)</f>
        <v>2085615</v>
      </c>
      <c r="G25" s="5">
        <f>D25-E25</f>
        <v>0</v>
      </c>
      <c r="H25" s="5" t="str">
        <f>$H$1&amp;F25</f>
        <v>，2085615</v>
      </c>
      <c r="I25" s="5" t="str">
        <f>VLOOKUP(A25,HOP!A:T,20,0)</f>
        <v>直连</v>
      </c>
    </row>
    <row r="26" s="5" customFormat="1" hidden="1" spans="1:9">
      <c r="A26" s="5">
        <v>15030561032</v>
      </c>
      <c r="B26" s="6">
        <v>44317</v>
      </c>
      <c r="C26" s="6">
        <v>44318</v>
      </c>
      <c r="D26" s="5">
        <v>0</v>
      </c>
      <c r="E26" s="5" t="str">
        <f>VLOOKUP(A26,HOP!A:L,12,0)</f>
        <v>0.00</v>
      </c>
      <c r="F26" s="5" t="str">
        <f>VLOOKUP(A26,HOP!A:C,3,0)</f>
        <v>2088404</v>
      </c>
      <c r="G26" s="5">
        <f>D26-E26</f>
        <v>0</v>
      </c>
      <c r="H26" s="5" t="str">
        <f>$H$1&amp;F26</f>
        <v>，2088404</v>
      </c>
      <c r="I26" s="5" t="str">
        <f>VLOOKUP(A26,HOP!A:T,20,0)</f>
        <v>直连</v>
      </c>
    </row>
    <row r="27" s="5" customFormat="1" spans="1:9">
      <c r="A27" s="5">
        <v>15036701321</v>
      </c>
      <c r="B27" s="6">
        <v>44317</v>
      </c>
      <c r="C27" s="6">
        <v>44318</v>
      </c>
      <c r="D27" s="5">
        <v>788</v>
      </c>
      <c r="E27" s="5" t="str">
        <f>VLOOKUP(A27,HOP!A:L,12,0)</f>
        <v>788.00</v>
      </c>
      <c r="F27" s="5" t="str">
        <f>VLOOKUP(A27,HOP!A:C,3,0)</f>
        <v>2089587</v>
      </c>
      <c r="G27" s="5">
        <f>D27-E27</f>
        <v>0</v>
      </c>
      <c r="H27" s="5" t="str">
        <f>$H$1&amp;F27</f>
        <v>，2089587</v>
      </c>
      <c r="I27" s="5" t="str">
        <f>VLOOKUP(A27,HOP!A:T,20,0)</f>
        <v>直连</v>
      </c>
    </row>
    <row r="28" s="5" customFormat="1" spans="1:9">
      <c r="A28" s="5">
        <v>15037286383</v>
      </c>
      <c r="B28" s="6">
        <v>44317</v>
      </c>
      <c r="C28" s="6">
        <v>44318</v>
      </c>
      <c r="D28" s="5">
        <v>640</v>
      </c>
      <c r="E28" s="5" t="str">
        <f>VLOOKUP(A28,HOP!A:L,12,0)</f>
        <v>640.00</v>
      </c>
      <c r="F28" s="5" t="str">
        <f>VLOOKUP(A28,HOP!A:C,3,0)</f>
        <v>2089802</v>
      </c>
      <c r="G28" s="5">
        <f>D28-E28</f>
        <v>0</v>
      </c>
      <c r="H28" s="5" t="str">
        <f>$H$1&amp;F28</f>
        <v>，2089802</v>
      </c>
      <c r="I28" s="5" t="str">
        <f>VLOOKUP(A28,HOP!A:T,20,0)</f>
        <v>直连</v>
      </c>
    </row>
    <row r="29" s="5" customFormat="1" spans="1:9">
      <c r="A29" s="5">
        <v>15038411364</v>
      </c>
      <c r="B29" s="6">
        <v>44317</v>
      </c>
      <c r="C29" s="6">
        <v>44318</v>
      </c>
      <c r="D29" s="5">
        <v>788</v>
      </c>
      <c r="E29" s="5" t="str">
        <f>VLOOKUP(A29,HOP!A:L,12,0)</f>
        <v>788.00</v>
      </c>
      <c r="F29" s="5" t="str">
        <f>VLOOKUP(A29,HOP!A:C,3,0)</f>
        <v>2090151</v>
      </c>
      <c r="G29" s="5">
        <f>D29-E29</f>
        <v>0</v>
      </c>
      <c r="H29" s="5" t="str">
        <f>$H$1&amp;F29</f>
        <v>，2090151</v>
      </c>
      <c r="I29" s="5" t="str">
        <f>VLOOKUP(A29,HOP!A:T,20,0)</f>
        <v>直连</v>
      </c>
    </row>
    <row r="30" s="5" customFormat="1" spans="1:9">
      <c r="A30" s="5">
        <v>15043751455</v>
      </c>
      <c r="B30" s="6">
        <v>44317</v>
      </c>
      <c r="C30" s="6">
        <v>44318</v>
      </c>
      <c r="D30" s="5">
        <v>1211</v>
      </c>
      <c r="E30" s="5" t="str">
        <f>VLOOKUP(A30,HOP!A:L,12,0)</f>
        <v>1211.00</v>
      </c>
      <c r="F30" s="5" t="str">
        <f>VLOOKUP(A30,HOP!A:C,3,0)</f>
        <v>2090929</v>
      </c>
      <c r="G30" s="5">
        <f>D30-E30</f>
        <v>0</v>
      </c>
      <c r="H30" s="5" t="str">
        <f>$H$1&amp;F30</f>
        <v>，2090929</v>
      </c>
      <c r="I30" s="5" t="str">
        <f>VLOOKUP(A30,HOP!A:T,20,0)</f>
        <v>直连</v>
      </c>
    </row>
    <row r="31" s="5" customFormat="1" spans="1:9">
      <c r="A31" s="5">
        <v>15053045588</v>
      </c>
      <c r="B31" s="6">
        <v>44317</v>
      </c>
      <c r="C31" s="6">
        <v>44318</v>
      </c>
      <c r="D31" s="5">
        <v>442</v>
      </c>
      <c r="E31" s="5" t="str">
        <f>VLOOKUP(A31,HOP!A:L,12,0)</f>
        <v>442.00</v>
      </c>
      <c r="F31" s="5" t="str">
        <f>VLOOKUP(A31,HOP!A:C,3,0)</f>
        <v>2092664</v>
      </c>
      <c r="G31" s="5">
        <f>D31-E31</f>
        <v>0</v>
      </c>
      <c r="H31" s="5" t="str">
        <f>$H$1&amp;F31</f>
        <v>，2092664</v>
      </c>
      <c r="I31" s="5" t="str">
        <f>VLOOKUP(A31,HOP!A:T,20,0)</f>
        <v>直连</v>
      </c>
    </row>
    <row r="32" s="5" customFormat="1" spans="1:9">
      <c r="A32" s="5">
        <v>15054442717</v>
      </c>
      <c r="B32" s="6">
        <v>44317</v>
      </c>
      <c r="C32" s="6">
        <v>44318</v>
      </c>
      <c r="D32" s="5">
        <v>761</v>
      </c>
      <c r="E32" s="5" t="str">
        <f>VLOOKUP(A32,HOP!A:L,12,0)</f>
        <v>761.00</v>
      </c>
      <c r="F32" s="5" t="str">
        <f>VLOOKUP(A32,HOP!A:C,3,0)</f>
        <v>2092999</v>
      </c>
      <c r="G32" s="5">
        <f>D32-E32</f>
        <v>0</v>
      </c>
      <c r="H32" s="5" t="str">
        <f>$H$1&amp;F32</f>
        <v>，2092999</v>
      </c>
      <c r="I32" s="5" t="str">
        <f>VLOOKUP(A32,HOP!A:T,20,0)</f>
        <v>直连</v>
      </c>
    </row>
    <row r="33" s="5" customFormat="1" spans="1:9">
      <c r="A33" s="5">
        <v>15061752306</v>
      </c>
      <c r="B33" s="6">
        <v>44317</v>
      </c>
      <c r="C33" s="6">
        <v>44318</v>
      </c>
      <c r="D33" s="5">
        <v>273</v>
      </c>
      <c r="E33" s="5" t="str">
        <f>VLOOKUP(A33,HOP!A:L,12,0)</f>
        <v>273.00</v>
      </c>
      <c r="F33" s="5" t="str">
        <f>VLOOKUP(A33,HOP!A:C,3,0)</f>
        <v>2094059</v>
      </c>
      <c r="G33" s="5">
        <f>D33-E33</f>
        <v>0</v>
      </c>
      <c r="H33" s="5" t="str">
        <f>$H$1&amp;F33</f>
        <v>，2094059</v>
      </c>
      <c r="I33" s="5" t="str">
        <f>VLOOKUP(A33,HOP!A:T,20,0)</f>
        <v>直连</v>
      </c>
    </row>
    <row r="34" s="5" customFormat="1" hidden="1" spans="1:9">
      <c r="A34" s="5">
        <v>15062574443</v>
      </c>
      <c r="B34" s="6">
        <v>44317</v>
      </c>
      <c r="C34" s="6">
        <v>44318</v>
      </c>
      <c r="D34" s="5">
        <v>0</v>
      </c>
      <c r="E34" s="5" t="e">
        <f>VLOOKUP(A34,HOP!A:L,12,0)</f>
        <v>#N/A</v>
      </c>
      <c r="F34" s="5" t="e">
        <f>VLOOKUP(A34,HOP!A:C,3,0)</f>
        <v>#N/A</v>
      </c>
      <c r="G34" s="5" t="e">
        <f>D34-E34</f>
        <v>#N/A</v>
      </c>
      <c r="H34" s="5" t="e">
        <f>$H$1&amp;F34</f>
        <v>#N/A</v>
      </c>
      <c r="I34" s="5" t="e">
        <f>VLOOKUP(A34,HOP!A:T,20,0)</f>
        <v>#N/A</v>
      </c>
    </row>
    <row r="35" s="5" customFormat="1" spans="1:9">
      <c r="A35" s="5">
        <v>15062859265</v>
      </c>
      <c r="B35" s="6">
        <v>44317</v>
      </c>
      <c r="C35" s="6">
        <v>44318</v>
      </c>
      <c r="D35" s="5">
        <v>322</v>
      </c>
      <c r="E35" s="5" t="str">
        <f>VLOOKUP(A35,HOP!A:L,12,0)</f>
        <v>322.00</v>
      </c>
      <c r="F35" s="5" t="str">
        <f>VLOOKUP(A35,HOP!A:C,3,0)</f>
        <v>2094344</v>
      </c>
      <c r="G35" s="5">
        <f>D35-E35</f>
        <v>0</v>
      </c>
      <c r="H35" s="5" t="str">
        <f>$H$1&amp;F35</f>
        <v>，2094344</v>
      </c>
      <c r="I35" s="5" t="str">
        <f>VLOOKUP(A35,HOP!A:T,20,0)</f>
        <v>直连</v>
      </c>
    </row>
    <row r="36" s="5" customFormat="1" spans="1:9">
      <c r="A36" s="5">
        <v>15064186407</v>
      </c>
      <c r="B36" s="6">
        <v>44317</v>
      </c>
      <c r="C36" s="6">
        <v>44318</v>
      </c>
      <c r="D36" s="5">
        <v>340</v>
      </c>
      <c r="E36" s="5" t="str">
        <f>VLOOKUP(A36,HOP!A:L,12,0)</f>
        <v>340.00</v>
      </c>
      <c r="F36" s="5" t="str">
        <f>VLOOKUP(A36,HOP!A:C,3,0)</f>
        <v>2094693</v>
      </c>
      <c r="G36" s="5">
        <f>D36-E36</f>
        <v>0</v>
      </c>
      <c r="H36" s="5" t="str">
        <f>$H$1&amp;F36</f>
        <v>，2094693</v>
      </c>
      <c r="I36" s="5" t="str">
        <f>VLOOKUP(A36,HOP!A:T,20,0)</f>
        <v>直连</v>
      </c>
    </row>
    <row r="37" s="5" customFormat="1" spans="1:9">
      <c r="A37" s="5">
        <v>15064391813</v>
      </c>
      <c r="B37" s="6">
        <v>44317</v>
      </c>
      <c r="C37" s="6">
        <v>44318</v>
      </c>
      <c r="D37" s="5">
        <v>500</v>
      </c>
      <c r="E37" s="5" t="str">
        <f>VLOOKUP(A37,HOP!A:L,12,0)</f>
        <v>500.00</v>
      </c>
      <c r="F37" s="5" t="str">
        <f>VLOOKUP(A37,HOP!A:C,3,0)</f>
        <v>2094792</v>
      </c>
      <c r="G37" s="5">
        <f>D37-E37</f>
        <v>0</v>
      </c>
      <c r="H37" s="5" t="str">
        <f>$H$1&amp;F37</f>
        <v>，2094792</v>
      </c>
      <c r="I37" s="5" t="str">
        <f>VLOOKUP(A37,HOP!A:T,20,0)</f>
        <v>直采</v>
      </c>
    </row>
    <row r="38" s="5" customFormat="1" hidden="1" spans="1:9">
      <c r="A38" s="5">
        <v>15069249819</v>
      </c>
      <c r="B38" s="6">
        <v>44317</v>
      </c>
      <c r="C38" s="6">
        <v>44318</v>
      </c>
      <c r="D38" s="5">
        <v>0</v>
      </c>
      <c r="E38" s="5" t="e">
        <f>VLOOKUP(A38,HOP!A:L,12,0)</f>
        <v>#N/A</v>
      </c>
      <c r="F38" s="5" t="e">
        <f>VLOOKUP(A38,HOP!A:C,3,0)</f>
        <v>#N/A</v>
      </c>
      <c r="G38" s="5" t="e">
        <f>D38-E38</f>
        <v>#N/A</v>
      </c>
      <c r="H38" s="5" t="e">
        <f>$H$1&amp;F38</f>
        <v>#N/A</v>
      </c>
      <c r="I38" s="5" t="e">
        <f>VLOOKUP(A38,HOP!A:T,20,0)</f>
        <v>#N/A</v>
      </c>
    </row>
    <row r="39" s="5" customFormat="1" hidden="1" spans="1:9">
      <c r="A39" s="5">
        <v>14896707498</v>
      </c>
      <c r="B39" s="6">
        <v>44317</v>
      </c>
      <c r="C39" s="6">
        <v>44318</v>
      </c>
      <c r="D39" s="5">
        <v>0</v>
      </c>
      <c r="E39" s="5" t="str">
        <f>VLOOKUP(A39,HOP!A:L,12,0)</f>
        <v>0.00</v>
      </c>
      <c r="F39" s="5" t="str">
        <f>VLOOKUP(A39,HOP!A:C,3,0)</f>
        <v>2064427</v>
      </c>
      <c r="G39" s="5">
        <f>D39-E39</f>
        <v>0</v>
      </c>
      <c r="H39" s="5" t="str">
        <f>$H$1&amp;F39</f>
        <v>，2064427</v>
      </c>
      <c r="I39" s="5" t="str">
        <f>VLOOKUP(A39,HOP!A:T,20,0)</f>
        <v>直连</v>
      </c>
    </row>
    <row r="40" s="5" customFormat="1" spans="1:9">
      <c r="A40" s="5">
        <v>14958932326</v>
      </c>
      <c r="B40" s="6">
        <v>44316</v>
      </c>
      <c r="C40" s="6">
        <v>44318</v>
      </c>
      <c r="D40" s="5">
        <v>1623</v>
      </c>
      <c r="E40" s="5" t="str">
        <f>VLOOKUP(A40,HOP!A:L,12,0)</f>
        <v>1623.00</v>
      </c>
      <c r="F40" s="5" t="str">
        <f>VLOOKUP(A40,HOP!A:C,3,0)</f>
        <v>2074582</v>
      </c>
      <c r="G40" s="5">
        <f>D40-E40</f>
        <v>0</v>
      </c>
      <c r="H40" s="5" t="str">
        <f>$H$1&amp;F40</f>
        <v>，2074582</v>
      </c>
      <c r="I40" s="5" t="str">
        <f>VLOOKUP(A40,HOP!A:T,20,0)</f>
        <v>直连</v>
      </c>
    </row>
    <row r="41" s="5" customFormat="1" spans="1:9">
      <c r="A41" s="5">
        <v>15005499018</v>
      </c>
      <c r="B41" s="6">
        <v>44317</v>
      </c>
      <c r="C41" s="6">
        <v>44318</v>
      </c>
      <c r="D41" s="5">
        <v>302</v>
      </c>
      <c r="E41" s="5" t="str">
        <f>VLOOKUP(A41,HOP!A:L,12,0)</f>
        <v>302.00</v>
      </c>
      <c r="F41" s="5" t="str">
        <f>VLOOKUP(A41,HOP!A:C,3,0)</f>
        <v>2082931</v>
      </c>
      <c r="G41" s="5">
        <f>D41-E41</f>
        <v>0</v>
      </c>
      <c r="H41" s="5" t="str">
        <f>$H$1&amp;F41</f>
        <v>，2082931</v>
      </c>
      <c r="I41" s="5" t="str">
        <f>VLOOKUP(A41,HOP!A:T,20,0)</f>
        <v>直连</v>
      </c>
    </row>
    <row r="42" s="5" customFormat="1" spans="1:9">
      <c r="A42" s="5">
        <v>15046346879</v>
      </c>
      <c r="B42" s="6">
        <v>44317</v>
      </c>
      <c r="C42" s="6">
        <v>44319</v>
      </c>
      <c r="D42" s="5">
        <v>864</v>
      </c>
      <c r="E42" s="5" t="str">
        <f>VLOOKUP(A42,HOP!A:L,12,0)</f>
        <v>864.00</v>
      </c>
      <c r="F42" s="5" t="str">
        <f>VLOOKUP(A42,HOP!A:C,3,0)</f>
        <v>2091760</v>
      </c>
      <c r="G42" s="5">
        <f>D42-E42</f>
        <v>0</v>
      </c>
      <c r="H42" s="5" t="str">
        <f>$H$1&amp;F42</f>
        <v>，2091760</v>
      </c>
      <c r="I42" s="5" t="str">
        <f>VLOOKUP(A42,HOP!A:T,20,0)</f>
        <v>直连</v>
      </c>
    </row>
    <row r="43" s="5" customFormat="1" hidden="1" spans="1:9">
      <c r="A43" s="5">
        <v>15051624766</v>
      </c>
      <c r="B43" s="6">
        <v>44317</v>
      </c>
      <c r="C43" s="6">
        <v>44319</v>
      </c>
      <c r="D43" s="5">
        <v>0</v>
      </c>
      <c r="E43" s="5" t="e">
        <f>VLOOKUP(A43,HOP!A:L,12,0)</f>
        <v>#N/A</v>
      </c>
      <c r="F43" s="5" t="e">
        <f>VLOOKUP(A43,HOP!A:C,3,0)</f>
        <v>#N/A</v>
      </c>
      <c r="G43" s="5" t="e">
        <f>D43-E43</f>
        <v>#N/A</v>
      </c>
      <c r="H43" s="5" t="e">
        <f>$H$1&amp;F43</f>
        <v>#N/A</v>
      </c>
      <c r="I43" s="5" t="e">
        <f>VLOOKUP(A43,HOP!A:T,20,0)</f>
        <v>#N/A</v>
      </c>
    </row>
    <row r="44" s="5" customFormat="1" spans="1:9">
      <c r="A44" s="5">
        <v>15064461969</v>
      </c>
      <c r="B44" s="6">
        <v>44318</v>
      </c>
      <c r="C44" s="6">
        <v>44319</v>
      </c>
      <c r="D44" s="5">
        <v>700</v>
      </c>
      <c r="E44" s="5" t="str">
        <f>VLOOKUP(A44,HOP!A:L,12,0)</f>
        <v>700.00</v>
      </c>
      <c r="F44" s="5" t="str">
        <f>VLOOKUP(A44,HOP!A:C,3,0)</f>
        <v>2094859</v>
      </c>
      <c r="G44" s="5">
        <f t="shared" ref="G44:G52" si="2">D44-E44</f>
        <v>0</v>
      </c>
      <c r="H44" s="5" t="str">
        <f t="shared" ref="H44:H52" si="3">$H$1&amp;F44</f>
        <v>，2094859</v>
      </c>
      <c r="I44" s="5" t="str">
        <f>VLOOKUP(A44,HOP!A:T,20,0)</f>
        <v>直采</v>
      </c>
    </row>
    <row r="45" s="5" customFormat="1" spans="1:9">
      <c r="A45" s="5">
        <v>15065021086</v>
      </c>
      <c r="B45" s="6">
        <v>44318</v>
      </c>
      <c r="C45" s="6">
        <v>44319</v>
      </c>
      <c r="D45" s="5">
        <v>850</v>
      </c>
      <c r="E45" s="5" t="str">
        <f>VLOOKUP(A45,HOP!A:L,12,0)</f>
        <v>850.00</v>
      </c>
      <c r="F45" s="5" t="str">
        <f>VLOOKUP(A45,HOP!A:C,3,0)</f>
        <v>2094941</v>
      </c>
      <c r="G45" s="5">
        <f t="shared" si="2"/>
        <v>0</v>
      </c>
      <c r="H45" s="5" t="str">
        <f t="shared" si="3"/>
        <v>，2094941</v>
      </c>
      <c r="I45" s="5" t="str">
        <f>VLOOKUP(A45,HOP!A:T,20,0)</f>
        <v>直采</v>
      </c>
    </row>
    <row r="46" s="5" customFormat="1" spans="1:9">
      <c r="A46" s="5">
        <v>15070443867</v>
      </c>
      <c r="B46" s="6">
        <v>44318</v>
      </c>
      <c r="C46" s="6">
        <v>44319</v>
      </c>
      <c r="D46" s="5">
        <v>800</v>
      </c>
      <c r="E46" s="5" t="str">
        <f>VLOOKUP(A46,HOP!A:L,12,0)</f>
        <v>800.00</v>
      </c>
      <c r="F46" s="5" t="str">
        <f>VLOOKUP(A46,HOP!A:C,3,0)</f>
        <v>2095669</v>
      </c>
      <c r="G46" s="5">
        <f t="shared" si="2"/>
        <v>0</v>
      </c>
      <c r="H46" s="5" t="str">
        <f t="shared" si="3"/>
        <v>，2095669</v>
      </c>
      <c r="I46" s="5" t="str">
        <f>VLOOKUP(A46,HOP!A:T,20,0)</f>
        <v>直采</v>
      </c>
    </row>
    <row r="47" s="5" customFormat="1" spans="1:9">
      <c r="A47" s="5">
        <v>15070855975</v>
      </c>
      <c r="B47" s="6">
        <v>44318</v>
      </c>
      <c r="C47" s="6">
        <v>44319</v>
      </c>
      <c r="D47" s="5">
        <v>312</v>
      </c>
      <c r="E47" s="5" t="str">
        <f>VLOOKUP(A47,HOP!A:L,12,0)</f>
        <v>312.00</v>
      </c>
      <c r="F47" s="5" t="str">
        <f>VLOOKUP(A47,HOP!A:C,3,0)</f>
        <v>2095449</v>
      </c>
      <c r="G47" s="5">
        <f t="shared" si="2"/>
        <v>0</v>
      </c>
      <c r="H47" s="5" t="str">
        <f t="shared" si="3"/>
        <v>，2095449</v>
      </c>
      <c r="I47" s="5" t="str">
        <f>VLOOKUP(A47,HOP!A:T,20,0)</f>
        <v>直连</v>
      </c>
    </row>
    <row r="48" s="5" customFormat="1" spans="1:9">
      <c r="A48" s="5">
        <v>15072959088</v>
      </c>
      <c r="B48" s="6">
        <v>44318</v>
      </c>
      <c r="C48" s="6">
        <v>44319</v>
      </c>
      <c r="D48" s="5">
        <v>374</v>
      </c>
      <c r="E48" s="5" t="str">
        <f>VLOOKUP(A48,HOP!A:L,12,0)</f>
        <v>374.00</v>
      </c>
      <c r="F48" s="5" t="str">
        <f>VLOOKUP(A48,HOP!A:C,3,0)</f>
        <v>2095915</v>
      </c>
      <c r="G48" s="5">
        <f t="shared" si="2"/>
        <v>0</v>
      </c>
      <c r="H48" s="5" t="str">
        <f t="shared" si="3"/>
        <v>，2095915</v>
      </c>
      <c r="I48" s="5" t="str">
        <f>VLOOKUP(A48,HOP!A:T,20,0)</f>
        <v>直连</v>
      </c>
    </row>
    <row r="49" s="5" customFormat="1" spans="1:9">
      <c r="A49" s="5">
        <v>15005434101</v>
      </c>
      <c r="B49" s="6">
        <v>44318</v>
      </c>
      <c r="C49" s="6">
        <v>44319</v>
      </c>
      <c r="D49" s="5">
        <v>621</v>
      </c>
      <c r="E49" s="5" t="str">
        <f>VLOOKUP(A49,HOP!A:L,12,0)</f>
        <v>621.00</v>
      </c>
      <c r="F49" s="5" t="str">
        <f>VLOOKUP(A49,HOP!A:C,3,0)</f>
        <v>2082902</v>
      </c>
      <c r="G49" s="5">
        <f t="shared" si="2"/>
        <v>0</v>
      </c>
      <c r="H49" s="5" t="str">
        <f t="shared" si="3"/>
        <v>，2082902</v>
      </c>
      <c r="I49" s="5" t="str">
        <f>VLOOKUP(A49,HOP!A:T,20,0)</f>
        <v>直连</v>
      </c>
    </row>
    <row r="50" s="5" customFormat="1" spans="1:9">
      <c r="A50" s="5">
        <v>15016505939</v>
      </c>
      <c r="B50" s="6">
        <v>44318</v>
      </c>
      <c r="C50" s="6">
        <v>44319</v>
      </c>
      <c r="D50" s="5">
        <v>365</v>
      </c>
      <c r="E50" s="5" t="str">
        <f>VLOOKUP(A50,HOP!A:L,12,0)</f>
        <v>365.00</v>
      </c>
      <c r="F50" s="5" t="str">
        <f>VLOOKUP(A50,HOP!A:C,3,0)</f>
        <v>2085553</v>
      </c>
      <c r="G50" s="5">
        <f t="shared" si="2"/>
        <v>0</v>
      </c>
      <c r="H50" s="5" t="str">
        <f t="shared" si="3"/>
        <v>，2085553</v>
      </c>
      <c r="I50" s="5" t="str">
        <f>VLOOKUP(A50,HOP!A:T,20,0)</f>
        <v>直连</v>
      </c>
    </row>
    <row r="51" s="5" customFormat="1" spans="1:9">
      <c r="A51" s="5">
        <v>15027813764</v>
      </c>
      <c r="B51" s="6">
        <v>44317</v>
      </c>
      <c r="C51" s="6">
        <v>44319</v>
      </c>
      <c r="D51" s="5">
        <v>1578</v>
      </c>
      <c r="E51" s="5" t="str">
        <f>VLOOKUP(A51,HOP!A:L,12,0)</f>
        <v>1578.00</v>
      </c>
      <c r="F51" s="5" t="str">
        <f>VLOOKUP(A51,HOP!A:C,3,0)</f>
        <v>2087579</v>
      </c>
      <c r="G51" s="5">
        <f t="shared" si="2"/>
        <v>0</v>
      </c>
      <c r="H51" s="5" t="str">
        <f t="shared" si="3"/>
        <v>，2087579</v>
      </c>
      <c r="I51" s="5" t="str">
        <f>VLOOKUP(A51,HOP!A:T,20,0)</f>
        <v>直连</v>
      </c>
    </row>
    <row r="52" s="5" customFormat="1" spans="1:9">
      <c r="A52" s="5">
        <v>15028069817</v>
      </c>
      <c r="B52" s="6">
        <v>44317</v>
      </c>
      <c r="C52" s="6">
        <v>44319</v>
      </c>
      <c r="D52" s="5">
        <v>380</v>
      </c>
      <c r="E52" s="5" t="str">
        <f>VLOOKUP(A52,HOP!A:L,12,0)</f>
        <v>380.00</v>
      </c>
      <c r="F52" s="5" t="str">
        <f>VLOOKUP(A52,HOP!A:C,3,0)</f>
        <v>2087649</v>
      </c>
      <c r="G52" s="5">
        <f t="shared" si="2"/>
        <v>0</v>
      </c>
      <c r="H52" s="5" t="str">
        <f t="shared" si="3"/>
        <v>，2087649</v>
      </c>
      <c r="I52" s="5" t="str">
        <f>VLOOKUP(A52,HOP!A:T,20,0)</f>
        <v>直连</v>
      </c>
    </row>
    <row r="54" spans="4:4">
      <c r="D54" s="5">
        <f>SUM(D2:D53)</f>
        <v>20621</v>
      </c>
    </row>
    <row r="56" spans="1:1">
      <c r="A56" s="5" t="s">
        <v>164</v>
      </c>
    </row>
    <row r="57" spans="1:1">
      <c r="A57" s="5" t="s">
        <v>165</v>
      </c>
    </row>
    <row r="58" spans="1:1">
      <c r="A58" s="5" t="s">
        <v>166</v>
      </c>
    </row>
    <row r="59" spans="1:1">
      <c r="A59" s="5" t="s">
        <v>167</v>
      </c>
    </row>
    <row r="60" spans="2:2">
      <c r="B60" s="7"/>
    </row>
  </sheetData>
  <autoFilter ref="A1:XFD59">
    <filterColumn colId="3">
      <filters blank="1">
        <filter val="190"/>
        <filter val="850"/>
        <filter val="1211"/>
        <filter val="312"/>
        <filter val="198"/>
        <filter val="299"/>
        <filter val="120"/>
        <filter val="261"/>
        <filter val="621"/>
        <filter val="761"/>
        <filter val="20621"/>
        <filter val="322"/>
        <filter val="1623"/>
        <filter val="864"/>
        <filter val="365"/>
        <filter val="273"/>
        <filter val="374"/>
        <filter val="235"/>
        <filter val="275"/>
        <filter val="536"/>
        <filter val="137"/>
        <filter val="1578"/>
        <filter val="340"/>
        <filter val="380"/>
        <filter val="500"/>
        <filter val="640"/>
        <filter val="700"/>
        <filter val="800"/>
        <filter val="302"/>
        <filter val="442"/>
        <filter val="682"/>
        <filter val="283"/>
        <filter val="383"/>
        <filter val="105"/>
        <filter val="147"/>
        <filter val="207"/>
        <filter val="308"/>
        <filter val="388"/>
        <filter val="448"/>
        <filter val="78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9"/>
  <sheetViews>
    <sheetView workbookViewId="0">
      <selection activeCell="B6" sqref="B6"/>
    </sheetView>
  </sheetViews>
  <sheetFormatPr defaultColWidth="8" defaultRowHeight="12.75"/>
  <cols>
    <col min="1" max="1" width="11.5" style="1" customWidth="1"/>
    <col min="2" max="16383" width="8" style="1"/>
  </cols>
  <sheetData>
    <row r="1" s="1" customFormat="1" spans="1:20">
      <c r="A1" s="2" t="s">
        <v>168</v>
      </c>
      <c r="B1" s="2" t="s">
        <v>169</v>
      </c>
      <c r="C1" s="2" t="s">
        <v>170</v>
      </c>
      <c r="D1" s="2" t="s">
        <v>171</v>
      </c>
      <c r="E1" s="2" t="s">
        <v>13</v>
      </c>
      <c r="F1" s="2" t="s">
        <v>5</v>
      </c>
      <c r="G1" s="2" t="s">
        <v>6</v>
      </c>
      <c r="H1" s="2" t="s">
        <v>172</v>
      </c>
      <c r="I1" s="2" t="s">
        <v>173</v>
      </c>
      <c r="J1" s="2" t="s">
        <v>174</v>
      </c>
      <c r="K1" s="2" t="s">
        <v>175</v>
      </c>
      <c r="L1" s="2" t="s">
        <v>176</v>
      </c>
      <c r="M1" s="2" t="s">
        <v>177</v>
      </c>
      <c r="N1" s="2" t="s">
        <v>178</v>
      </c>
      <c r="O1" s="2" t="s">
        <v>179</v>
      </c>
      <c r="P1" s="2" t="s">
        <v>180</v>
      </c>
      <c r="Q1" s="2" t="s">
        <v>181</v>
      </c>
      <c r="R1" s="2" t="s">
        <v>182</v>
      </c>
      <c r="S1" s="2" t="s">
        <v>183</v>
      </c>
      <c r="T1" s="2" t="s">
        <v>184</v>
      </c>
    </row>
    <row r="2" s="1" customFormat="1" spans="1:20">
      <c r="A2" s="3">
        <v>15072959088</v>
      </c>
      <c r="B2" s="1" t="s">
        <v>185</v>
      </c>
      <c r="C2" s="1" t="s">
        <v>186</v>
      </c>
      <c r="D2" s="1" t="s">
        <v>187</v>
      </c>
      <c r="E2" s="1" t="s">
        <v>152</v>
      </c>
      <c r="F2" s="1" t="s">
        <v>185</v>
      </c>
      <c r="G2" s="1" t="s">
        <v>188</v>
      </c>
      <c r="H2" s="1" t="s">
        <v>189</v>
      </c>
      <c r="I2" s="1" t="s">
        <v>190</v>
      </c>
      <c r="J2" s="1" t="s">
        <v>191</v>
      </c>
      <c r="K2" s="1" t="s">
        <v>190</v>
      </c>
      <c r="L2" s="1" t="s">
        <v>190</v>
      </c>
      <c r="M2" s="1" t="s">
        <v>192</v>
      </c>
      <c r="N2" s="1" t="s">
        <v>192</v>
      </c>
      <c r="O2" s="1" t="s">
        <v>193</v>
      </c>
      <c r="P2" s="1" t="s">
        <v>194</v>
      </c>
      <c r="Q2" s="1" t="s">
        <v>195</v>
      </c>
      <c r="R2" s="1" t="s">
        <v>196</v>
      </c>
      <c r="S2" s="1" t="s">
        <v>197</v>
      </c>
      <c r="T2" s="1" t="s">
        <v>198</v>
      </c>
    </row>
    <row r="3" s="1" customFormat="1" spans="1:20">
      <c r="A3" s="3">
        <v>15070443867</v>
      </c>
      <c r="B3" s="1" t="s">
        <v>185</v>
      </c>
      <c r="C3" s="1" t="s">
        <v>199</v>
      </c>
      <c r="D3" s="1" t="s">
        <v>200</v>
      </c>
      <c r="E3" s="1" t="s">
        <v>148</v>
      </c>
      <c r="F3" s="1" t="s">
        <v>185</v>
      </c>
      <c r="G3" s="1" t="s">
        <v>188</v>
      </c>
      <c r="H3" s="1" t="s">
        <v>189</v>
      </c>
      <c r="I3" s="1" t="s">
        <v>201</v>
      </c>
      <c r="J3" s="1" t="s">
        <v>191</v>
      </c>
      <c r="K3" s="1" t="s">
        <v>201</v>
      </c>
      <c r="L3" s="1" t="s">
        <v>201</v>
      </c>
      <c r="M3" s="1" t="s">
        <v>192</v>
      </c>
      <c r="N3" s="1" t="s">
        <v>192</v>
      </c>
      <c r="O3" s="1" t="s">
        <v>193</v>
      </c>
      <c r="P3" s="1" t="s">
        <v>194</v>
      </c>
      <c r="Q3" s="1" t="s">
        <v>202</v>
      </c>
      <c r="R3" s="1" t="s">
        <v>196</v>
      </c>
      <c r="S3" s="1" t="s">
        <v>197</v>
      </c>
      <c r="T3" s="1" t="s">
        <v>203</v>
      </c>
    </row>
    <row r="4" s="1" customFormat="1" spans="1:20">
      <c r="A4" s="3">
        <v>15070855975</v>
      </c>
      <c r="B4" s="1" t="s">
        <v>185</v>
      </c>
      <c r="C4" s="1" t="s">
        <v>204</v>
      </c>
      <c r="D4" s="1" t="s">
        <v>205</v>
      </c>
      <c r="E4" s="1" t="s">
        <v>150</v>
      </c>
      <c r="F4" s="1" t="s">
        <v>185</v>
      </c>
      <c r="G4" s="1" t="s">
        <v>188</v>
      </c>
      <c r="H4" s="1" t="s">
        <v>189</v>
      </c>
      <c r="I4" s="1" t="s">
        <v>206</v>
      </c>
      <c r="J4" s="1" t="s">
        <v>191</v>
      </c>
      <c r="K4" s="1" t="s">
        <v>206</v>
      </c>
      <c r="L4" s="1" t="s">
        <v>206</v>
      </c>
      <c r="M4" s="1" t="s">
        <v>192</v>
      </c>
      <c r="N4" s="1" t="s">
        <v>192</v>
      </c>
      <c r="O4" s="1" t="s">
        <v>193</v>
      </c>
      <c r="P4" s="1" t="s">
        <v>194</v>
      </c>
      <c r="Q4" s="1" t="s">
        <v>207</v>
      </c>
      <c r="R4" s="1" t="s">
        <v>196</v>
      </c>
      <c r="S4" s="1" t="s">
        <v>197</v>
      </c>
      <c r="T4" s="1" t="s">
        <v>198</v>
      </c>
    </row>
    <row r="5" s="1" customFormat="1" spans="1:20">
      <c r="A5" s="3">
        <v>15065021086</v>
      </c>
      <c r="B5" s="1" t="s">
        <v>208</v>
      </c>
      <c r="C5" s="1" t="s">
        <v>209</v>
      </c>
      <c r="D5" s="1" t="s">
        <v>200</v>
      </c>
      <c r="E5" s="1" t="s">
        <v>147</v>
      </c>
      <c r="F5" s="1" t="s">
        <v>185</v>
      </c>
      <c r="G5" s="1" t="s">
        <v>188</v>
      </c>
      <c r="H5" s="1" t="s">
        <v>189</v>
      </c>
      <c r="I5" s="1" t="s">
        <v>210</v>
      </c>
      <c r="J5" s="1" t="s">
        <v>191</v>
      </c>
      <c r="K5" s="1" t="s">
        <v>210</v>
      </c>
      <c r="L5" s="1" t="s">
        <v>210</v>
      </c>
      <c r="M5" s="1" t="s">
        <v>192</v>
      </c>
      <c r="N5" s="1" t="s">
        <v>192</v>
      </c>
      <c r="O5" s="1" t="s">
        <v>193</v>
      </c>
      <c r="P5" s="1" t="s">
        <v>194</v>
      </c>
      <c r="Q5" s="1" t="s">
        <v>211</v>
      </c>
      <c r="R5" s="1" t="s">
        <v>212</v>
      </c>
      <c r="S5" s="1" t="s">
        <v>197</v>
      </c>
      <c r="T5" s="1" t="s">
        <v>203</v>
      </c>
    </row>
    <row r="6" s="1" customFormat="1" spans="1:20">
      <c r="A6" s="3">
        <v>15064461969</v>
      </c>
      <c r="B6" s="1" t="s">
        <v>208</v>
      </c>
      <c r="C6" s="1" t="s">
        <v>213</v>
      </c>
      <c r="D6" s="1" t="s">
        <v>200</v>
      </c>
      <c r="E6" s="1" t="s">
        <v>145</v>
      </c>
      <c r="F6" s="1" t="s">
        <v>185</v>
      </c>
      <c r="G6" s="1" t="s">
        <v>188</v>
      </c>
      <c r="H6" s="1" t="s">
        <v>189</v>
      </c>
      <c r="I6" s="1" t="s">
        <v>214</v>
      </c>
      <c r="J6" s="1" t="s">
        <v>191</v>
      </c>
      <c r="K6" s="1" t="s">
        <v>214</v>
      </c>
      <c r="L6" s="1" t="s">
        <v>214</v>
      </c>
      <c r="M6" s="1" t="s">
        <v>192</v>
      </c>
      <c r="N6" s="1" t="s">
        <v>192</v>
      </c>
      <c r="O6" s="1" t="s">
        <v>193</v>
      </c>
      <c r="P6" s="1" t="s">
        <v>194</v>
      </c>
      <c r="Q6" s="1" t="s">
        <v>215</v>
      </c>
      <c r="R6" s="1" t="s">
        <v>212</v>
      </c>
      <c r="S6" s="1" t="s">
        <v>197</v>
      </c>
      <c r="T6" s="1" t="s">
        <v>203</v>
      </c>
    </row>
    <row r="7" s="1" customFormat="1" spans="1:20">
      <c r="A7" s="3">
        <v>15064391813</v>
      </c>
      <c r="B7" s="1" t="s">
        <v>208</v>
      </c>
      <c r="C7" s="1" t="s">
        <v>216</v>
      </c>
      <c r="D7" s="1" t="s">
        <v>200</v>
      </c>
      <c r="E7" s="1" t="s">
        <v>128</v>
      </c>
      <c r="F7" s="1" t="s">
        <v>208</v>
      </c>
      <c r="G7" s="1" t="s">
        <v>185</v>
      </c>
      <c r="H7" s="1" t="s">
        <v>189</v>
      </c>
      <c r="I7" s="1" t="s">
        <v>217</v>
      </c>
      <c r="J7" s="1" t="s">
        <v>191</v>
      </c>
      <c r="K7" s="1" t="s">
        <v>217</v>
      </c>
      <c r="L7" s="1" t="s">
        <v>217</v>
      </c>
      <c r="M7" s="1" t="s">
        <v>192</v>
      </c>
      <c r="N7" s="1" t="s">
        <v>192</v>
      </c>
      <c r="O7" s="1" t="s">
        <v>193</v>
      </c>
      <c r="P7" s="1" t="s">
        <v>194</v>
      </c>
      <c r="Q7" s="1" t="s">
        <v>218</v>
      </c>
      <c r="R7" s="1" t="s">
        <v>212</v>
      </c>
      <c r="S7" s="1" t="s">
        <v>197</v>
      </c>
      <c r="T7" s="1" t="s">
        <v>203</v>
      </c>
    </row>
    <row r="8" s="1" customFormat="1" spans="1:20">
      <c r="A8" s="3">
        <v>15064186407</v>
      </c>
      <c r="B8" s="1" t="s">
        <v>208</v>
      </c>
      <c r="C8" s="1" t="s">
        <v>219</v>
      </c>
      <c r="D8" s="1" t="s">
        <v>220</v>
      </c>
      <c r="E8" s="1" t="s">
        <v>125</v>
      </c>
      <c r="F8" s="1" t="s">
        <v>208</v>
      </c>
      <c r="G8" s="1" t="s">
        <v>185</v>
      </c>
      <c r="H8" s="1" t="s">
        <v>189</v>
      </c>
      <c r="I8" s="1" t="s">
        <v>221</v>
      </c>
      <c r="J8" s="1" t="s">
        <v>191</v>
      </c>
      <c r="K8" s="1" t="s">
        <v>221</v>
      </c>
      <c r="L8" s="1" t="s">
        <v>221</v>
      </c>
      <c r="M8" s="1" t="s">
        <v>192</v>
      </c>
      <c r="N8" s="1" t="s">
        <v>192</v>
      </c>
      <c r="O8" s="1" t="s">
        <v>193</v>
      </c>
      <c r="P8" s="1" t="s">
        <v>194</v>
      </c>
      <c r="Q8" s="1" t="s">
        <v>222</v>
      </c>
      <c r="R8" s="1" t="s">
        <v>196</v>
      </c>
      <c r="S8" s="1" t="s">
        <v>197</v>
      </c>
      <c r="T8" s="1" t="s">
        <v>198</v>
      </c>
    </row>
    <row r="9" s="1" customFormat="1" spans="1:20">
      <c r="A9" s="3">
        <v>15062859265</v>
      </c>
      <c r="B9" s="1" t="s">
        <v>208</v>
      </c>
      <c r="C9" s="1" t="s">
        <v>223</v>
      </c>
      <c r="D9" s="1" t="s">
        <v>224</v>
      </c>
      <c r="E9" s="1" t="s">
        <v>123</v>
      </c>
      <c r="F9" s="1" t="s">
        <v>208</v>
      </c>
      <c r="G9" s="1" t="s">
        <v>185</v>
      </c>
      <c r="H9" s="1" t="s">
        <v>189</v>
      </c>
      <c r="I9" s="1" t="s">
        <v>225</v>
      </c>
      <c r="J9" s="1" t="s">
        <v>191</v>
      </c>
      <c r="K9" s="1" t="s">
        <v>225</v>
      </c>
      <c r="L9" s="1" t="s">
        <v>225</v>
      </c>
      <c r="M9" s="1" t="s">
        <v>192</v>
      </c>
      <c r="N9" s="1" t="s">
        <v>192</v>
      </c>
      <c r="O9" s="1" t="s">
        <v>193</v>
      </c>
      <c r="P9" s="1" t="s">
        <v>194</v>
      </c>
      <c r="Q9" s="1" t="s">
        <v>226</v>
      </c>
      <c r="R9" s="1" t="s">
        <v>196</v>
      </c>
      <c r="S9" s="1" t="s">
        <v>197</v>
      </c>
      <c r="T9" s="1" t="s">
        <v>198</v>
      </c>
    </row>
    <row r="10" s="1" customFormat="1" spans="1:20">
      <c r="A10" s="3">
        <v>15061752306</v>
      </c>
      <c r="B10" s="1" t="s">
        <v>208</v>
      </c>
      <c r="C10" s="1" t="s">
        <v>227</v>
      </c>
      <c r="D10" s="1" t="s">
        <v>228</v>
      </c>
      <c r="E10" s="1" t="s">
        <v>117</v>
      </c>
      <c r="F10" s="1" t="s">
        <v>208</v>
      </c>
      <c r="G10" s="1" t="s">
        <v>185</v>
      </c>
      <c r="H10" s="1" t="s">
        <v>189</v>
      </c>
      <c r="I10" s="1" t="s">
        <v>229</v>
      </c>
      <c r="J10" s="1" t="s">
        <v>191</v>
      </c>
      <c r="K10" s="1" t="s">
        <v>229</v>
      </c>
      <c r="L10" s="1" t="s">
        <v>229</v>
      </c>
      <c r="M10" s="1" t="s">
        <v>192</v>
      </c>
      <c r="N10" s="1" t="s">
        <v>192</v>
      </c>
      <c r="O10" s="1" t="s">
        <v>193</v>
      </c>
      <c r="P10" s="1" t="s">
        <v>194</v>
      </c>
      <c r="Q10" s="1" t="s">
        <v>230</v>
      </c>
      <c r="R10" s="1" t="s">
        <v>196</v>
      </c>
      <c r="S10" s="1" t="s">
        <v>197</v>
      </c>
      <c r="T10" s="1" t="s">
        <v>198</v>
      </c>
    </row>
    <row r="11" s="1" customFormat="1" spans="1:20">
      <c r="A11" s="3">
        <v>15054931684</v>
      </c>
      <c r="B11" s="1" t="s">
        <v>231</v>
      </c>
      <c r="C11" s="1" t="s">
        <v>232</v>
      </c>
      <c r="D11" s="1" t="s">
        <v>233</v>
      </c>
      <c r="E11" s="1" t="s">
        <v>92</v>
      </c>
      <c r="F11" s="1" t="s">
        <v>231</v>
      </c>
      <c r="G11" s="1" t="s">
        <v>208</v>
      </c>
      <c r="H11" s="1" t="s">
        <v>189</v>
      </c>
      <c r="I11" s="1" t="s">
        <v>193</v>
      </c>
      <c r="J11" s="1" t="s">
        <v>191</v>
      </c>
      <c r="K11" s="1" t="s">
        <v>193</v>
      </c>
      <c r="L11" s="1" t="s">
        <v>193</v>
      </c>
      <c r="M11" s="1" t="s">
        <v>192</v>
      </c>
      <c r="N11" s="1" t="s">
        <v>192</v>
      </c>
      <c r="O11" s="1" t="s">
        <v>193</v>
      </c>
      <c r="P11" s="1" t="s">
        <v>194</v>
      </c>
      <c r="Q11" s="1" t="s">
        <v>234</v>
      </c>
      <c r="R11" s="1" t="s">
        <v>196</v>
      </c>
      <c r="S11" s="1" t="s">
        <v>197</v>
      </c>
      <c r="T11" s="1" t="s">
        <v>198</v>
      </c>
    </row>
    <row r="12" s="1" customFormat="1" spans="1:20">
      <c r="A12" s="3">
        <v>15054442717</v>
      </c>
      <c r="B12" s="1" t="s">
        <v>231</v>
      </c>
      <c r="C12" s="1" t="s">
        <v>235</v>
      </c>
      <c r="D12" s="1" t="s">
        <v>236</v>
      </c>
      <c r="E12" s="1" t="s">
        <v>114</v>
      </c>
      <c r="F12" s="1" t="s">
        <v>208</v>
      </c>
      <c r="G12" s="1" t="s">
        <v>185</v>
      </c>
      <c r="H12" s="1" t="s">
        <v>189</v>
      </c>
      <c r="I12" s="1" t="s">
        <v>237</v>
      </c>
      <c r="J12" s="1" t="s">
        <v>191</v>
      </c>
      <c r="K12" s="1" t="s">
        <v>237</v>
      </c>
      <c r="L12" s="1" t="s">
        <v>237</v>
      </c>
      <c r="M12" s="1" t="s">
        <v>192</v>
      </c>
      <c r="N12" s="1" t="s">
        <v>192</v>
      </c>
      <c r="O12" s="1" t="s">
        <v>193</v>
      </c>
      <c r="P12" s="1" t="s">
        <v>194</v>
      </c>
      <c r="Q12" s="1" t="s">
        <v>238</v>
      </c>
      <c r="R12" s="1" t="s">
        <v>196</v>
      </c>
      <c r="S12" s="1" t="s">
        <v>197</v>
      </c>
      <c r="T12" s="1" t="s">
        <v>198</v>
      </c>
    </row>
    <row r="13" s="1" customFormat="1" spans="1:20">
      <c r="A13" s="3">
        <v>15054031642</v>
      </c>
      <c r="B13" s="1" t="s">
        <v>231</v>
      </c>
      <c r="C13" s="1" t="s">
        <v>239</v>
      </c>
      <c r="D13" s="1" t="s">
        <v>240</v>
      </c>
      <c r="E13" s="1" t="s">
        <v>90</v>
      </c>
      <c r="F13" s="1" t="s">
        <v>231</v>
      </c>
      <c r="G13" s="1" t="s">
        <v>208</v>
      </c>
      <c r="H13" s="1" t="s">
        <v>189</v>
      </c>
      <c r="I13" s="1" t="s">
        <v>241</v>
      </c>
      <c r="J13" s="1" t="s">
        <v>191</v>
      </c>
      <c r="K13" s="1" t="s">
        <v>241</v>
      </c>
      <c r="L13" s="1" t="s">
        <v>241</v>
      </c>
      <c r="M13" s="1" t="s">
        <v>192</v>
      </c>
      <c r="N13" s="1" t="s">
        <v>192</v>
      </c>
      <c r="O13" s="1" t="s">
        <v>193</v>
      </c>
      <c r="P13" s="1" t="s">
        <v>194</v>
      </c>
      <c r="Q13" s="1" t="s">
        <v>242</v>
      </c>
      <c r="R13" s="1" t="s">
        <v>196</v>
      </c>
      <c r="S13" s="1" t="s">
        <v>197</v>
      </c>
      <c r="T13" s="1" t="s">
        <v>198</v>
      </c>
    </row>
    <row r="14" s="1" customFormat="1" spans="1:20">
      <c r="A14" s="3">
        <v>15053045588</v>
      </c>
      <c r="B14" s="1" t="s">
        <v>231</v>
      </c>
      <c r="C14" s="1" t="s">
        <v>243</v>
      </c>
      <c r="D14" s="1" t="s">
        <v>244</v>
      </c>
      <c r="E14" s="1" t="s">
        <v>111</v>
      </c>
      <c r="F14" s="1" t="s">
        <v>208</v>
      </c>
      <c r="G14" s="1" t="s">
        <v>185</v>
      </c>
      <c r="H14" s="1" t="s">
        <v>189</v>
      </c>
      <c r="I14" s="1" t="s">
        <v>245</v>
      </c>
      <c r="J14" s="1" t="s">
        <v>191</v>
      </c>
      <c r="K14" s="1" t="s">
        <v>245</v>
      </c>
      <c r="L14" s="1" t="s">
        <v>245</v>
      </c>
      <c r="M14" s="1" t="s">
        <v>192</v>
      </c>
      <c r="N14" s="1" t="s">
        <v>192</v>
      </c>
      <c r="O14" s="1" t="s">
        <v>193</v>
      </c>
      <c r="P14" s="1" t="s">
        <v>194</v>
      </c>
      <c r="Q14" s="1" t="s">
        <v>246</v>
      </c>
      <c r="R14" s="1" t="s">
        <v>196</v>
      </c>
      <c r="S14" s="1" t="s">
        <v>197</v>
      </c>
      <c r="T14" s="1" t="s">
        <v>198</v>
      </c>
    </row>
    <row r="15" s="1" customFormat="1" spans="1:20">
      <c r="A15" s="3">
        <v>15046346879</v>
      </c>
      <c r="B15" s="1" t="s">
        <v>231</v>
      </c>
      <c r="C15" s="1" t="s">
        <v>247</v>
      </c>
      <c r="D15" s="1" t="s">
        <v>248</v>
      </c>
      <c r="E15" s="1" t="s">
        <v>141</v>
      </c>
      <c r="F15" s="1" t="s">
        <v>208</v>
      </c>
      <c r="G15" s="1" t="s">
        <v>188</v>
      </c>
      <c r="H15" s="1" t="s">
        <v>189</v>
      </c>
      <c r="I15" s="1" t="s">
        <v>249</v>
      </c>
      <c r="J15" s="1" t="s">
        <v>191</v>
      </c>
      <c r="K15" s="1" t="s">
        <v>249</v>
      </c>
      <c r="L15" s="1" t="s">
        <v>249</v>
      </c>
      <c r="M15" s="1" t="s">
        <v>192</v>
      </c>
      <c r="N15" s="1" t="s">
        <v>192</v>
      </c>
      <c r="O15" s="1" t="s">
        <v>193</v>
      </c>
      <c r="P15" s="1" t="s">
        <v>194</v>
      </c>
      <c r="Q15" s="1" t="s">
        <v>250</v>
      </c>
      <c r="R15" s="1" t="s">
        <v>196</v>
      </c>
      <c r="S15" s="1" t="s">
        <v>197</v>
      </c>
      <c r="T15" s="1" t="s">
        <v>198</v>
      </c>
    </row>
    <row r="16" s="1" customFormat="1" spans="1:20">
      <c r="A16" s="3">
        <v>15044428618</v>
      </c>
      <c r="B16" s="1" t="s">
        <v>251</v>
      </c>
      <c r="C16" s="1" t="s">
        <v>252</v>
      </c>
      <c r="D16" s="1" t="s">
        <v>253</v>
      </c>
      <c r="E16" s="1" t="s">
        <v>82</v>
      </c>
      <c r="F16" s="1" t="s">
        <v>251</v>
      </c>
      <c r="G16" s="1" t="s">
        <v>231</v>
      </c>
      <c r="H16" s="1" t="s">
        <v>189</v>
      </c>
      <c r="I16" s="1" t="s">
        <v>254</v>
      </c>
      <c r="J16" s="1" t="s">
        <v>191</v>
      </c>
      <c r="K16" s="1" t="s">
        <v>254</v>
      </c>
      <c r="L16" s="1" t="s">
        <v>254</v>
      </c>
      <c r="M16" s="1" t="s">
        <v>192</v>
      </c>
      <c r="N16" s="1" t="s">
        <v>192</v>
      </c>
      <c r="O16" s="1" t="s">
        <v>193</v>
      </c>
      <c r="P16" s="1" t="s">
        <v>194</v>
      </c>
      <c r="Q16" s="1" t="s">
        <v>255</v>
      </c>
      <c r="R16" s="1" t="s">
        <v>196</v>
      </c>
      <c r="S16" s="1" t="s">
        <v>197</v>
      </c>
      <c r="T16" s="1" t="s">
        <v>198</v>
      </c>
    </row>
    <row r="17" s="1" customFormat="1" spans="1:20">
      <c r="A17" s="3">
        <v>15043751455</v>
      </c>
      <c r="B17" s="1" t="s">
        <v>251</v>
      </c>
      <c r="C17" s="1" t="s">
        <v>256</v>
      </c>
      <c r="D17" s="1" t="s">
        <v>257</v>
      </c>
      <c r="E17" s="1" t="s">
        <v>109</v>
      </c>
      <c r="F17" s="1" t="s">
        <v>208</v>
      </c>
      <c r="G17" s="1" t="s">
        <v>185</v>
      </c>
      <c r="H17" s="1" t="s">
        <v>189</v>
      </c>
      <c r="I17" s="1" t="s">
        <v>258</v>
      </c>
      <c r="J17" s="1" t="s">
        <v>191</v>
      </c>
      <c r="K17" s="1" t="s">
        <v>258</v>
      </c>
      <c r="L17" s="1" t="s">
        <v>258</v>
      </c>
      <c r="M17" s="1" t="s">
        <v>192</v>
      </c>
      <c r="N17" s="1" t="s">
        <v>192</v>
      </c>
      <c r="O17" s="1" t="s">
        <v>193</v>
      </c>
      <c r="P17" s="1" t="s">
        <v>194</v>
      </c>
      <c r="Q17" s="1" t="s">
        <v>259</v>
      </c>
      <c r="R17" s="1" t="s">
        <v>196</v>
      </c>
      <c r="S17" s="1" t="s">
        <v>197</v>
      </c>
      <c r="T17" s="1" t="s">
        <v>198</v>
      </c>
    </row>
    <row r="18" s="1" customFormat="1" spans="1:20">
      <c r="A18" s="3">
        <v>15038533596</v>
      </c>
      <c r="B18" s="1" t="s">
        <v>251</v>
      </c>
      <c r="C18" s="1" t="s">
        <v>260</v>
      </c>
      <c r="D18" s="1" t="s">
        <v>261</v>
      </c>
      <c r="E18" s="1" t="s">
        <v>80</v>
      </c>
      <c r="F18" s="1" t="s">
        <v>251</v>
      </c>
      <c r="G18" s="1" t="s">
        <v>231</v>
      </c>
      <c r="H18" s="1" t="s">
        <v>189</v>
      </c>
      <c r="I18" s="1" t="s">
        <v>262</v>
      </c>
      <c r="J18" s="1" t="s">
        <v>191</v>
      </c>
      <c r="K18" s="1" t="s">
        <v>262</v>
      </c>
      <c r="L18" s="1" t="s">
        <v>262</v>
      </c>
      <c r="M18" s="1" t="s">
        <v>192</v>
      </c>
      <c r="N18" s="1" t="s">
        <v>192</v>
      </c>
      <c r="O18" s="1" t="s">
        <v>193</v>
      </c>
      <c r="P18" s="1" t="s">
        <v>194</v>
      </c>
      <c r="Q18" s="1" t="s">
        <v>263</v>
      </c>
      <c r="R18" s="1" t="s">
        <v>196</v>
      </c>
      <c r="S18" s="1" t="s">
        <v>197</v>
      </c>
      <c r="T18" s="1" t="s">
        <v>198</v>
      </c>
    </row>
    <row r="19" s="1" customFormat="1" spans="1:20">
      <c r="A19" s="3">
        <v>15038411364</v>
      </c>
      <c r="B19" s="1" t="s">
        <v>251</v>
      </c>
      <c r="C19" s="1" t="s">
        <v>264</v>
      </c>
      <c r="D19" s="1" t="s">
        <v>265</v>
      </c>
      <c r="E19" s="1" t="s">
        <v>106</v>
      </c>
      <c r="F19" s="1" t="s">
        <v>208</v>
      </c>
      <c r="G19" s="1" t="s">
        <v>185</v>
      </c>
      <c r="H19" s="1" t="s">
        <v>189</v>
      </c>
      <c r="I19" s="1" t="s">
        <v>266</v>
      </c>
      <c r="J19" s="1" t="s">
        <v>191</v>
      </c>
      <c r="K19" s="1" t="s">
        <v>266</v>
      </c>
      <c r="L19" s="1" t="s">
        <v>266</v>
      </c>
      <c r="M19" s="1" t="s">
        <v>192</v>
      </c>
      <c r="N19" s="1" t="s">
        <v>192</v>
      </c>
      <c r="O19" s="1" t="s">
        <v>193</v>
      </c>
      <c r="P19" s="1" t="s">
        <v>194</v>
      </c>
      <c r="Q19" s="1" t="s">
        <v>267</v>
      </c>
      <c r="R19" s="1" t="s">
        <v>196</v>
      </c>
      <c r="S19" s="1" t="s">
        <v>197</v>
      </c>
      <c r="T19" s="1" t="s">
        <v>198</v>
      </c>
    </row>
    <row r="20" s="1" customFormat="1" spans="1:20">
      <c r="A20" s="3">
        <v>15037286383</v>
      </c>
      <c r="B20" s="1" t="s">
        <v>268</v>
      </c>
      <c r="C20" s="1" t="s">
        <v>269</v>
      </c>
      <c r="D20" s="1" t="s">
        <v>270</v>
      </c>
      <c r="E20" s="1" t="s">
        <v>105</v>
      </c>
      <c r="F20" s="1" t="s">
        <v>208</v>
      </c>
      <c r="G20" s="1" t="s">
        <v>185</v>
      </c>
      <c r="H20" s="1" t="s">
        <v>189</v>
      </c>
      <c r="I20" s="1" t="s">
        <v>271</v>
      </c>
      <c r="J20" s="1" t="s">
        <v>191</v>
      </c>
      <c r="K20" s="1" t="s">
        <v>271</v>
      </c>
      <c r="L20" s="1" t="s">
        <v>271</v>
      </c>
      <c r="M20" s="1" t="s">
        <v>192</v>
      </c>
      <c r="N20" s="1" t="s">
        <v>192</v>
      </c>
      <c r="O20" s="1" t="s">
        <v>193</v>
      </c>
      <c r="P20" s="1" t="s">
        <v>194</v>
      </c>
      <c r="Q20" s="1" t="s">
        <v>272</v>
      </c>
      <c r="R20" s="1" t="s">
        <v>196</v>
      </c>
      <c r="S20" s="1" t="s">
        <v>197</v>
      </c>
      <c r="T20" s="1" t="s">
        <v>198</v>
      </c>
    </row>
    <row r="21" s="1" customFormat="1" spans="1:20">
      <c r="A21" s="3">
        <v>15036701321</v>
      </c>
      <c r="B21" s="1" t="s">
        <v>268</v>
      </c>
      <c r="C21" s="1" t="s">
        <v>273</v>
      </c>
      <c r="D21" s="1" t="s">
        <v>265</v>
      </c>
      <c r="E21" s="1" t="s">
        <v>102</v>
      </c>
      <c r="F21" s="1" t="s">
        <v>208</v>
      </c>
      <c r="G21" s="1" t="s">
        <v>185</v>
      </c>
      <c r="H21" s="1" t="s">
        <v>189</v>
      </c>
      <c r="I21" s="1" t="s">
        <v>266</v>
      </c>
      <c r="J21" s="1" t="s">
        <v>191</v>
      </c>
      <c r="K21" s="1" t="s">
        <v>266</v>
      </c>
      <c r="L21" s="1" t="s">
        <v>266</v>
      </c>
      <c r="M21" s="1" t="s">
        <v>192</v>
      </c>
      <c r="N21" s="1" t="s">
        <v>192</v>
      </c>
      <c r="O21" s="1" t="s">
        <v>193</v>
      </c>
      <c r="P21" s="1" t="s">
        <v>194</v>
      </c>
      <c r="Q21" s="1" t="s">
        <v>274</v>
      </c>
      <c r="R21" s="1" t="s">
        <v>196</v>
      </c>
      <c r="S21" s="1" t="s">
        <v>197</v>
      </c>
      <c r="T21" s="1" t="s">
        <v>198</v>
      </c>
    </row>
    <row r="22" s="1" customFormat="1" spans="1:20">
      <c r="A22" s="3">
        <v>15035729939</v>
      </c>
      <c r="B22" s="1" t="s">
        <v>268</v>
      </c>
      <c r="C22" s="1" t="s">
        <v>275</v>
      </c>
      <c r="D22" s="1" t="s">
        <v>276</v>
      </c>
      <c r="E22" s="1" t="s">
        <v>77</v>
      </c>
      <c r="F22" s="1" t="s">
        <v>251</v>
      </c>
      <c r="G22" s="1" t="s">
        <v>231</v>
      </c>
      <c r="H22" s="1" t="s">
        <v>189</v>
      </c>
      <c r="I22" s="1" t="s">
        <v>277</v>
      </c>
      <c r="J22" s="1" t="s">
        <v>191</v>
      </c>
      <c r="K22" s="1" t="s">
        <v>277</v>
      </c>
      <c r="L22" s="1" t="s">
        <v>277</v>
      </c>
      <c r="M22" s="1" t="s">
        <v>192</v>
      </c>
      <c r="N22" s="1" t="s">
        <v>192</v>
      </c>
      <c r="O22" s="1" t="s">
        <v>193</v>
      </c>
      <c r="P22" s="1" t="s">
        <v>194</v>
      </c>
      <c r="Q22" s="1" t="s">
        <v>278</v>
      </c>
      <c r="R22" s="1" t="s">
        <v>196</v>
      </c>
      <c r="S22" s="1" t="s">
        <v>197</v>
      </c>
      <c r="T22" s="1" t="s">
        <v>198</v>
      </c>
    </row>
    <row r="23" s="1" customFormat="1" spans="1:20">
      <c r="A23" s="3">
        <v>15035722753</v>
      </c>
      <c r="B23" s="1" t="s">
        <v>268</v>
      </c>
      <c r="C23" s="1" t="s">
        <v>279</v>
      </c>
      <c r="D23" s="1" t="s">
        <v>276</v>
      </c>
      <c r="E23" s="1" t="s">
        <v>75</v>
      </c>
      <c r="F23" s="1" t="s">
        <v>251</v>
      </c>
      <c r="G23" s="1" t="s">
        <v>231</v>
      </c>
      <c r="H23" s="1" t="s">
        <v>189</v>
      </c>
      <c r="I23" s="1" t="s">
        <v>277</v>
      </c>
      <c r="J23" s="1" t="s">
        <v>191</v>
      </c>
      <c r="K23" s="1" t="s">
        <v>277</v>
      </c>
      <c r="L23" s="1" t="s">
        <v>277</v>
      </c>
      <c r="M23" s="1" t="s">
        <v>192</v>
      </c>
      <c r="N23" s="1" t="s">
        <v>192</v>
      </c>
      <c r="O23" s="1" t="s">
        <v>193</v>
      </c>
      <c r="P23" s="1" t="s">
        <v>194</v>
      </c>
      <c r="Q23" s="1" t="s">
        <v>280</v>
      </c>
      <c r="R23" s="1" t="s">
        <v>196</v>
      </c>
      <c r="S23" s="1" t="s">
        <v>197</v>
      </c>
      <c r="T23" s="1" t="s">
        <v>198</v>
      </c>
    </row>
    <row r="24" s="1" customFormat="1" spans="1:20">
      <c r="A24" s="3">
        <v>15031432693</v>
      </c>
      <c r="B24" s="1" t="s">
        <v>268</v>
      </c>
      <c r="C24" s="1" t="s">
        <v>281</v>
      </c>
      <c r="D24" s="1" t="s">
        <v>282</v>
      </c>
      <c r="E24" s="1" t="s">
        <v>70</v>
      </c>
      <c r="F24" s="1" t="s">
        <v>268</v>
      </c>
      <c r="G24" s="1" t="s">
        <v>251</v>
      </c>
      <c r="H24" s="1" t="s">
        <v>189</v>
      </c>
      <c r="I24" s="1" t="s">
        <v>283</v>
      </c>
      <c r="J24" s="1" t="s">
        <v>191</v>
      </c>
      <c r="K24" s="1" t="s">
        <v>283</v>
      </c>
      <c r="L24" s="1" t="s">
        <v>283</v>
      </c>
      <c r="M24" s="1" t="s">
        <v>192</v>
      </c>
      <c r="N24" s="1" t="s">
        <v>192</v>
      </c>
      <c r="O24" s="1" t="s">
        <v>193</v>
      </c>
      <c r="P24" s="1" t="s">
        <v>194</v>
      </c>
      <c r="Q24" s="1" t="s">
        <v>284</v>
      </c>
      <c r="R24" s="1" t="s">
        <v>196</v>
      </c>
      <c r="S24" s="1" t="s">
        <v>197</v>
      </c>
      <c r="T24" s="1" t="s">
        <v>198</v>
      </c>
    </row>
    <row r="25" s="1" customFormat="1" spans="1:20">
      <c r="A25" s="3">
        <v>15030561032</v>
      </c>
      <c r="B25" s="1" t="s">
        <v>268</v>
      </c>
      <c r="C25" s="1" t="s">
        <v>285</v>
      </c>
      <c r="D25" s="1" t="s">
        <v>286</v>
      </c>
      <c r="E25" s="1" t="s">
        <v>98</v>
      </c>
      <c r="F25" s="1" t="s">
        <v>208</v>
      </c>
      <c r="G25" s="1" t="s">
        <v>185</v>
      </c>
      <c r="H25" s="1" t="s">
        <v>189</v>
      </c>
      <c r="I25" s="1" t="s">
        <v>193</v>
      </c>
      <c r="J25" s="1" t="s">
        <v>191</v>
      </c>
      <c r="K25" s="1" t="s">
        <v>193</v>
      </c>
      <c r="L25" s="1" t="s">
        <v>193</v>
      </c>
      <c r="M25" s="1" t="s">
        <v>192</v>
      </c>
      <c r="N25" s="1" t="s">
        <v>192</v>
      </c>
      <c r="O25" s="1" t="s">
        <v>193</v>
      </c>
      <c r="P25" s="1" t="s">
        <v>194</v>
      </c>
      <c r="Q25" s="1" t="s">
        <v>287</v>
      </c>
      <c r="R25" s="1" t="s">
        <v>196</v>
      </c>
      <c r="S25" s="1" t="s">
        <v>197</v>
      </c>
      <c r="T25" s="1" t="s">
        <v>198</v>
      </c>
    </row>
    <row r="26" s="1" customFormat="1" spans="1:20">
      <c r="A26" s="3">
        <v>15030195544</v>
      </c>
      <c r="B26" s="1" t="s">
        <v>268</v>
      </c>
      <c r="C26" s="1" t="s">
        <v>288</v>
      </c>
      <c r="D26" s="1" t="s">
        <v>289</v>
      </c>
      <c r="E26" s="1" t="s">
        <v>69</v>
      </c>
      <c r="F26" s="1" t="s">
        <v>268</v>
      </c>
      <c r="G26" s="1" t="s">
        <v>251</v>
      </c>
      <c r="H26" s="1" t="s">
        <v>189</v>
      </c>
      <c r="I26" s="1" t="s">
        <v>290</v>
      </c>
      <c r="J26" s="1" t="s">
        <v>191</v>
      </c>
      <c r="K26" s="1" t="s">
        <v>290</v>
      </c>
      <c r="L26" s="1" t="s">
        <v>290</v>
      </c>
      <c r="M26" s="1" t="s">
        <v>192</v>
      </c>
      <c r="N26" s="1" t="s">
        <v>192</v>
      </c>
      <c r="O26" s="1" t="s">
        <v>193</v>
      </c>
      <c r="P26" s="1" t="s">
        <v>194</v>
      </c>
      <c r="Q26" s="1" t="s">
        <v>291</v>
      </c>
      <c r="R26" s="1" t="s">
        <v>196</v>
      </c>
      <c r="S26" s="1" t="s">
        <v>197</v>
      </c>
      <c r="T26" s="1" t="s">
        <v>198</v>
      </c>
    </row>
    <row r="27" s="1" customFormat="1" spans="1:20">
      <c r="A27" s="3">
        <v>15030118147</v>
      </c>
      <c r="B27" s="1" t="s">
        <v>268</v>
      </c>
      <c r="C27" s="1" t="s">
        <v>292</v>
      </c>
      <c r="D27" s="1" t="s">
        <v>293</v>
      </c>
      <c r="E27" s="1" t="s">
        <v>66</v>
      </c>
      <c r="F27" s="1" t="s">
        <v>268</v>
      </c>
      <c r="G27" s="1" t="s">
        <v>251</v>
      </c>
      <c r="H27" s="1" t="s">
        <v>189</v>
      </c>
      <c r="I27" s="1" t="s">
        <v>294</v>
      </c>
      <c r="J27" s="1" t="s">
        <v>191</v>
      </c>
      <c r="K27" s="1" t="s">
        <v>294</v>
      </c>
      <c r="L27" s="1" t="s">
        <v>294</v>
      </c>
      <c r="M27" s="1" t="s">
        <v>192</v>
      </c>
      <c r="N27" s="1" t="s">
        <v>192</v>
      </c>
      <c r="O27" s="1" t="s">
        <v>193</v>
      </c>
      <c r="P27" s="1" t="s">
        <v>194</v>
      </c>
      <c r="Q27" s="1" t="s">
        <v>295</v>
      </c>
      <c r="R27" s="1" t="s">
        <v>196</v>
      </c>
      <c r="S27" s="1" t="s">
        <v>197</v>
      </c>
      <c r="T27" s="1" t="s">
        <v>198</v>
      </c>
    </row>
    <row r="28" s="1" customFormat="1" spans="1:20">
      <c r="A28" s="3">
        <v>15028069817</v>
      </c>
      <c r="B28" s="1" t="s">
        <v>296</v>
      </c>
      <c r="C28" s="1" t="s">
        <v>297</v>
      </c>
      <c r="D28" s="1" t="s">
        <v>298</v>
      </c>
      <c r="E28" s="1" t="s">
        <v>162</v>
      </c>
      <c r="F28" s="1" t="s">
        <v>208</v>
      </c>
      <c r="G28" s="1" t="s">
        <v>188</v>
      </c>
      <c r="H28" s="1" t="s">
        <v>189</v>
      </c>
      <c r="I28" s="1" t="s">
        <v>299</v>
      </c>
      <c r="J28" s="1" t="s">
        <v>191</v>
      </c>
      <c r="K28" s="1" t="s">
        <v>299</v>
      </c>
      <c r="L28" s="1" t="s">
        <v>299</v>
      </c>
      <c r="M28" s="1" t="s">
        <v>192</v>
      </c>
      <c r="N28" s="1" t="s">
        <v>192</v>
      </c>
      <c r="O28" s="1" t="s">
        <v>193</v>
      </c>
      <c r="P28" s="1" t="s">
        <v>194</v>
      </c>
      <c r="Q28" s="1" t="s">
        <v>300</v>
      </c>
      <c r="R28" s="1" t="s">
        <v>196</v>
      </c>
      <c r="S28" s="1" t="s">
        <v>197</v>
      </c>
      <c r="T28" s="1" t="s">
        <v>198</v>
      </c>
    </row>
    <row r="29" s="1" customFormat="1" spans="1:20">
      <c r="A29" s="3">
        <v>15027813764</v>
      </c>
      <c r="B29" s="1" t="s">
        <v>296</v>
      </c>
      <c r="C29" s="1" t="s">
        <v>301</v>
      </c>
      <c r="D29" s="1" t="s">
        <v>265</v>
      </c>
      <c r="E29" s="1" t="s">
        <v>159</v>
      </c>
      <c r="F29" s="1" t="s">
        <v>208</v>
      </c>
      <c r="G29" s="1" t="s">
        <v>188</v>
      </c>
      <c r="H29" s="1" t="s">
        <v>189</v>
      </c>
      <c r="I29" s="1" t="s">
        <v>302</v>
      </c>
      <c r="J29" s="1" t="s">
        <v>191</v>
      </c>
      <c r="K29" s="1" t="s">
        <v>302</v>
      </c>
      <c r="L29" s="1" t="s">
        <v>302</v>
      </c>
      <c r="M29" s="1" t="s">
        <v>192</v>
      </c>
      <c r="N29" s="1" t="s">
        <v>192</v>
      </c>
      <c r="O29" s="1" t="s">
        <v>193</v>
      </c>
      <c r="P29" s="1" t="s">
        <v>194</v>
      </c>
      <c r="Q29" s="1" t="s">
        <v>303</v>
      </c>
      <c r="R29" s="1" t="s">
        <v>196</v>
      </c>
      <c r="S29" s="1" t="s">
        <v>197</v>
      </c>
      <c r="T29" s="1" t="s">
        <v>198</v>
      </c>
    </row>
    <row r="30" s="1" customFormat="1" spans="1:20">
      <c r="A30" s="3">
        <v>15027383843</v>
      </c>
      <c r="B30" s="1" t="s">
        <v>296</v>
      </c>
      <c r="C30" s="1" t="s">
        <v>304</v>
      </c>
      <c r="D30" s="1" t="s">
        <v>305</v>
      </c>
      <c r="E30" s="1" t="s">
        <v>63</v>
      </c>
      <c r="F30" s="1" t="s">
        <v>296</v>
      </c>
      <c r="G30" s="1" t="s">
        <v>268</v>
      </c>
      <c r="H30" s="1" t="s">
        <v>189</v>
      </c>
      <c r="I30" s="1" t="s">
        <v>306</v>
      </c>
      <c r="J30" s="1" t="s">
        <v>191</v>
      </c>
      <c r="K30" s="1" t="s">
        <v>306</v>
      </c>
      <c r="L30" s="1" t="s">
        <v>306</v>
      </c>
      <c r="M30" s="1" t="s">
        <v>192</v>
      </c>
      <c r="N30" s="1" t="s">
        <v>192</v>
      </c>
      <c r="O30" s="1" t="s">
        <v>193</v>
      </c>
      <c r="P30" s="1" t="s">
        <v>194</v>
      </c>
      <c r="Q30" s="1" t="s">
        <v>307</v>
      </c>
      <c r="R30" s="1" t="s">
        <v>196</v>
      </c>
      <c r="S30" s="1" t="s">
        <v>197</v>
      </c>
      <c r="T30" s="1" t="s">
        <v>198</v>
      </c>
    </row>
    <row r="31" s="1" customFormat="1" spans="1:20">
      <c r="A31" s="3">
        <v>15026599864</v>
      </c>
      <c r="B31" s="1" t="s">
        <v>296</v>
      </c>
      <c r="C31" s="1" t="s">
        <v>308</v>
      </c>
      <c r="D31" s="1" t="s">
        <v>309</v>
      </c>
      <c r="E31" s="1" t="s">
        <v>60</v>
      </c>
      <c r="F31" s="1" t="s">
        <v>296</v>
      </c>
      <c r="G31" s="1" t="s">
        <v>268</v>
      </c>
      <c r="H31" s="1" t="s">
        <v>189</v>
      </c>
      <c r="I31" s="1" t="s">
        <v>310</v>
      </c>
      <c r="J31" s="1" t="s">
        <v>191</v>
      </c>
      <c r="K31" s="1" t="s">
        <v>310</v>
      </c>
      <c r="L31" s="1" t="s">
        <v>310</v>
      </c>
      <c r="M31" s="1" t="s">
        <v>192</v>
      </c>
      <c r="N31" s="1" t="s">
        <v>192</v>
      </c>
      <c r="O31" s="1" t="s">
        <v>193</v>
      </c>
      <c r="P31" s="1" t="s">
        <v>194</v>
      </c>
      <c r="Q31" s="1" t="s">
        <v>311</v>
      </c>
      <c r="R31" s="1" t="s">
        <v>196</v>
      </c>
      <c r="S31" s="1" t="s">
        <v>197</v>
      </c>
      <c r="T31" s="1" t="s">
        <v>198</v>
      </c>
    </row>
    <row r="32" s="1" customFormat="1" spans="1:20">
      <c r="A32" s="3">
        <v>15021825424</v>
      </c>
      <c r="B32" s="1" t="s">
        <v>296</v>
      </c>
      <c r="C32" s="1" t="s">
        <v>312</v>
      </c>
      <c r="D32" s="1" t="s">
        <v>313</v>
      </c>
      <c r="E32" s="1" t="s">
        <v>58</v>
      </c>
      <c r="F32" s="1" t="s">
        <v>296</v>
      </c>
      <c r="G32" s="1" t="s">
        <v>268</v>
      </c>
      <c r="H32" s="1" t="s">
        <v>189</v>
      </c>
      <c r="I32" s="1" t="s">
        <v>314</v>
      </c>
      <c r="J32" s="1" t="s">
        <v>191</v>
      </c>
      <c r="K32" s="1" t="s">
        <v>314</v>
      </c>
      <c r="L32" s="1" t="s">
        <v>314</v>
      </c>
      <c r="M32" s="1" t="s">
        <v>192</v>
      </c>
      <c r="N32" s="1" t="s">
        <v>192</v>
      </c>
      <c r="O32" s="1" t="s">
        <v>193</v>
      </c>
      <c r="P32" s="1" t="s">
        <v>194</v>
      </c>
      <c r="Q32" s="1" t="s">
        <v>315</v>
      </c>
      <c r="R32" s="1" t="s">
        <v>196</v>
      </c>
      <c r="S32" s="1" t="s">
        <v>197</v>
      </c>
      <c r="T32" s="1" t="s">
        <v>198</v>
      </c>
    </row>
    <row r="33" s="1" customFormat="1" spans="1:20">
      <c r="A33" s="3">
        <v>15016686690</v>
      </c>
      <c r="B33" s="1" t="s">
        <v>316</v>
      </c>
      <c r="C33" s="1" t="s">
        <v>317</v>
      </c>
      <c r="D33" s="1" t="s">
        <v>318</v>
      </c>
      <c r="E33" s="1" t="s">
        <v>95</v>
      </c>
      <c r="F33" s="1" t="s">
        <v>231</v>
      </c>
      <c r="G33" s="1" t="s">
        <v>208</v>
      </c>
      <c r="H33" s="1" t="s">
        <v>189</v>
      </c>
      <c r="I33" s="1" t="s">
        <v>319</v>
      </c>
      <c r="J33" s="1" t="s">
        <v>191</v>
      </c>
      <c r="K33" s="1" t="s">
        <v>319</v>
      </c>
      <c r="L33" s="1" t="s">
        <v>319</v>
      </c>
      <c r="M33" s="1" t="s">
        <v>192</v>
      </c>
      <c r="N33" s="1" t="s">
        <v>192</v>
      </c>
      <c r="O33" s="1" t="s">
        <v>193</v>
      </c>
      <c r="P33" s="1" t="s">
        <v>194</v>
      </c>
      <c r="Q33" s="1" t="s">
        <v>320</v>
      </c>
      <c r="R33" s="1" t="s">
        <v>196</v>
      </c>
      <c r="S33" s="1" t="s">
        <v>197</v>
      </c>
      <c r="T33" s="1" t="s">
        <v>198</v>
      </c>
    </row>
    <row r="34" s="1" customFormat="1" spans="1:20">
      <c r="A34" s="3">
        <v>15016505939</v>
      </c>
      <c r="B34" s="1" t="s">
        <v>316</v>
      </c>
      <c r="C34" s="1" t="s">
        <v>321</v>
      </c>
      <c r="D34" s="1" t="s">
        <v>322</v>
      </c>
      <c r="E34" s="1" t="s">
        <v>158</v>
      </c>
      <c r="F34" s="1" t="s">
        <v>185</v>
      </c>
      <c r="G34" s="1" t="s">
        <v>188</v>
      </c>
      <c r="H34" s="1" t="s">
        <v>189</v>
      </c>
      <c r="I34" s="1" t="s">
        <v>323</v>
      </c>
      <c r="J34" s="1" t="s">
        <v>191</v>
      </c>
      <c r="K34" s="1" t="s">
        <v>323</v>
      </c>
      <c r="L34" s="1" t="s">
        <v>323</v>
      </c>
      <c r="M34" s="1" t="s">
        <v>192</v>
      </c>
      <c r="N34" s="1" t="s">
        <v>192</v>
      </c>
      <c r="O34" s="1" t="s">
        <v>193</v>
      </c>
      <c r="P34" s="1" t="s">
        <v>194</v>
      </c>
      <c r="Q34" s="1" t="s">
        <v>324</v>
      </c>
      <c r="R34" s="1" t="s">
        <v>196</v>
      </c>
      <c r="S34" s="1" t="s">
        <v>197</v>
      </c>
      <c r="T34" s="1" t="s">
        <v>198</v>
      </c>
    </row>
    <row r="35" s="1" customFormat="1" spans="1:20">
      <c r="A35" s="3">
        <v>15007582853</v>
      </c>
      <c r="B35" s="1" t="s">
        <v>325</v>
      </c>
      <c r="C35" s="1" t="s">
        <v>326</v>
      </c>
      <c r="D35" s="1" t="s">
        <v>327</v>
      </c>
      <c r="E35" s="1" t="s">
        <v>55</v>
      </c>
      <c r="F35" s="1" t="s">
        <v>316</v>
      </c>
      <c r="G35" s="1" t="s">
        <v>268</v>
      </c>
      <c r="H35" s="1" t="s">
        <v>189</v>
      </c>
      <c r="I35" s="1" t="s">
        <v>328</v>
      </c>
      <c r="J35" s="1" t="s">
        <v>191</v>
      </c>
      <c r="K35" s="1" t="s">
        <v>328</v>
      </c>
      <c r="L35" s="1" t="s">
        <v>328</v>
      </c>
      <c r="M35" s="1" t="s">
        <v>192</v>
      </c>
      <c r="N35" s="1" t="s">
        <v>192</v>
      </c>
      <c r="O35" s="1" t="s">
        <v>193</v>
      </c>
      <c r="P35" s="1" t="s">
        <v>194</v>
      </c>
      <c r="Q35" s="1" t="s">
        <v>329</v>
      </c>
      <c r="R35" s="1" t="s">
        <v>196</v>
      </c>
      <c r="S35" s="1" t="s">
        <v>197</v>
      </c>
      <c r="T35" s="1" t="s">
        <v>198</v>
      </c>
    </row>
    <row r="36" s="1" customFormat="1" spans="1:20">
      <c r="A36" s="3">
        <v>15006043368</v>
      </c>
      <c r="B36" s="1" t="s">
        <v>325</v>
      </c>
      <c r="C36" s="1" t="s">
        <v>330</v>
      </c>
      <c r="D36" s="1" t="s">
        <v>331</v>
      </c>
      <c r="E36" s="1" t="s">
        <v>41</v>
      </c>
      <c r="F36" s="1" t="s">
        <v>325</v>
      </c>
      <c r="G36" s="1" t="s">
        <v>316</v>
      </c>
      <c r="H36" s="1" t="s">
        <v>189</v>
      </c>
      <c r="I36" s="1" t="s">
        <v>332</v>
      </c>
      <c r="J36" s="1" t="s">
        <v>191</v>
      </c>
      <c r="K36" s="1" t="s">
        <v>332</v>
      </c>
      <c r="L36" s="1" t="s">
        <v>332</v>
      </c>
      <c r="M36" s="1" t="s">
        <v>192</v>
      </c>
      <c r="N36" s="1" t="s">
        <v>192</v>
      </c>
      <c r="O36" s="1" t="s">
        <v>193</v>
      </c>
      <c r="P36" s="1" t="s">
        <v>194</v>
      </c>
      <c r="Q36" s="1" t="s">
        <v>333</v>
      </c>
      <c r="R36" s="1" t="s">
        <v>196</v>
      </c>
      <c r="S36" s="1" t="s">
        <v>197</v>
      </c>
      <c r="T36" s="1" t="s">
        <v>198</v>
      </c>
    </row>
    <row r="37" s="1" customFormat="1" spans="1:20">
      <c r="A37" s="3">
        <v>15005781237</v>
      </c>
      <c r="B37" s="1" t="s">
        <v>325</v>
      </c>
      <c r="C37" s="1" t="s">
        <v>334</v>
      </c>
      <c r="D37" s="1" t="s">
        <v>244</v>
      </c>
      <c r="E37" s="1" t="s">
        <v>38</v>
      </c>
      <c r="F37" s="1" t="s">
        <v>325</v>
      </c>
      <c r="G37" s="1" t="s">
        <v>316</v>
      </c>
      <c r="H37" s="1" t="s">
        <v>189</v>
      </c>
      <c r="I37" s="1" t="s">
        <v>335</v>
      </c>
      <c r="J37" s="1" t="s">
        <v>191</v>
      </c>
      <c r="K37" s="1" t="s">
        <v>335</v>
      </c>
      <c r="L37" s="1" t="s">
        <v>335</v>
      </c>
      <c r="M37" s="1" t="s">
        <v>192</v>
      </c>
      <c r="N37" s="1" t="s">
        <v>192</v>
      </c>
      <c r="O37" s="1" t="s">
        <v>193</v>
      </c>
      <c r="P37" s="1" t="s">
        <v>194</v>
      </c>
      <c r="Q37" s="1" t="s">
        <v>336</v>
      </c>
      <c r="R37" s="1" t="s">
        <v>196</v>
      </c>
      <c r="S37" s="1" t="s">
        <v>197</v>
      </c>
      <c r="T37" s="1" t="s">
        <v>198</v>
      </c>
    </row>
    <row r="38" s="1" customFormat="1" spans="1:20">
      <c r="A38" s="3">
        <v>15005499018</v>
      </c>
      <c r="B38" s="1" t="s">
        <v>325</v>
      </c>
      <c r="C38" s="1" t="s">
        <v>337</v>
      </c>
      <c r="D38" s="1" t="s">
        <v>338</v>
      </c>
      <c r="E38" s="1" t="s">
        <v>139</v>
      </c>
      <c r="F38" s="1" t="s">
        <v>208</v>
      </c>
      <c r="G38" s="1" t="s">
        <v>185</v>
      </c>
      <c r="H38" s="1" t="s">
        <v>189</v>
      </c>
      <c r="I38" s="1" t="s">
        <v>328</v>
      </c>
      <c r="J38" s="1" t="s">
        <v>191</v>
      </c>
      <c r="K38" s="1" t="s">
        <v>328</v>
      </c>
      <c r="L38" s="1" t="s">
        <v>328</v>
      </c>
      <c r="M38" s="1" t="s">
        <v>192</v>
      </c>
      <c r="N38" s="1" t="s">
        <v>192</v>
      </c>
      <c r="O38" s="1" t="s">
        <v>193</v>
      </c>
      <c r="P38" s="1" t="s">
        <v>194</v>
      </c>
      <c r="Q38" s="1" t="s">
        <v>339</v>
      </c>
      <c r="R38" s="1" t="s">
        <v>196</v>
      </c>
      <c r="S38" s="1" t="s">
        <v>197</v>
      </c>
      <c r="T38" s="1" t="s">
        <v>198</v>
      </c>
    </row>
    <row r="39" s="1" customFormat="1" spans="1:20">
      <c r="A39" s="3">
        <v>15005481467</v>
      </c>
      <c r="B39" s="1" t="s">
        <v>325</v>
      </c>
      <c r="C39" s="1" t="s">
        <v>340</v>
      </c>
      <c r="D39" s="1" t="s">
        <v>341</v>
      </c>
      <c r="E39" s="1" t="s">
        <v>35</v>
      </c>
      <c r="F39" s="1" t="s">
        <v>325</v>
      </c>
      <c r="G39" s="1" t="s">
        <v>316</v>
      </c>
      <c r="H39" s="1" t="s">
        <v>189</v>
      </c>
      <c r="I39" s="1" t="s">
        <v>342</v>
      </c>
      <c r="J39" s="1" t="s">
        <v>191</v>
      </c>
      <c r="K39" s="1" t="s">
        <v>342</v>
      </c>
      <c r="L39" s="1" t="s">
        <v>342</v>
      </c>
      <c r="M39" s="1" t="s">
        <v>192</v>
      </c>
      <c r="N39" s="1" t="s">
        <v>192</v>
      </c>
      <c r="O39" s="1" t="s">
        <v>193</v>
      </c>
      <c r="P39" s="1" t="s">
        <v>194</v>
      </c>
      <c r="Q39" s="1" t="s">
        <v>343</v>
      </c>
      <c r="R39" s="1" t="s">
        <v>196</v>
      </c>
      <c r="S39" s="1" t="s">
        <v>197</v>
      </c>
      <c r="T39" s="1" t="s">
        <v>198</v>
      </c>
    </row>
    <row r="40" s="1" customFormat="1" spans="1:20">
      <c r="A40" s="3">
        <v>15005434101</v>
      </c>
      <c r="B40" s="1" t="s">
        <v>325</v>
      </c>
      <c r="C40" s="1" t="s">
        <v>344</v>
      </c>
      <c r="D40" s="1" t="s">
        <v>345</v>
      </c>
      <c r="E40" s="1" t="s">
        <v>155</v>
      </c>
      <c r="F40" s="1" t="s">
        <v>185</v>
      </c>
      <c r="G40" s="1" t="s">
        <v>188</v>
      </c>
      <c r="H40" s="1" t="s">
        <v>189</v>
      </c>
      <c r="I40" s="1" t="s">
        <v>346</v>
      </c>
      <c r="J40" s="1" t="s">
        <v>191</v>
      </c>
      <c r="K40" s="1" t="s">
        <v>346</v>
      </c>
      <c r="L40" s="1" t="s">
        <v>346</v>
      </c>
      <c r="M40" s="1" t="s">
        <v>192</v>
      </c>
      <c r="N40" s="1" t="s">
        <v>192</v>
      </c>
      <c r="O40" s="1" t="s">
        <v>193</v>
      </c>
      <c r="P40" s="1" t="s">
        <v>194</v>
      </c>
      <c r="Q40" s="1" t="s">
        <v>347</v>
      </c>
      <c r="R40" s="1" t="s">
        <v>196</v>
      </c>
      <c r="S40" s="1" t="s">
        <v>197</v>
      </c>
      <c r="T40" s="1" t="s">
        <v>198</v>
      </c>
    </row>
    <row r="41" s="1" customFormat="1" spans="1:20">
      <c r="A41" s="3">
        <v>15001594321</v>
      </c>
      <c r="B41" s="1" t="s">
        <v>325</v>
      </c>
      <c r="C41" s="1" t="s">
        <v>348</v>
      </c>
      <c r="D41" s="1" t="s">
        <v>349</v>
      </c>
      <c r="E41" s="1" t="s">
        <v>52</v>
      </c>
      <c r="F41" s="1" t="s">
        <v>316</v>
      </c>
      <c r="G41" s="1" t="s">
        <v>296</v>
      </c>
      <c r="H41" s="1" t="s">
        <v>189</v>
      </c>
      <c r="I41" s="1" t="s">
        <v>350</v>
      </c>
      <c r="J41" s="1" t="s">
        <v>191</v>
      </c>
      <c r="K41" s="1" t="s">
        <v>350</v>
      </c>
      <c r="L41" s="1" t="s">
        <v>350</v>
      </c>
      <c r="M41" s="1" t="s">
        <v>192</v>
      </c>
      <c r="N41" s="1" t="s">
        <v>192</v>
      </c>
      <c r="O41" s="1" t="s">
        <v>193</v>
      </c>
      <c r="P41" s="1" t="s">
        <v>194</v>
      </c>
      <c r="Q41" s="1" t="s">
        <v>351</v>
      </c>
      <c r="R41" s="1" t="s">
        <v>196</v>
      </c>
      <c r="S41" s="1" t="s">
        <v>197</v>
      </c>
      <c r="T41" s="1" t="s">
        <v>198</v>
      </c>
    </row>
    <row r="42" s="1" customFormat="1" spans="1:20">
      <c r="A42" s="3">
        <v>14993852798</v>
      </c>
      <c r="B42" s="1" t="s">
        <v>352</v>
      </c>
      <c r="C42" s="1" t="s">
        <v>353</v>
      </c>
      <c r="D42" s="1" t="s">
        <v>354</v>
      </c>
      <c r="E42" s="1" t="s">
        <v>29</v>
      </c>
      <c r="F42" s="1" t="s">
        <v>325</v>
      </c>
      <c r="G42" s="1" t="s">
        <v>316</v>
      </c>
      <c r="H42" s="1" t="s">
        <v>189</v>
      </c>
      <c r="I42" s="1" t="s">
        <v>355</v>
      </c>
      <c r="J42" s="1" t="s">
        <v>191</v>
      </c>
      <c r="K42" s="1" t="s">
        <v>355</v>
      </c>
      <c r="L42" s="1" t="s">
        <v>355</v>
      </c>
      <c r="M42" s="1" t="s">
        <v>192</v>
      </c>
      <c r="N42" s="1" t="s">
        <v>192</v>
      </c>
      <c r="O42" s="1" t="s">
        <v>193</v>
      </c>
      <c r="P42" s="1" t="s">
        <v>194</v>
      </c>
      <c r="Q42" s="1" t="s">
        <v>356</v>
      </c>
      <c r="R42" s="1" t="s">
        <v>196</v>
      </c>
      <c r="S42" s="1" t="s">
        <v>197</v>
      </c>
      <c r="T42" s="1" t="s">
        <v>198</v>
      </c>
    </row>
    <row r="43" s="1" customFormat="1" spans="1:20">
      <c r="A43" s="3">
        <v>14991987410</v>
      </c>
      <c r="B43" s="1" t="s">
        <v>357</v>
      </c>
      <c r="C43" s="1" t="s">
        <v>358</v>
      </c>
      <c r="D43" s="1" t="s">
        <v>282</v>
      </c>
      <c r="E43" s="1" t="s">
        <v>48</v>
      </c>
      <c r="F43" s="1" t="s">
        <v>316</v>
      </c>
      <c r="G43" s="1" t="s">
        <v>296</v>
      </c>
      <c r="H43" s="1" t="s">
        <v>189</v>
      </c>
      <c r="I43" s="1" t="s">
        <v>193</v>
      </c>
      <c r="J43" s="1" t="s">
        <v>191</v>
      </c>
      <c r="K43" s="1" t="s">
        <v>193</v>
      </c>
      <c r="L43" s="1" t="s">
        <v>193</v>
      </c>
      <c r="M43" s="1" t="s">
        <v>192</v>
      </c>
      <c r="N43" s="1" t="s">
        <v>192</v>
      </c>
      <c r="O43" s="1" t="s">
        <v>193</v>
      </c>
      <c r="P43" s="1" t="s">
        <v>194</v>
      </c>
      <c r="Q43" s="1" t="s">
        <v>359</v>
      </c>
      <c r="R43" s="1" t="s">
        <v>196</v>
      </c>
      <c r="S43" s="1" t="s">
        <v>197</v>
      </c>
      <c r="T43" s="1" t="s">
        <v>198</v>
      </c>
    </row>
    <row r="44" s="1" customFormat="1" spans="1:20">
      <c r="A44" s="3">
        <v>14985619878</v>
      </c>
      <c r="B44" s="1" t="s">
        <v>357</v>
      </c>
      <c r="C44" s="1" t="s">
        <v>360</v>
      </c>
      <c r="D44" s="1" t="s">
        <v>361</v>
      </c>
      <c r="E44" s="1" t="s">
        <v>44</v>
      </c>
      <c r="F44" s="1" t="s">
        <v>352</v>
      </c>
      <c r="G44" s="1" t="s">
        <v>296</v>
      </c>
      <c r="H44" s="1" t="s">
        <v>189</v>
      </c>
      <c r="I44" s="1" t="s">
        <v>362</v>
      </c>
      <c r="J44" s="1" t="s">
        <v>191</v>
      </c>
      <c r="K44" s="1" t="s">
        <v>362</v>
      </c>
      <c r="L44" s="1" t="s">
        <v>362</v>
      </c>
      <c r="M44" s="1" t="s">
        <v>192</v>
      </c>
      <c r="N44" s="1" t="s">
        <v>192</v>
      </c>
      <c r="O44" s="1" t="s">
        <v>193</v>
      </c>
      <c r="P44" s="1" t="s">
        <v>194</v>
      </c>
      <c r="Q44" s="1" t="s">
        <v>363</v>
      </c>
      <c r="R44" s="1" t="s">
        <v>196</v>
      </c>
      <c r="S44" s="1" t="s">
        <v>197</v>
      </c>
      <c r="T44" s="1" t="s">
        <v>198</v>
      </c>
    </row>
    <row r="45" s="1" customFormat="1" spans="1:20">
      <c r="A45" s="4">
        <v>1.50644619691507e+40</v>
      </c>
      <c r="B45" s="1" t="s">
        <v>364</v>
      </c>
      <c r="C45" s="1" t="s">
        <v>365</v>
      </c>
      <c r="D45" s="1" t="s">
        <v>200</v>
      </c>
      <c r="E45" s="1" t="s">
        <v>366</v>
      </c>
      <c r="F45" s="1" t="s">
        <v>185</v>
      </c>
      <c r="G45" s="1" t="s">
        <v>188</v>
      </c>
      <c r="H45" s="1" t="s">
        <v>189</v>
      </c>
      <c r="I45" s="1" t="s">
        <v>193</v>
      </c>
      <c r="J45" s="1" t="s">
        <v>191</v>
      </c>
      <c r="K45" s="1" t="s">
        <v>193</v>
      </c>
      <c r="L45" s="1" t="s">
        <v>193</v>
      </c>
      <c r="M45" s="1" t="s">
        <v>192</v>
      </c>
      <c r="N45" s="1" t="s">
        <v>192</v>
      </c>
      <c r="O45" s="1" t="s">
        <v>193</v>
      </c>
      <c r="P45" s="1" t="s">
        <v>194</v>
      </c>
      <c r="Q45" s="1" t="s">
        <v>367</v>
      </c>
      <c r="R45" s="1" t="s">
        <v>196</v>
      </c>
      <c r="S45" s="1" t="s">
        <v>197</v>
      </c>
      <c r="T45" s="1" t="s">
        <v>203</v>
      </c>
    </row>
    <row r="46" s="1" customFormat="1" spans="1:20">
      <c r="A46" s="3">
        <v>14958932326</v>
      </c>
      <c r="B46" s="1" t="s">
        <v>368</v>
      </c>
      <c r="C46" s="1" t="s">
        <v>369</v>
      </c>
      <c r="D46" s="1" t="s">
        <v>370</v>
      </c>
      <c r="E46" s="1" t="s">
        <v>137</v>
      </c>
      <c r="F46" s="1" t="s">
        <v>231</v>
      </c>
      <c r="G46" s="1" t="s">
        <v>185</v>
      </c>
      <c r="H46" s="1" t="s">
        <v>189</v>
      </c>
      <c r="I46" s="1" t="s">
        <v>371</v>
      </c>
      <c r="J46" s="1" t="s">
        <v>191</v>
      </c>
      <c r="K46" s="1" t="s">
        <v>371</v>
      </c>
      <c r="L46" s="1" t="s">
        <v>371</v>
      </c>
      <c r="M46" s="1" t="s">
        <v>192</v>
      </c>
      <c r="N46" s="1" t="s">
        <v>192</v>
      </c>
      <c r="O46" s="1" t="s">
        <v>193</v>
      </c>
      <c r="P46" s="1" t="s">
        <v>194</v>
      </c>
      <c r="Q46" s="1" t="s">
        <v>372</v>
      </c>
      <c r="R46" s="1" t="s">
        <v>196</v>
      </c>
      <c r="S46" s="1" t="s">
        <v>197</v>
      </c>
      <c r="T46" s="1" t="s">
        <v>198</v>
      </c>
    </row>
    <row r="47" s="1" customFormat="1" spans="1:20">
      <c r="A47" s="3">
        <v>14949605325</v>
      </c>
      <c r="B47" s="1" t="s">
        <v>373</v>
      </c>
      <c r="C47" s="1" t="s">
        <v>374</v>
      </c>
      <c r="D47" s="1" t="s">
        <v>375</v>
      </c>
      <c r="E47" s="1" t="s">
        <v>72</v>
      </c>
      <c r="F47" s="1" t="s">
        <v>268</v>
      </c>
      <c r="G47" s="1" t="s">
        <v>251</v>
      </c>
      <c r="H47" s="1" t="s">
        <v>189</v>
      </c>
      <c r="I47" s="1" t="s">
        <v>376</v>
      </c>
      <c r="J47" s="1" t="s">
        <v>191</v>
      </c>
      <c r="K47" s="1" t="s">
        <v>376</v>
      </c>
      <c r="L47" s="1" t="s">
        <v>376</v>
      </c>
      <c r="M47" s="1" t="s">
        <v>192</v>
      </c>
      <c r="N47" s="1" t="s">
        <v>192</v>
      </c>
      <c r="O47" s="1" t="s">
        <v>193</v>
      </c>
      <c r="P47" s="1" t="s">
        <v>194</v>
      </c>
      <c r="Q47" s="1" t="s">
        <v>377</v>
      </c>
      <c r="R47" s="1" t="s">
        <v>196</v>
      </c>
      <c r="S47" s="1" t="s">
        <v>197</v>
      </c>
      <c r="T47" s="1" t="s">
        <v>198</v>
      </c>
    </row>
    <row r="48" s="1" customFormat="1" spans="1:20">
      <c r="A48" s="3">
        <v>14944167162</v>
      </c>
      <c r="B48" s="1" t="s">
        <v>378</v>
      </c>
      <c r="C48" s="1" t="s">
        <v>379</v>
      </c>
      <c r="D48" s="1" t="s">
        <v>375</v>
      </c>
      <c r="E48" s="1" t="s">
        <v>88</v>
      </c>
      <c r="F48" s="1" t="s">
        <v>231</v>
      </c>
      <c r="G48" s="1" t="s">
        <v>208</v>
      </c>
      <c r="H48" s="1" t="s">
        <v>189</v>
      </c>
      <c r="I48" s="1" t="s">
        <v>193</v>
      </c>
      <c r="J48" s="1" t="s">
        <v>191</v>
      </c>
      <c r="K48" s="1" t="s">
        <v>193</v>
      </c>
      <c r="L48" s="1" t="s">
        <v>193</v>
      </c>
      <c r="M48" s="1" t="s">
        <v>192</v>
      </c>
      <c r="N48" s="1" t="s">
        <v>192</v>
      </c>
      <c r="O48" s="1" t="s">
        <v>193</v>
      </c>
      <c r="P48" s="1" t="s">
        <v>194</v>
      </c>
      <c r="Q48" s="1" t="s">
        <v>380</v>
      </c>
      <c r="R48" s="1" t="s">
        <v>196</v>
      </c>
      <c r="S48" s="1" t="s">
        <v>197</v>
      </c>
      <c r="T48" s="1" t="s">
        <v>198</v>
      </c>
    </row>
    <row r="49" s="1" customFormat="1" spans="1:20">
      <c r="A49" s="3">
        <v>14896707498</v>
      </c>
      <c r="B49" s="1" t="s">
        <v>381</v>
      </c>
      <c r="C49" s="1" t="s">
        <v>382</v>
      </c>
      <c r="D49" s="1" t="s">
        <v>383</v>
      </c>
      <c r="E49" s="1" t="s">
        <v>134</v>
      </c>
      <c r="F49" s="1" t="s">
        <v>208</v>
      </c>
      <c r="G49" s="1" t="s">
        <v>185</v>
      </c>
      <c r="H49" s="1" t="s">
        <v>189</v>
      </c>
      <c r="I49" s="1" t="s">
        <v>193</v>
      </c>
      <c r="J49" s="1" t="s">
        <v>191</v>
      </c>
      <c r="K49" s="1" t="s">
        <v>193</v>
      </c>
      <c r="L49" s="1" t="s">
        <v>193</v>
      </c>
      <c r="M49" s="1" t="s">
        <v>192</v>
      </c>
      <c r="N49" s="1" t="s">
        <v>192</v>
      </c>
      <c r="O49" s="1" t="s">
        <v>193</v>
      </c>
      <c r="P49" s="1" t="s">
        <v>194</v>
      </c>
      <c r="Q49" s="1" t="s">
        <v>384</v>
      </c>
      <c r="R49" s="1" t="s">
        <v>196</v>
      </c>
      <c r="S49" s="1" t="s">
        <v>197</v>
      </c>
      <c r="T49" s="1" t="s">
        <v>198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2021-05-18T02:47:29Z</dcterms:created>
  <dcterms:modified xsi:type="dcterms:W3CDTF">2021-05-18T02:58:35Z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01D0E8A4F2E640DD91FEFE693345B6DE</vt:lpwstr>
  </property>
  <property fmtid="{D5CDD505-2E9C-101B-9397-08002B2CF9AE}" pid="3" name="KSOProductBuildVer">
    <vt:lpwstr>2052-11.1.0.10495</vt:lpwstr>
  </property>
</Properties>
</file>