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<sst xmlns="http://schemas.openxmlformats.org/spreadsheetml/2006/main" count="368" uniqueCount="139">
  <si>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</si>
  <si>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</si>
  <si>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</si>
  <si>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</si>
  <si>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</si>
  <si>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</si>
  <si>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</si>
  <si>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</si>
  <si>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</si>
  <si>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</si>
  <si>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</si>
  <si>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</si>
  <si>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</si>
  <si>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</si>
  <si>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</si>
  <si>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</si>
  <si>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</si>
  <si>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</si>
  <si>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</si>
  <si>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</si>
  <si>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</si>
  <si>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</si>
  <si>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</si>
  <si>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</si>
  <si>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</si>
  <si>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</si>
  <si>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[济南]7天连锁酒店(济南大学济微路店)(67324678)</t>
  </si>
  <si>
    <t>自主双床房&lt;内宾&gt;&lt;双人入住&gt;&lt;预付&gt;&lt;无早&gt;</t>
  </si>
  <si>
    <t>CNY</t>
  </si>
  <si>
    <t>越净怡</t>
  </si>
  <si>
    <t>CA363210519CNY</t>
  </si>
  <si>
    <t>未提现</t>
  </si>
  <si>
    <t>携程开票</t>
  </si>
  <si>
    <t>[广州]广州嘉逸国际酒店(9821231)</t>
  </si>
  <si>
    <t>豪华大床房&lt;内宾&gt;&lt;双人入住&gt;&lt;预付&gt;&lt;无早&gt;</t>
  </si>
  <si>
    <t>卢家辉,陈昕灿</t>
  </si>
  <si>
    <t>取消</t>
  </si>
  <si>
    <t>[北京]北京昆泰嘉华酒店(17097893)</t>
  </si>
  <si>
    <t>标准双床间&lt;内宾&gt;&lt;双人入住&gt;&lt;预付&gt;&lt;无早&gt;</t>
  </si>
  <si>
    <t>陈问瑶</t>
  </si>
  <si>
    <t>[珠海]锦江之星(珠海拱北口岸店)(67322374)</t>
  </si>
  <si>
    <t>标准房A&lt;内宾&gt;&lt;双人入住&gt;&lt;预付&gt;&lt;无早&gt;</t>
  </si>
  <si>
    <t>袁圆</t>
  </si>
  <si>
    <t>[西安]喆啡酒店(西安西长安街大学城店)(67325108)</t>
  </si>
  <si>
    <t>啡凡景观大床房&lt;内宾&gt;&lt;双人入住&gt;&lt;预付&gt;&lt;无早&gt;</t>
  </si>
  <si>
    <t>张莉</t>
  </si>
  <si>
    <t>[阳泉]7天连锁酒店(阳泉市政府店)(69309030)</t>
  </si>
  <si>
    <t>自主大床房&lt;内宾&gt;&lt;双人入住&gt;&lt;预付&gt;&lt;无早&gt;</t>
  </si>
  <si>
    <t>商安明</t>
  </si>
  <si>
    <t>[北京]山水时尚酒店(北京环球梨园地铁站店)(67321924)</t>
  </si>
  <si>
    <t>豪华双床房&lt;内宾&gt;&lt;双人入住&gt;&lt;预付&gt;&lt;无早&gt;</t>
  </si>
  <si>
    <t>房浩</t>
  </si>
  <si>
    <t>[广州]广东南洋长胜酒店(67324848)</t>
  </si>
  <si>
    <t>凯旋宫豪华双床房&lt;内宾&gt;&lt;双人入住&gt;&lt;预付&gt;&lt;无早&gt;</t>
  </si>
  <si>
    <t>吴秋明</t>
  </si>
  <si>
    <t>[梅州]梅州客天下国际大酒店(60314854)</t>
  </si>
  <si>
    <t>商务大床房&lt;内宾&gt;&lt;双人入住&gt;&lt;预付&gt;&lt;双早&gt;</t>
  </si>
  <si>
    <t>车平</t>
  </si>
  <si>
    <t>[上海]上海东方商旅酒店(9824563)</t>
  </si>
  <si>
    <t>怡上海江景房&lt;内宾&gt;&lt;双人入住&gt;&lt;预付&gt;&lt;双早&gt;</t>
  </si>
  <si>
    <t>李嘉昆</t>
  </si>
  <si>
    <t>[珠海]锦江之星(珠海吉大九洲港店)(68396771)</t>
  </si>
  <si>
    <t>标准间A&lt;内宾&gt;&lt;双人入住&gt;&lt;预付&gt;&lt;无早&gt;</t>
  </si>
  <si>
    <t>池明旻</t>
  </si>
  <si>
    <t>，</t>
  </si>
  <si>
    <t>A210519092545481</t>
  </si>
  <si>
    <t>CNY / HKD 当前参考汇率: 1.2088634</t>
  </si>
  <si>
    <t>总计：4844 CNY/5855.73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</si>
  <si>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</si>
  <si>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</si>
  <si>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</si>
  <si>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</si>
  <si>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</si>
  <si>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</si>
  <si>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</si>
  <si>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</si>
  <si>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</si>
  <si>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</si>
  <si>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</si>
  <si>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</si>
  <si>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</si>
  <si>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</si>
  <si>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</si>
  <si>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</si>
  <si>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</si>
  <si>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2021-05-03</t>
  </si>
  <si>
    <t>2096996</t>
  </si>
  <si>
    <t>广东南洋长胜酒店</t>
  </si>
  <si>
    <t>2021-05-04</t>
  </si>
  <si>
    <t>退房日周结</t>
  </si>
  <si>
    <t>406.00</t>
  </si>
  <si>
    <t>RMB</t>
  </si>
  <si>
    <t>0</t>
  </si>
  <si>
    <t>0.00</t>
  </si>
  <si>
    <t>携程国内直连(DD)</t>
  </si>
  <si>
    <t>2021-05-03 09:13:24</t>
  </si>
  <si>
    <t>否</t>
  </si>
  <si>
    <t>汇智国际旅游发展有限公司</t>
  </si>
  <si>
    <t>直连</t>
  </si>
  <si>
    <t>2096935</t>
  </si>
  <si>
    <t>山水时尚酒店(北京环球影城梨园地铁站店)</t>
  </si>
  <si>
    <t>284.00</t>
  </si>
  <si>
    <t>2021-05-03 07:51:28</t>
  </si>
  <si>
    <t>2021-05-02</t>
  </si>
  <si>
    <t>2096627</t>
  </si>
  <si>
    <t>7天连锁酒店（阳泉市政府店）</t>
  </si>
  <si>
    <t>136.00</t>
  </si>
  <si>
    <t>2021-05-02 22:07:32</t>
  </si>
  <si>
    <t>2095602</t>
  </si>
  <si>
    <t>喆啡酒店(西安西长安街大学城店)</t>
  </si>
  <si>
    <t>442.00</t>
  </si>
  <si>
    <t>2021-05-02 08:20:04</t>
  </si>
  <si>
    <t>2095412</t>
  </si>
  <si>
    <t>锦江之星(珠海拱北口岸店)</t>
  </si>
  <si>
    <t>963.00</t>
  </si>
  <si>
    <t>2021-05-02 00:45:09</t>
  </si>
  <si>
    <t>2021-04-29</t>
  </si>
  <si>
    <t>2091544</t>
  </si>
  <si>
    <t>广州嘉逸国际酒店</t>
  </si>
  <si>
    <t>2021-04-29 22:27:17</t>
  </si>
  <si>
    <t>2091021</t>
  </si>
  <si>
    <t>7天连锁酒店(济南大学济微路店)</t>
  </si>
  <si>
    <t>2021-05-01</t>
  </si>
  <si>
    <t>684.99</t>
  </si>
  <si>
    <t>2021-04-29 18:55:30</t>
  </si>
  <si>
    <t>2021-04-23</t>
  </si>
  <si>
    <t>2079499</t>
  </si>
  <si>
    <t>锦江之星(珠海吉大九洲港店)</t>
  </si>
  <si>
    <t>731.00</t>
  </si>
  <si>
    <t>2021-04-23 16:04:19</t>
  </si>
  <si>
    <t>2021-04-21</t>
  </si>
  <si>
    <t>2076961</t>
  </si>
  <si>
    <t>北京昆泰嘉华酒店</t>
  </si>
  <si>
    <t>2021-04-21 22:38:26</t>
  </si>
  <si>
    <t>2021-04-12</t>
  </si>
  <si>
    <t>2063091</t>
  </si>
  <si>
    <t>上海东方商旅酒店</t>
  </si>
  <si>
    <t>1197.00</t>
  </si>
  <si>
    <t>2021-04-12 11:46:06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</si>
</sst>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14" fillId="14" borderId="2" applyNumberFormat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15044039063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44317</v>
      </c>
      <c r="G2" s="5">
        <v>44320</v>
      </c>
      <c r="H2" s="4">
        <v>1</v>
      </c>
      <c r="I2" s="4">
        <v>3</v>
      </c>
      <c r="J2" s="4">
        <v>3</v>
      </c>
      <c r="K2" s="4" t="s">
        <v>28</v>
      </c>
      <c r="L2" s="4">
        <v>685</v>
      </c>
      <c r="M2" s="4">
        <v>685</v>
      </c>
      <c r="N2" s="4" t="s">
        <v>29</v>
      </c>
      <c r="O2" s="4" t="s">
        <v>30</v>
      </c>
      <c r="P2" s="4" t="s">
        <v>31</v>
      </c>
      <c r="Q2" s="4">
        <v>0</v>
      </c>
      <c r="R2" s="6">
        <v>44315</v>
      </c>
      <c r="S2" s="5">
        <v>44335</v>
      </c>
      <c r="T2" s="4" t="s">
        <v>32</v>
      </c>
      <c r="U2" s="4">
        <v>685</v>
      </c>
      <c r="V2" s="4">
        <v>0</v>
      </c>
      <c r="W2" s="4">
        <v>0</v>
      </c>
      <c r="X2" s="4">
        <v>2091021</v>
      </c>
    </row>
    <row r="3" s="4" customFormat="1" spans="1:24">
      <c r="A3" s="4">
        <v>15045620178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44318</v>
      </c>
      <c r="G3" s="5">
        <v>44320</v>
      </c>
      <c r="H3" s="4">
        <v>2</v>
      </c>
      <c r="I3" s="4">
        <v>2</v>
      </c>
      <c r="J3" s="4">
        <v>4</v>
      </c>
      <c r="K3" s="4" t="s">
        <v>28</v>
      </c>
      <c r="L3" s="4">
        <v>1748</v>
      </c>
      <c r="M3" s="4">
        <v>1748</v>
      </c>
      <c r="N3" s="4" t="s">
        <v>35</v>
      </c>
      <c r="O3" s="4" t="s">
        <v>30</v>
      </c>
      <c r="P3" s="4" t="s">
        <v>31</v>
      </c>
      <c r="Q3" s="4">
        <v>0</v>
      </c>
      <c r="R3" s="6">
        <v>44315</v>
      </c>
      <c r="S3" s="5">
        <v>44335</v>
      </c>
      <c r="T3" s="4" t="s">
        <v>32</v>
      </c>
      <c r="U3" s="4">
        <v>1748</v>
      </c>
      <c r="V3" s="4">
        <v>0</v>
      </c>
      <c r="W3" s="4">
        <v>0</v>
      </c>
      <c r="X3" s="4">
        <v>2091544</v>
      </c>
    </row>
    <row r="4" s="4" customFormat="1" spans="1:24">
      <c r="A4" s="4">
        <v>14975866429</v>
      </c>
      <c r="B4" s="4" t="s">
        <v>24</v>
      </c>
      <c r="C4" s="4" t="s">
        <v>36</v>
      </c>
      <c r="D4" s="4" t="s">
        <v>37</v>
      </c>
      <c r="E4" s="4" t="s">
        <v>38</v>
      </c>
      <c r="F4" s="5">
        <v>44317</v>
      </c>
      <c r="G4" s="5">
        <v>44320</v>
      </c>
      <c r="H4" s="4">
        <v>1</v>
      </c>
      <c r="I4" s="4">
        <v>3</v>
      </c>
      <c r="J4" s="4">
        <v>3</v>
      </c>
      <c r="K4" s="4" t="s">
        <v>28</v>
      </c>
      <c r="L4" s="4">
        <v>-1747</v>
      </c>
      <c r="M4" s="4">
        <v>-1747</v>
      </c>
      <c r="N4" s="4" t="s">
        <v>39</v>
      </c>
      <c r="O4" s="4" t="s">
        <v>30</v>
      </c>
      <c r="P4" s="4" t="s">
        <v>31</v>
      </c>
      <c r="Q4" s="4">
        <v>0</v>
      </c>
      <c r="R4" s="6">
        <v>44307</v>
      </c>
      <c r="S4" s="5">
        <v>44335</v>
      </c>
      <c r="T4" s="4" t="s">
        <v>32</v>
      </c>
      <c r="U4" s="4">
        <v>-1747</v>
      </c>
      <c r="V4" s="4">
        <v>0</v>
      </c>
      <c r="W4" s="4">
        <v>0</v>
      </c>
      <c r="X4" s="4">
        <v>2076961</v>
      </c>
    </row>
    <row r="5" s="4" customFormat="1" spans="1:24">
      <c r="A5" s="4">
        <v>15045620178</v>
      </c>
      <c r="B5" s="4" t="s">
        <v>24</v>
      </c>
      <c r="C5" s="4" t="s">
        <v>36</v>
      </c>
      <c r="D5" s="4" t="s">
        <v>33</v>
      </c>
      <c r="E5" s="4" t="s">
        <v>34</v>
      </c>
      <c r="F5" s="5">
        <v>44318</v>
      </c>
      <c r="G5" s="5">
        <v>44320</v>
      </c>
      <c r="H5" s="4">
        <v>2</v>
      </c>
      <c r="I5" s="4">
        <v>2</v>
      </c>
      <c r="J5" s="4">
        <v>4</v>
      </c>
      <c r="K5" s="4" t="s">
        <v>28</v>
      </c>
      <c r="L5" s="4">
        <v>-1748</v>
      </c>
      <c r="M5" s="4">
        <v>-1748</v>
      </c>
      <c r="N5" s="4" t="s">
        <v>35</v>
      </c>
      <c r="O5" s="4" t="s">
        <v>30</v>
      </c>
      <c r="P5" s="4" t="s">
        <v>31</v>
      </c>
      <c r="Q5" s="4">
        <v>0</v>
      </c>
      <c r="R5" s="6">
        <v>44315</v>
      </c>
      <c r="S5" s="5">
        <v>44335</v>
      </c>
      <c r="T5" s="4" t="s">
        <v>32</v>
      </c>
      <c r="U5" s="4">
        <v>-1748</v>
      </c>
      <c r="V5" s="4">
        <v>0</v>
      </c>
      <c r="W5" s="4">
        <v>0</v>
      </c>
      <c r="X5" s="4">
        <v>2091544</v>
      </c>
    </row>
    <row r="6" s="4" customFormat="1" spans="1:24">
      <c r="A6" s="4">
        <v>15070624280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44318</v>
      </c>
      <c r="G6" s="5">
        <v>44320</v>
      </c>
      <c r="H6" s="4">
        <v>1</v>
      </c>
      <c r="I6" s="4">
        <v>2</v>
      </c>
      <c r="J6" s="4">
        <v>2</v>
      </c>
      <c r="K6" s="4" t="s">
        <v>28</v>
      </c>
      <c r="L6" s="4">
        <v>963</v>
      </c>
      <c r="M6" s="4">
        <v>963</v>
      </c>
      <c r="N6" s="4" t="s">
        <v>42</v>
      </c>
      <c r="O6" s="4" t="s">
        <v>30</v>
      </c>
      <c r="P6" s="4" t="s">
        <v>31</v>
      </c>
      <c r="Q6" s="4">
        <v>0</v>
      </c>
      <c r="R6" s="6">
        <v>44318</v>
      </c>
      <c r="S6" s="5">
        <v>44335</v>
      </c>
      <c r="T6" s="4" t="s">
        <v>32</v>
      </c>
      <c r="U6" s="4">
        <v>963</v>
      </c>
      <c r="V6" s="4">
        <v>0</v>
      </c>
      <c r="W6" s="4">
        <v>0</v>
      </c>
      <c r="X6" s="4">
        <v>2095412</v>
      </c>
    </row>
    <row r="7" s="4" customFormat="1" spans="1:23">
      <c r="A7" s="4">
        <v>15071374684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44319</v>
      </c>
      <c r="G7" s="5">
        <v>44320</v>
      </c>
      <c r="H7" s="4">
        <v>1</v>
      </c>
      <c r="I7" s="4">
        <v>1</v>
      </c>
      <c r="J7" s="4">
        <v>1</v>
      </c>
      <c r="K7" s="4" t="s">
        <v>28</v>
      </c>
      <c r="L7" s="4">
        <v>442</v>
      </c>
      <c r="M7" s="4">
        <v>442</v>
      </c>
      <c r="N7" s="4" t="s">
        <v>45</v>
      </c>
      <c r="O7" s="4" t="s">
        <v>30</v>
      </c>
      <c r="P7" s="4" t="s">
        <v>31</v>
      </c>
      <c r="Q7" s="4">
        <v>0</v>
      </c>
      <c r="R7" s="6">
        <v>44318</v>
      </c>
      <c r="S7" s="5">
        <v>44335</v>
      </c>
      <c r="T7" s="4" t="s">
        <v>32</v>
      </c>
      <c r="U7" s="4">
        <v>442</v>
      </c>
      <c r="V7" s="4">
        <v>0</v>
      </c>
      <c r="W7" s="4">
        <v>0</v>
      </c>
    </row>
    <row r="8" s="4" customFormat="1" spans="1:24">
      <c r="A8" s="4">
        <v>15079237479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44319</v>
      </c>
      <c r="G8" s="5">
        <v>44320</v>
      </c>
      <c r="H8" s="4">
        <v>1</v>
      </c>
      <c r="I8" s="4">
        <v>1</v>
      </c>
      <c r="J8" s="4">
        <v>1</v>
      </c>
      <c r="K8" s="4" t="s">
        <v>28</v>
      </c>
      <c r="L8" s="4">
        <v>136</v>
      </c>
      <c r="M8" s="4">
        <v>136</v>
      </c>
      <c r="N8" s="4" t="s">
        <v>48</v>
      </c>
      <c r="O8" s="4" t="s">
        <v>30</v>
      </c>
      <c r="P8" s="4" t="s">
        <v>31</v>
      </c>
      <c r="Q8" s="4">
        <v>0</v>
      </c>
      <c r="R8" s="6">
        <v>44318</v>
      </c>
      <c r="S8" s="5">
        <v>44335</v>
      </c>
      <c r="T8" s="4" t="s">
        <v>32</v>
      </c>
      <c r="U8" s="4">
        <v>136</v>
      </c>
      <c r="V8" s="4">
        <v>0</v>
      </c>
      <c r="W8" s="4">
        <v>0</v>
      </c>
      <c r="X8" s="4">
        <v>2096627</v>
      </c>
    </row>
    <row r="9" s="4" customFormat="1" spans="1:24">
      <c r="A9" s="4">
        <v>15080648019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44319</v>
      </c>
      <c r="G9" s="5">
        <v>44320</v>
      </c>
      <c r="H9" s="4">
        <v>1</v>
      </c>
      <c r="I9" s="4">
        <v>1</v>
      </c>
      <c r="J9" s="4">
        <v>1</v>
      </c>
      <c r="K9" s="4" t="s">
        <v>28</v>
      </c>
      <c r="L9" s="4">
        <v>284</v>
      </c>
      <c r="M9" s="4">
        <v>284</v>
      </c>
      <c r="N9" s="4" t="s">
        <v>51</v>
      </c>
      <c r="O9" s="4" t="s">
        <v>30</v>
      </c>
      <c r="P9" s="4" t="s">
        <v>31</v>
      </c>
      <c r="Q9" s="4">
        <v>0</v>
      </c>
      <c r="R9" s="6">
        <v>44319</v>
      </c>
      <c r="S9" s="5">
        <v>44335</v>
      </c>
      <c r="T9" s="4" t="s">
        <v>32</v>
      </c>
      <c r="U9" s="4">
        <v>284</v>
      </c>
      <c r="V9" s="4">
        <v>0</v>
      </c>
      <c r="W9" s="4">
        <v>0</v>
      </c>
      <c r="X9" s="4">
        <v>2096935</v>
      </c>
    </row>
    <row r="10" s="4" customFormat="1" spans="1:24">
      <c r="A10" s="4">
        <v>15083516258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44319</v>
      </c>
      <c r="G10" s="5">
        <v>44320</v>
      </c>
      <c r="H10" s="4">
        <v>1</v>
      </c>
      <c r="I10" s="4">
        <v>1</v>
      </c>
      <c r="J10" s="4">
        <v>1</v>
      </c>
      <c r="K10" s="4" t="s">
        <v>28</v>
      </c>
      <c r="L10" s="4">
        <v>406</v>
      </c>
      <c r="M10" s="4">
        <v>406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44319</v>
      </c>
      <c r="S10" s="5">
        <v>44335</v>
      </c>
      <c r="T10" s="4" t="s">
        <v>32</v>
      </c>
      <c r="U10" s="4">
        <v>406</v>
      </c>
      <c r="V10" s="4">
        <v>0</v>
      </c>
      <c r="W10" s="4">
        <v>0</v>
      </c>
      <c r="X10" s="4">
        <v>2096996</v>
      </c>
    </row>
    <row r="11" s="4" customFormat="1" spans="1:23">
      <c r="A11" s="4">
        <v>15086309304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44319</v>
      </c>
      <c r="G11" s="5">
        <v>44320</v>
      </c>
      <c r="H11" s="4">
        <v>1</v>
      </c>
      <c r="I11" s="4">
        <v>1</v>
      </c>
      <c r="J11" s="4">
        <v>1</v>
      </c>
      <c r="K11" s="4" t="s">
        <v>28</v>
      </c>
      <c r="L11" s="4">
        <v>700</v>
      </c>
      <c r="M11" s="4">
        <v>700</v>
      </c>
      <c r="N11" s="4" t="s">
        <v>57</v>
      </c>
      <c r="O11" s="4" t="s">
        <v>30</v>
      </c>
      <c r="P11" s="4" t="s">
        <v>31</v>
      </c>
      <c r="Q11" s="4">
        <v>0</v>
      </c>
      <c r="R11" s="6">
        <v>44319</v>
      </c>
      <c r="S11" s="5">
        <v>44335</v>
      </c>
      <c r="T11" s="4" t="s">
        <v>32</v>
      </c>
      <c r="U11" s="4">
        <v>700</v>
      </c>
      <c r="V11" s="4">
        <v>0</v>
      </c>
      <c r="W11" s="4">
        <v>0</v>
      </c>
    </row>
    <row r="12" s="4" customFormat="1" spans="1:23">
      <c r="A12" s="4">
        <v>15086309304</v>
      </c>
      <c r="B12" s="4" t="s">
        <v>24</v>
      </c>
      <c r="C12" s="4" t="s">
        <v>36</v>
      </c>
      <c r="D12" s="4" t="s">
        <v>55</v>
      </c>
      <c r="E12" s="4" t="s">
        <v>56</v>
      </c>
      <c r="F12" s="5">
        <v>44319</v>
      </c>
      <c r="G12" s="5">
        <v>44320</v>
      </c>
      <c r="H12" s="4">
        <v>1</v>
      </c>
      <c r="I12" s="4">
        <v>1</v>
      </c>
      <c r="J12" s="4">
        <v>1</v>
      </c>
      <c r="K12" s="4" t="s">
        <v>28</v>
      </c>
      <c r="L12" s="4">
        <v>-700</v>
      </c>
      <c r="M12" s="4">
        <v>-700</v>
      </c>
      <c r="N12" s="4" t="s">
        <v>57</v>
      </c>
      <c r="O12" s="4" t="s">
        <v>30</v>
      </c>
      <c r="P12" s="4" t="s">
        <v>31</v>
      </c>
      <c r="Q12" s="4">
        <v>0</v>
      </c>
      <c r="R12" s="6">
        <v>44319</v>
      </c>
      <c r="S12" s="5">
        <v>44335</v>
      </c>
      <c r="T12" s="4" t="s">
        <v>32</v>
      </c>
      <c r="U12" s="4">
        <v>-700</v>
      </c>
      <c r="V12" s="4">
        <v>0</v>
      </c>
      <c r="W12" s="4">
        <v>0</v>
      </c>
    </row>
    <row r="13" s="4" customFormat="1" spans="1:24">
      <c r="A13" s="4">
        <v>14888868641</v>
      </c>
      <c r="B13" s="4" t="s">
        <v>24</v>
      </c>
      <c r="C13" s="4" t="s">
        <v>25</v>
      </c>
      <c r="D13" s="4" t="s">
        <v>58</v>
      </c>
      <c r="E13" s="4" t="s">
        <v>59</v>
      </c>
      <c r="F13" s="5">
        <v>44319</v>
      </c>
      <c r="G13" s="5">
        <v>44320</v>
      </c>
      <c r="H13" s="4">
        <v>1</v>
      </c>
      <c r="I13" s="4">
        <v>1</v>
      </c>
      <c r="J13" s="4">
        <v>1</v>
      </c>
      <c r="K13" s="4" t="s">
        <v>28</v>
      </c>
      <c r="L13" s="4">
        <v>1197</v>
      </c>
      <c r="M13" s="4">
        <v>1197</v>
      </c>
      <c r="N13" s="4" t="s">
        <v>60</v>
      </c>
      <c r="O13" s="4" t="s">
        <v>30</v>
      </c>
      <c r="P13" s="4" t="s">
        <v>31</v>
      </c>
      <c r="Q13" s="4">
        <v>0</v>
      </c>
      <c r="R13" s="6">
        <v>44298</v>
      </c>
      <c r="S13" s="5">
        <v>44335</v>
      </c>
      <c r="T13" s="4" t="s">
        <v>32</v>
      </c>
      <c r="U13" s="4">
        <v>1197</v>
      </c>
      <c r="V13" s="4">
        <v>0</v>
      </c>
      <c r="W13" s="4">
        <v>0</v>
      </c>
      <c r="X13" s="4">
        <v>2063091</v>
      </c>
    </row>
    <row r="14" s="4" customFormat="1" spans="1:24">
      <c r="A14" s="4">
        <v>14975866429</v>
      </c>
      <c r="B14" s="4" t="s">
        <v>24</v>
      </c>
      <c r="C14" s="4" t="s">
        <v>25</v>
      </c>
      <c r="D14" s="4" t="s">
        <v>37</v>
      </c>
      <c r="E14" s="4" t="s">
        <v>38</v>
      </c>
      <c r="F14" s="5">
        <v>44317</v>
      </c>
      <c r="G14" s="5">
        <v>44320</v>
      </c>
      <c r="H14" s="4">
        <v>1</v>
      </c>
      <c r="I14" s="4">
        <v>3</v>
      </c>
      <c r="J14" s="4">
        <v>3</v>
      </c>
      <c r="K14" s="4" t="s">
        <v>28</v>
      </c>
      <c r="L14" s="4">
        <v>1747</v>
      </c>
      <c r="M14" s="4">
        <v>1747</v>
      </c>
      <c r="N14" s="4" t="s">
        <v>39</v>
      </c>
      <c r="O14" s="4" t="s">
        <v>30</v>
      </c>
      <c r="P14" s="4" t="s">
        <v>31</v>
      </c>
      <c r="Q14" s="4">
        <v>0</v>
      </c>
      <c r="R14" s="6">
        <v>44307</v>
      </c>
      <c r="S14" s="5">
        <v>44335</v>
      </c>
      <c r="T14" s="4" t="s">
        <v>32</v>
      </c>
      <c r="U14" s="4">
        <v>1747</v>
      </c>
      <c r="V14" s="4">
        <v>0</v>
      </c>
      <c r="W14" s="4">
        <v>0</v>
      </c>
      <c r="X14" s="4">
        <v>2076961</v>
      </c>
    </row>
    <row r="15" s="4" customFormat="1" spans="1:23">
      <c r="A15" s="4">
        <v>14990624548</v>
      </c>
      <c r="B15" s="4" t="s">
        <v>24</v>
      </c>
      <c r="C15" s="4" t="s">
        <v>25</v>
      </c>
      <c r="D15" s="4" t="s">
        <v>61</v>
      </c>
      <c r="E15" s="4" t="s">
        <v>62</v>
      </c>
      <c r="F15" s="5">
        <v>44318</v>
      </c>
      <c r="G15" s="5">
        <v>44320</v>
      </c>
      <c r="H15" s="4">
        <v>1</v>
      </c>
      <c r="I15" s="4">
        <v>2</v>
      </c>
      <c r="J15" s="4">
        <v>2</v>
      </c>
      <c r="K15" s="4" t="s">
        <v>28</v>
      </c>
      <c r="L15" s="4">
        <v>731</v>
      </c>
      <c r="M15" s="4">
        <v>731</v>
      </c>
      <c r="N15" s="4" t="s">
        <v>63</v>
      </c>
      <c r="O15" s="4" t="s">
        <v>30</v>
      </c>
      <c r="P15" s="4" t="s">
        <v>31</v>
      </c>
      <c r="Q15" s="4">
        <v>0</v>
      </c>
      <c r="R15" s="6">
        <v>44309</v>
      </c>
      <c r="S15" s="5">
        <v>44335</v>
      </c>
      <c r="T15" s="4" t="s">
        <v>32</v>
      </c>
      <c r="U15" s="4">
        <v>731</v>
      </c>
      <c r="V15" s="4">
        <v>0</v>
      </c>
      <c r="W1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E30" sqref="E30"/>
    </sheetView>
  </sheetViews>
  <sheetFormatPr defaultColWidth="9" defaultRowHeight="13.5"/>
  <cols>
    <col min="1" max="1" width="13.62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64</v>
      </c>
    </row>
    <row r="2" s="4" customFormat="1" spans="1:9">
      <c r="A2" s="4">
        <v>15044039063</v>
      </c>
      <c r="B2" s="5">
        <v>44317</v>
      </c>
      <c r="C2" s="5">
        <v>44320</v>
      </c>
      <c r="D2" s="4">
        <v>685</v>
      </c>
      <c r="E2" s="4" t="str">
        <f>VLOOKUP(A2,HOP!A:L,12,0)</f>
        <v>684.99</v>
      </c>
      <c r="F2" s="4" t="str">
        <f>VLOOKUP(A2,HOP!A:C,3,0)</f>
        <v>2091021</v>
      </c>
      <c r="G2" s="4">
        <f>D2-E2</f>
        <v>0.00999999999999091</v>
      </c>
      <c r="H2" s="4" t="str">
        <f>$H$1&amp;F2</f>
        <v>，2091021</v>
      </c>
      <c r="I2" s="4" t="str">
        <f>VLOOKUP(A2,HOP!A:T,20,0)</f>
        <v>直连</v>
      </c>
    </row>
    <row r="3" s="4" customFormat="1" hidden="1" spans="1:9">
      <c r="A3" s="4">
        <v>15045620178</v>
      </c>
      <c r="B3" s="5">
        <v>44318</v>
      </c>
      <c r="C3" s="5">
        <v>44320</v>
      </c>
      <c r="D3" s="4">
        <v>0</v>
      </c>
      <c r="E3" s="4" t="str">
        <f>VLOOKUP(A3,HOP!A:L,12,0)</f>
        <v>0.00</v>
      </c>
      <c r="F3" s="4" t="str">
        <f>VLOOKUP(A3,HOP!A:C,3,0)</f>
        <v>2091544</v>
      </c>
      <c r="G3" s="4">
        <f>D3-E3</f>
        <v>0</v>
      </c>
      <c r="H3" s="4" t="str">
        <f>$H$1&amp;F3</f>
        <v>，2091544</v>
      </c>
      <c r="I3" s="4" t="str">
        <f>VLOOKUP(A3,HOP!A:T,20,0)</f>
        <v>直连</v>
      </c>
    </row>
    <row r="4" s="4" customFormat="1" hidden="1" spans="1:9">
      <c r="A4" s="4">
        <v>14975866429</v>
      </c>
      <c r="B4" s="5">
        <v>44317</v>
      </c>
      <c r="C4" s="5">
        <v>44320</v>
      </c>
      <c r="D4" s="4">
        <v>0</v>
      </c>
      <c r="E4" s="4" t="str">
        <f>VLOOKUP(A4,HOP!A:L,12,0)</f>
        <v>0.00</v>
      </c>
      <c r="F4" s="4" t="str">
        <f>VLOOKUP(A4,HOP!A:C,3,0)</f>
        <v>2076961</v>
      </c>
      <c r="G4" s="4">
        <f>D4-E4</f>
        <v>0</v>
      </c>
      <c r="H4" s="4" t="str">
        <f>$H$1&amp;F4</f>
        <v>，2076961</v>
      </c>
      <c r="I4" s="4" t="str">
        <f>VLOOKUP(A4,HOP!A:T,20,0)</f>
        <v>直连</v>
      </c>
    </row>
    <row r="5" s="4" customFormat="1" spans="1:9">
      <c r="A5" s="4">
        <v>15070624280</v>
      </c>
      <c r="B5" s="5">
        <v>44318</v>
      </c>
      <c r="C5" s="5">
        <v>44320</v>
      </c>
      <c r="D5" s="4">
        <v>963</v>
      </c>
      <c r="E5" s="4" t="str">
        <f>VLOOKUP(A5,HOP!A:L,12,0)</f>
        <v>963.00</v>
      </c>
      <c r="F5" s="4" t="str">
        <f>VLOOKUP(A5,HOP!A:C,3,0)</f>
        <v>2095412</v>
      </c>
      <c r="G5" s="4">
        <f t="shared" ref="G5:G14" si="0">D5-E5</f>
        <v>0</v>
      </c>
      <c r="H5" s="4" t="str">
        <f t="shared" ref="H5:H14" si="1">$H$1&amp;F5</f>
        <v>，2095412</v>
      </c>
      <c r="I5" s="4" t="str">
        <f>VLOOKUP(A5,HOP!A:T,20,0)</f>
        <v>直连</v>
      </c>
    </row>
    <row r="6" s="4" customFormat="1" spans="1:9">
      <c r="A6" s="4">
        <v>15071374684</v>
      </c>
      <c r="B6" s="5">
        <v>44319</v>
      </c>
      <c r="C6" s="5">
        <v>44320</v>
      </c>
      <c r="D6" s="4">
        <v>442</v>
      </c>
      <c r="E6" s="4" t="str">
        <f>VLOOKUP(A6,HOP!A:L,12,0)</f>
        <v>442.00</v>
      </c>
      <c r="F6" s="4" t="str">
        <f>VLOOKUP(A6,HOP!A:C,3,0)</f>
        <v>2095602</v>
      </c>
      <c r="G6" s="4">
        <f t="shared" si="0"/>
        <v>0</v>
      </c>
      <c r="H6" s="4" t="str">
        <f t="shared" si="1"/>
        <v>，2095602</v>
      </c>
      <c r="I6" s="4" t="str">
        <f>VLOOKUP(A6,HOP!A:T,20,0)</f>
        <v>直连</v>
      </c>
    </row>
    <row r="7" s="4" customFormat="1" spans="1:9">
      <c r="A7" s="4">
        <v>15079237479</v>
      </c>
      <c r="B7" s="5">
        <v>44319</v>
      </c>
      <c r="C7" s="5">
        <v>44320</v>
      </c>
      <c r="D7" s="4">
        <v>136</v>
      </c>
      <c r="E7" s="4" t="str">
        <f>VLOOKUP(A7,HOP!A:L,12,0)</f>
        <v>136.00</v>
      </c>
      <c r="F7" s="4" t="str">
        <f>VLOOKUP(A7,HOP!A:C,3,0)</f>
        <v>2096627</v>
      </c>
      <c r="G7" s="4">
        <f t="shared" si="0"/>
        <v>0</v>
      </c>
      <c r="H7" s="4" t="str">
        <f t="shared" si="1"/>
        <v>，2096627</v>
      </c>
      <c r="I7" s="4" t="str">
        <f>VLOOKUP(A7,HOP!A:T,20,0)</f>
        <v>直连</v>
      </c>
    </row>
    <row r="8" s="4" customFormat="1" spans="1:9">
      <c r="A8" s="4">
        <v>15080648019</v>
      </c>
      <c r="B8" s="5">
        <v>44319</v>
      </c>
      <c r="C8" s="5">
        <v>44320</v>
      </c>
      <c r="D8" s="4">
        <v>284</v>
      </c>
      <c r="E8" s="4" t="str">
        <f>VLOOKUP(A8,HOP!A:L,12,0)</f>
        <v>284.00</v>
      </c>
      <c r="F8" s="4" t="str">
        <f>VLOOKUP(A8,HOP!A:C,3,0)</f>
        <v>2096935</v>
      </c>
      <c r="G8" s="4">
        <f t="shared" si="0"/>
        <v>0</v>
      </c>
      <c r="H8" s="4" t="str">
        <f t="shared" si="1"/>
        <v>，2096935</v>
      </c>
      <c r="I8" s="4" t="str">
        <f>VLOOKUP(A8,HOP!A:T,20,0)</f>
        <v>直连</v>
      </c>
    </row>
    <row r="9" s="4" customFormat="1" spans="1:9">
      <c r="A9" s="4">
        <v>15083516258</v>
      </c>
      <c r="B9" s="5">
        <v>44319</v>
      </c>
      <c r="C9" s="5">
        <v>44320</v>
      </c>
      <c r="D9" s="4">
        <v>406</v>
      </c>
      <c r="E9" s="4" t="str">
        <f>VLOOKUP(A9,HOP!A:L,12,0)</f>
        <v>406.00</v>
      </c>
      <c r="F9" s="4" t="str">
        <f>VLOOKUP(A9,HOP!A:C,3,0)</f>
        <v>2096996</v>
      </c>
      <c r="G9" s="4">
        <f t="shared" si="0"/>
        <v>0</v>
      </c>
      <c r="H9" s="4" t="str">
        <f t="shared" si="1"/>
        <v>，2096996</v>
      </c>
      <c r="I9" s="4" t="str">
        <f>VLOOKUP(A9,HOP!A:T,20,0)</f>
        <v>直连</v>
      </c>
    </row>
    <row r="10" s="4" customFormat="1" hidden="1" spans="1:9">
      <c r="A10" s="4">
        <v>15086309304</v>
      </c>
      <c r="B10" s="5">
        <v>44319</v>
      </c>
      <c r="C10" s="5">
        <v>44320</v>
      </c>
      <c r="D10" s="4">
        <v>0</v>
      </c>
      <c r="E10" s="4" t="e">
        <f>VLOOKUP(A10,HOP!A:L,12,0)</f>
        <v>#N/A</v>
      </c>
      <c r="F10" s="4">
        <v>2097861</v>
      </c>
      <c r="G10" s="4" t="e">
        <f t="shared" si="0"/>
        <v>#N/A</v>
      </c>
      <c r="H10" s="4" t="str">
        <f t="shared" si="1"/>
        <v>，2097861</v>
      </c>
      <c r="I10" s="4" t="e">
        <f>VLOOKUP(A10,HOP!A:T,20,0)</f>
        <v>#N/A</v>
      </c>
    </row>
    <row r="11" s="4" customFormat="1" spans="1:9">
      <c r="A11" s="4">
        <v>14888868641</v>
      </c>
      <c r="B11" s="5">
        <v>44319</v>
      </c>
      <c r="C11" s="5">
        <v>44320</v>
      </c>
      <c r="D11" s="4">
        <v>1197</v>
      </c>
      <c r="E11" s="4" t="str">
        <f>VLOOKUP(A11,HOP!A:L,12,0)</f>
        <v>1197.00</v>
      </c>
      <c r="F11" s="4" t="str">
        <f>VLOOKUP(A11,HOP!A:C,3,0)</f>
        <v>2063091</v>
      </c>
      <c r="G11" s="4">
        <f>D11-E11</f>
        <v>0</v>
      </c>
      <c r="H11" s="4" t="str">
        <f>$H$1&amp;F11</f>
        <v>，2063091</v>
      </c>
      <c r="I11" s="4" t="str">
        <f>VLOOKUP(A11,HOP!A:T,20,0)</f>
        <v>直连</v>
      </c>
    </row>
    <row r="12" s="4" customFormat="1" spans="1:9">
      <c r="A12" s="4">
        <v>14990624548</v>
      </c>
      <c r="B12" s="5">
        <v>44318</v>
      </c>
      <c r="C12" s="5">
        <v>44320</v>
      </c>
      <c r="D12" s="4">
        <v>731</v>
      </c>
      <c r="E12" s="4" t="str">
        <f>VLOOKUP(A12,HOP!A:L,12,0)</f>
        <v>731.00</v>
      </c>
      <c r="F12" s="4" t="str">
        <f>VLOOKUP(A12,HOP!A:C,3,0)</f>
        <v>2079499</v>
      </c>
      <c r="G12" s="4">
        <f>D12-E12</f>
        <v>0</v>
      </c>
      <c r="H12" s="4" t="str">
        <f>$H$1&amp;F12</f>
        <v>，2079499</v>
      </c>
      <c r="I12" s="4" t="str">
        <f>VLOOKUP(A12,HOP!A:T,20,0)</f>
        <v>直连</v>
      </c>
    </row>
    <row r="14" spans="4:4">
      <c r="D14" s="4">
        <f>SUM(D2:D13)</f>
        <v>4844</v>
      </c>
    </row>
    <row r="17" spans="1:1">
      <c r="A17" s="4" t="s">
        <v>65</v>
      </c>
    </row>
    <row r="18" spans="1:1">
      <c r="A18" s="4" t="s">
        <v>66</v>
      </c>
    </row>
    <row r="19" spans="1:1">
      <c r="A19" s="4" t="s">
        <v>67</v>
      </c>
    </row>
  </sheetData>
  <autoFilter ref="A1:XFD19">
    <filterColumn colId="3">
      <filters blank="1">
        <filter val="731"/>
        <filter val="442"/>
        <filter val="963"/>
        <filter val="284"/>
        <filter val="4844"/>
        <filter val="685"/>
        <filter val="136"/>
        <filter val="406"/>
        <filter val="119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26" sqref="E2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68</v>
      </c>
      <c r="B1" s="2" t="s">
        <v>69</v>
      </c>
      <c r="C1" s="2" t="s">
        <v>70</v>
      </c>
      <c r="D1" s="2" t="s">
        <v>71</v>
      </c>
      <c r="E1" s="2" t="s">
        <v>13</v>
      </c>
      <c r="F1" s="2" t="s">
        <v>5</v>
      </c>
      <c r="G1" s="2" t="s">
        <v>6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</row>
    <row r="2" s="1" customFormat="1" spans="1:20">
      <c r="A2" s="3">
        <v>15083516258</v>
      </c>
      <c r="B2" s="1" t="s">
        <v>85</v>
      </c>
      <c r="C2" s="1" t="s">
        <v>86</v>
      </c>
      <c r="D2" s="1" t="s">
        <v>87</v>
      </c>
      <c r="E2" s="1" t="s">
        <v>54</v>
      </c>
      <c r="F2" s="1" t="s">
        <v>85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90</v>
      </c>
      <c r="L2" s="1" t="s">
        <v>90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</row>
    <row r="3" s="1" customFormat="1" spans="1:20">
      <c r="A3" s="3">
        <v>15080648019</v>
      </c>
      <c r="B3" s="1" t="s">
        <v>85</v>
      </c>
      <c r="C3" s="1" t="s">
        <v>99</v>
      </c>
      <c r="D3" s="1" t="s">
        <v>100</v>
      </c>
      <c r="E3" s="1" t="s">
        <v>51</v>
      </c>
      <c r="F3" s="1" t="s">
        <v>85</v>
      </c>
      <c r="G3" s="1" t="s">
        <v>88</v>
      </c>
      <c r="H3" s="1" t="s">
        <v>89</v>
      </c>
      <c r="I3" s="1" t="s">
        <v>101</v>
      </c>
      <c r="J3" s="1" t="s">
        <v>91</v>
      </c>
      <c r="K3" s="1" t="s">
        <v>101</v>
      </c>
      <c r="L3" s="1" t="s">
        <v>101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102</v>
      </c>
      <c r="R3" s="1" t="s">
        <v>96</v>
      </c>
      <c r="S3" s="1" t="s">
        <v>97</v>
      </c>
      <c r="T3" s="1" t="s">
        <v>98</v>
      </c>
    </row>
    <row r="4" s="1" customFormat="1" spans="1:20">
      <c r="A4" s="3">
        <v>15079237479</v>
      </c>
      <c r="B4" s="1" t="s">
        <v>103</v>
      </c>
      <c r="C4" s="1" t="s">
        <v>104</v>
      </c>
      <c r="D4" s="1" t="s">
        <v>105</v>
      </c>
      <c r="E4" s="1" t="s">
        <v>48</v>
      </c>
      <c r="F4" s="1" t="s">
        <v>85</v>
      </c>
      <c r="G4" s="1" t="s">
        <v>88</v>
      </c>
      <c r="H4" s="1" t="s">
        <v>89</v>
      </c>
      <c r="I4" s="1" t="s">
        <v>106</v>
      </c>
      <c r="J4" s="1" t="s">
        <v>91</v>
      </c>
      <c r="K4" s="1" t="s">
        <v>106</v>
      </c>
      <c r="L4" s="1" t="s">
        <v>106</v>
      </c>
      <c r="M4" s="1" t="s">
        <v>92</v>
      </c>
      <c r="N4" s="1" t="s">
        <v>92</v>
      </c>
      <c r="O4" s="1" t="s">
        <v>93</v>
      </c>
      <c r="P4" s="1" t="s">
        <v>94</v>
      </c>
      <c r="Q4" s="1" t="s">
        <v>107</v>
      </c>
      <c r="R4" s="1" t="s">
        <v>96</v>
      </c>
      <c r="S4" s="1" t="s">
        <v>97</v>
      </c>
      <c r="T4" s="1" t="s">
        <v>98</v>
      </c>
    </row>
    <row r="5" s="1" customFormat="1" spans="1:20">
      <c r="A5" s="3">
        <v>15071374684</v>
      </c>
      <c r="B5" s="1" t="s">
        <v>103</v>
      </c>
      <c r="C5" s="1" t="s">
        <v>108</v>
      </c>
      <c r="D5" s="1" t="s">
        <v>109</v>
      </c>
      <c r="E5" s="1" t="s">
        <v>45</v>
      </c>
      <c r="F5" s="1" t="s">
        <v>85</v>
      </c>
      <c r="G5" s="1" t="s">
        <v>88</v>
      </c>
      <c r="H5" s="1" t="s">
        <v>89</v>
      </c>
      <c r="I5" s="1" t="s">
        <v>110</v>
      </c>
      <c r="J5" s="1" t="s">
        <v>91</v>
      </c>
      <c r="K5" s="1" t="s">
        <v>110</v>
      </c>
      <c r="L5" s="1" t="s">
        <v>110</v>
      </c>
      <c r="M5" s="1" t="s">
        <v>92</v>
      </c>
      <c r="N5" s="1" t="s">
        <v>92</v>
      </c>
      <c r="O5" s="1" t="s">
        <v>93</v>
      </c>
      <c r="P5" s="1" t="s">
        <v>94</v>
      </c>
      <c r="Q5" s="1" t="s">
        <v>111</v>
      </c>
      <c r="R5" s="1" t="s">
        <v>96</v>
      </c>
      <c r="S5" s="1" t="s">
        <v>97</v>
      </c>
      <c r="T5" s="1" t="s">
        <v>98</v>
      </c>
    </row>
    <row r="6" s="1" customFormat="1" spans="1:20">
      <c r="A6" s="3">
        <v>15070624280</v>
      </c>
      <c r="B6" s="1" t="s">
        <v>103</v>
      </c>
      <c r="C6" s="1" t="s">
        <v>112</v>
      </c>
      <c r="D6" s="1" t="s">
        <v>113</v>
      </c>
      <c r="E6" s="1" t="s">
        <v>42</v>
      </c>
      <c r="F6" s="1" t="s">
        <v>103</v>
      </c>
      <c r="G6" s="1" t="s">
        <v>88</v>
      </c>
      <c r="H6" s="1" t="s">
        <v>89</v>
      </c>
      <c r="I6" s="1" t="s">
        <v>114</v>
      </c>
      <c r="J6" s="1" t="s">
        <v>91</v>
      </c>
      <c r="K6" s="1" t="s">
        <v>114</v>
      </c>
      <c r="L6" s="1" t="s">
        <v>114</v>
      </c>
      <c r="M6" s="1" t="s">
        <v>92</v>
      </c>
      <c r="N6" s="1" t="s">
        <v>92</v>
      </c>
      <c r="O6" s="1" t="s">
        <v>93</v>
      </c>
      <c r="P6" s="1" t="s">
        <v>94</v>
      </c>
      <c r="Q6" s="1" t="s">
        <v>115</v>
      </c>
      <c r="R6" s="1" t="s">
        <v>96</v>
      </c>
      <c r="S6" s="1" t="s">
        <v>97</v>
      </c>
      <c r="T6" s="1" t="s">
        <v>98</v>
      </c>
    </row>
    <row r="7" s="1" customFormat="1" spans="1:20">
      <c r="A7" s="3">
        <v>15045620178</v>
      </c>
      <c r="B7" s="1" t="s">
        <v>116</v>
      </c>
      <c r="C7" s="1" t="s">
        <v>117</v>
      </c>
      <c r="D7" s="1" t="s">
        <v>118</v>
      </c>
      <c r="E7" s="1" t="s">
        <v>35</v>
      </c>
      <c r="F7" s="1" t="s">
        <v>103</v>
      </c>
      <c r="G7" s="1" t="s">
        <v>88</v>
      </c>
      <c r="H7" s="1" t="s">
        <v>89</v>
      </c>
      <c r="I7" s="1" t="s">
        <v>93</v>
      </c>
      <c r="J7" s="1" t="s">
        <v>91</v>
      </c>
      <c r="K7" s="1" t="s">
        <v>93</v>
      </c>
      <c r="L7" s="1" t="s">
        <v>93</v>
      </c>
      <c r="M7" s="1" t="s">
        <v>92</v>
      </c>
      <c r="N7" s="1" t="s">
        <v>92</v>
      </c>
      <c r="O7" s="1" t="s">
        <v>93</v>
      </c>
      <c r="P7" s="1" t="s">
        <v>94</v>
      </c>
      <c r="Q7" s="1" t="s">
        <v>119</v>
      </c>
      <c r="R7" s="1" t="s">
        <v>96</v>
      </c>
      <c r="S7" s="1" t="s">
        <v>97</v>
      </c>
      <c r="T7" s="1" t="s">
        <v>98</v>
      </c>
    </row>
    <row r="8" s="1" customFormat="1" spans="1:20">
      <c r="A8" s="3">
        <v>15044039063</v>
      </c>
      <c r="B8" s="1" t="s">
        <v>116</v>
      </c>
      <c r="C8" s="1" t="s">
        <v>120</v>
      </c>
      <c r="D8" s="1" t="s">
        <v>121</v>
      </c>
      <c r="E8" s="1" t="s">
        <v>29</v>
      </c>
      <c r="F8" s="1" t="s">
        <v>122</v>
      </c>
      <c r="G8" s="1" t="s">
        <v>88</v>
      </c>
      <c r="H8" s="1" t="s">
        <v>89</v>
      </c>
      <c r="I8" s="1" t="s">
        <v>123</v>
      </c>
      <c r="J8" s="1" t="s">
        <v>91</v>
      </c>
      <c r="K8" s="1" t="s">
        <v>123</v>
      </c>
      <c r="L8" s="1" t="s">
        <v>123</v>
      </c>
      <c r="M8" s="1" t="s">
        <v>92</v>
      </c>
      <c r="N8" s="1" t="s">
        <v>92</v>
      </c>
      <c r="O8" s="1" t="s">
        <v>93</v>
      </c>
      <c r="P8" s="1" t="s">
        <v>94</v>
      </c>
      <c r="Q8" s="1" t="s">
        <v>124</v>
      </c>
      <c r="R8" s="1" t="s">
        <v>96</v>
      </c>
      <c r="S8" s="1" t="s">
        <v>97</v>
      </c>
      <c r="T8" s="1" t="s">
        <v>98</v>
      </c>
    </row>
    <row r="9" s="1" customFormat="1" spans="1:20">
      <c r="A9" s="3">
        <v>14990624548</v>
      </c>
      <c r="B9" s="1" t="s">
        <v>125</v>
      </c>
      <c r="C9" s="1" t="s">
        <v>126</v>
      </c>
      <c r="D9" s="1" t="s">
        <v>127</v>
      </c>
      <c r="E9" s="1" t="s">
        <v>63</v>
      </c>
      <c r="F9" s="1" t="s">
        <v>103</v>
      </c>
      <c r="G9" s="1" t="s">
        <v>88</v>
      </c>
      <c r="H9" s="1" t="s">
        <v>89</v>
      </c>
      <c r="I9" s="1" t="s">
        <v>128</v>
      </c>
      <c r="J9" s="1" t="s">
        <v>91</v>
      </c>
      <c r="K9" s="1" t="s">
        <v>128</v>
      </c>
      <c r="L9" s="1" t="s">
        <v>128</v>
      </c>
      <c r="M9" s="1" t="s">
        <v>92</v>
      </c>
      <c r="N9" s="1" t="s">
        <v>92</v>
      </c>
      <c r="O9" s="1" t="s">
        <v>93</v>
      </c>
      <c r="P9" s="1" t="s">
        <v>94</v>
      </c>
      <c r="Q9" s="1" t="s">
        <v>129</v>
      </c>
      <c r="R9" s="1" t="s">
        <v>96</v>
      </c>
      <c r="S9" s="1" t="s">
        <v>97</v>
      </c>
      <c r="T9" s="1" t="s">
        <v>98</v>
      </c>
    </row>
    <row r="10" s="1" customFormat="1" spans="1:20">
      <c r="A10" s="3">
        <v>14975866429</v>
      </c>
      <c r="B10" s="1" t="s">
        <v>130</v>
      </c>
      <c r="C10" s="1" t="s">
        <v>131</v>
      </c>
      <c r="D10" s="1" t="s">
        <v>132</v>
      </c>
      <c r="E10" s="1" t="s">
        <v>39</v>
      </c>
      <c r="F10" s="1" t="s">
        <v>122</v>
      </c>
      <c r="G10" s="1" t="s">
        <v>88</v>
      </c>
      <c r="H10" s="1" t="s">
        <v>89</v>
      </c>
      <c r="I10" s="1" t="s">
        <v>93</v>
      </c>
      <c r="J10" s="1" t="s">
        <v>91</v>
      </c>
      <c r="K10" s="1" t="s">
        <v>93</v>
      </c>
      <c r="L10" s="1" t="s">
        <v>93</v>
      </c>
      <c r="M10" s="1" t="s">
        <v>92</v>
      </c>
      <c r="N10" s="1" t="s">
        <v>92</v>
      </c>
      <c r="O10" s="1" t="s">
        <v>93</v>
      </c>
      <c r="P10" s="1" t="s">
        <v>94</v>
      </c>
      <c r="Q10" s="1" t="s">
        <v>133</v>
      </c>
      <c r="R10" s="1" t="s">
        <v>96</v>
      </c>
      <c r="S10" s="1" t="s">
        <v>97</v>
      </c>
      <c r="T10" s="1" t="s">
        <v>98</v>
      </c>
    </row>
    <row r="11" s="1" customFormat="1" spans="1:20">
      <c r="A11" s="3">
        <v>14888868641</v>
      </c>
      <c r="B11" s="1" t="s">
        <v>134</v>
      </c>
      <c r="C11" s="1" t="s">
        <v>135</v>
      </c>
      <c r="D11" s="1" t="s">
        <v>136</v>
      </c>
      <c r="E11" s="1" t="s">
        <v>60</v>
      </c>
      <c r="F11" s="1" t="s">
        <v>85</v>
      </c>
      <c r="G11" s="1" t="s">
        <v>88</v>
      </c>
      <c r="H11" s="1" t="s">
        <v>89</v>
      </c>
      <c r="I11" s="1" t="s">
        <v>137</v>
      </c>
      <c r="J11" s="1" t="s">
        <v>91</v>
      </c>
      <c r="K11" s="1" t="s">
        <v>137</v>
      </c>
      <c r="L11" s="1" t="s">
        <v>137</v>
      </c>
      <c r="M11" s="1" t="s">
        <v>92</v>
      </c>
      <c r="N11" s="1" t="s">
        <v>92</v>
      </c>
      <c r="O11" s="1" t="s">
        <v>93</v>
      </c>
      <c r="P11" s="1" t="s">
        <v>94</v>
      </c>
      <c r="Q11" s="1" t="s">
        <v>138</v>
      </c>
      <c r="R11" s="1" t="s">
        <v>96</v>
      </c>
      <c r="S11" s="1" t="s">
        <v>97</v>
      </c>
      <c r="T11" s="1" t="s">
        <v>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2021-05-19T01:16:44Z</dcterms:created>
  <dcterms:modified xsi:type="dcterms:W3CDTF">2021-05-19T01:25:49Z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C8D8C7F875334FE18317C1EB9B6AD70A</vt:lpwstr>
  </property>
  <property fmtid="{D5CDD505-2E9C-101B-9397-08002B2CF9AE}" pid="3" name="KSOProductBuildVer">
    <vt:lpwstr>2052-11.1.0.10495</vt:lpwstr>
  </property>
</Properties>
</file>