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<sst xmlns="http://schemas.openxmlformats.org/spreadsheetml/2006/main" count="397" uniqueCount="135">
  <si>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</si>
  <si>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</si>
  <si>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</si>
  <si>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</si>
  <si>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</si>
  <si>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</si>
  <si>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</si>
  <si>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</si>
  <si>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</si>
  <si>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</si>
  <si>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</si>
  <si>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</si>
  <si>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</si>
  <si>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</si>
  <si>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</si>
  <si>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</si>
  <si>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</si>
  <si>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</si>
  <si>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</si>
  <si>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</si>
  <si>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</si>
  <si>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</si>
  <si>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</si>
  <si>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</si>
  <si>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</si>
  <si>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</si>
  <si>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[北京]北京昆泰嘉华酒店(17097893)</t>
  </si>
  <si>
    <t>标准双床间&lt;内宾&gt;&lt;双人入住&gt;&lt;预付&gt;&lt;无早&gt;</t>
  </si>
  <si>
    <t>CNY</t>
  </si>
  <si>
    <t>王洪亮</t>
  </si>
  <si>
    <t>CA363210520CNY</t>
  </si>
  <si>
    <t>未提现</t>
  </si>
  <si>
    <t>携程开票</t>
  </si>
  <si>
    <t>[南昌]希岸酒店(南昌红谷滩铜锣湾广场店)(67318628)</t>
  </si>
  <si>
    <t>玲珑大床房&lt;内宾&gt;&lt;双人入住&gt;&lt;预付&gt;&lt;无早&gt;</t>
  </si>
  <si>
    <t>黄炜</t>
  </si>
  <si>
    <t>[佛山]佛山罗浮宫索菲特酒店(67321841)</t>
  </si>
  <si>
    <t>奢华后现代风格大床房&lt;内宾&gt;&lt;双人入住&gt;&lt;预付&gt;&lt;无早&gt;</t>
  </si>
  <si>
    <t>雷龙荣</t>
  </si>
  <si>
    <t>[德州]麗枫酒店(德州开发区店)(69319916)</t>
  </si>
  <si>
    <t>豪华大床房&lt;内宾&gt;&lt;双人入住&gt;&lt;预付&gt;&lt;无早&gt;</t>
  </si>
  <si>
    <t>赵萍</t>
  </si>
  <si>
    <t>豪华现代风格双床房&lt;内宾&gt;&lt;双人入住&gt;&lt;预付&gt;&lt;无早&gt;</t>
  </si>
  <si>
    <t>李蓉,李娟</t>
  </si>
  <si>
    <t>豪华双床房&lt;内宾&gt;&lt;双人入住&gt;&lt;预付&gt;&lt;无早&gt;</t>
  </si>
  <si>
    <t>高磊</t>
  </si>
  <si>
    <t>[深圳]7天连锁酒店(深圳龙华店)(67321572)</t>
  </si>
  <si>
    <t>自主大床房&lt;内宾&gt;&lt;双人入住&gt;&lt;预付&gt;&lt;无早&gt;</t>
  </si>
  <si>
    <t>林邺</t>
  </si>
  <si>
    <t>豪华现代风格双床房&lt;内宾&gt;&lt;双人入住&gt;&lt;预付&gt;&lt;双早&gt;</t>
  </si>
  <si>
    <t>李江</t>
  </si>
  <si>
    <t>奢华后现代风格双床房&lt;内宾&gt;&lt;双人入住&gt;&lt;预付&gt;&lt;无早&gt;</t>
  </si>
  <si>
    <t>陈芳玲</t>
  </si>
  <si>
    <t>[珠海]麗枫酒店(珠海唐家大学城店)(69330042)</t>
  </si>
  <si>
    <t>吴文竞</t>
  </si>
  <si>
    <t>[恩施市]麗枫酒店(恩施文化中心时代广场店)(69329865)</t>
  </si>
  <si>
    <t>张玉东</t>
  </si>
  <si>
    <t>取消</t>
  </si>
  <si>
    <t>白子玄</t>
  </si>
  <si>
    <t>，</t>
  </si>
  <si>
    <t>A210520095017481</t>
  </si>
  <si>
    <t>CNY / HKD 当前参考汇率: 1.206100076</t>
  </si>
  <si>
    <t>总计： 6369 CNY/7681.65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</si>
  <si>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</si>
  <si>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</si>
  <si>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</si>
  <si>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</si>
  <si>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</si>
  <si>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</si>
  <si>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</si>
  <si>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</si>
  <si>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</si>
  <si>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</si>
  <si>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</si>
  <si>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</si>
  <si>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</si>
  <si>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</si>
  <si>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</si>
  <si>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</si>
  <si>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</si>
  <si>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2021-05-04</t>
  </si>
  <si>
    <t>2099910</t>
  </si>
  <si>
    <t>麗枫酒店(恩施文化中心店)</t>
  </si>
  <si>
    <t>2021-05-05</t>
  </si>
  <si>
    <t>退房日周结</t>
  </si>
  <si>
    <t>306.00</t>
  </si>
  <si>
    <t>RMB</t>
  </si>
  <si>
    <t>0</t>
  </si>
  <si>
    <t>0.00</t>
  </si>
  <si>
    <t>携程国内直连(DD)</t>
  </si>
  <si>
    <t>2021-05-04 22:47:34</t>
  </si>
  <si>
    <t>否</t>
  </si>
  <si>
    <t>汇智国际旅游发展有限公司</t>
  </si>
  <si>
    <t>直连</t>
  </si>
  <si>
    <t>2099583</t>
  </si>
  <si>
    <t>2021-05-04 19:48:25</t>
  </si>
  <si>
    <t>2099554</t>
  </si>
  <si>
    <t>麗枫酒店(珠海唐家大学城店)</t>
  </si>
  <si>
    <t>338.00</t>
  </si>
  <si>
    <t>2021-05-04 19:31:55</t>
  </si>
  <si>
    <t>2099507</t>
  </si>
  <si>
    <t>佛山罗浮宫索菲特酒店</t>
  </si>
  <si>
    <t>864.00</t>
  </si>
  <si>
    <t>2021-05-04 19:01:33</t>
  </si>
  <si>
    <t>2099211</t>
  </si>
  <si>
    <t>898.00</t>
  </si>
  <si>
    <t>2021-05-04 16:06:14</t>
  </si>
  <si>
    <t>2099202</t>
  </si>
  <si>
    <t>7天连锁酒店(深圳龙华店)</t>
  </si>
  <si>
    <t>137.00</t>
  </si>
  <si>
    <t>2021-05-04 16:01:24</t>
  </si>
  <si>
    <t>2099073</t>
  </si>
  <si>
    <t>1584.00</t>
  </si>
  <si>
    <t>2021-05-04 14:13:20</t>
  </si>
  <si>
    <t>2098902</t>
  </si>
  <si>
    <t>麗枫酒店(德州开发区店)</t>
  </si>
  <si>
    <t>232.00</t>
  </si>
  <si>
    <t>2021-05-04 12:45:09</t>
  </si>
  <si>
    <t>2098870</t>
  </si>
  <si>
    <t>2021-05-04 11:52:40</t>
  </si>
  <si>
    <t>2098569</t>
  </si>
  <si>
    <t>麗枫酒店(西安高新延平门地铁站店)</t>
  </si>
  <si>
    <t>白超</t>
  </si>
  <si>
    <t>460.00</t>
  </si>
  <si>
    <t>-460</t>
  </si>
  <si>
    <t>2021-05-04 07:24:41</t>
  </si>
  <si>
    <t>2098500</t>
  </si>
  <si>
    <t>希岸酒店(南昌红谷滩铜锣湾广场店)</t>
  </si>
  <si>
    <t>299.00</t>
  </si>
  <si>
    <t>2021-05-04 02:26:06</t>
  </si>
  <si>
    <t>2021-04-30</t>
  </si>
  <si>
    <t>2093037</t>
  </si>
  <si>
    <t>北京昆泰嘉华酒店</t>
  </si>
  <si>
    <t>541.00</t>
  </si>
  <si>
    <t>2021-04-30 21:15:30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</si>
</sst>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16" fillId="9" borderId="1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15054622086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44320</v>
      </c>
      <c r="G2" s="5">
        <v>44321</v>
      </c>
      <c r="H2" s="4">
        <v>1</v>
      </c>
      <c r="I2" s="4">
        <v>1</v>
      </c>
      <c r="J2" s="4">
        <v>1</v>
      </c>
      <c r="K2" s="4" t="s">
        <v>28</v>
      </c>
      <c r="L2" s="4">
        <v>541</v>
      </c>
      <c r="M2" s="4">
        <v>541</v>
      </c>
      <c r="N2" s="4" t="s">
        <v>29</v>
      </c>
      <c r="O2" s="4" t="s">
        <v>30</v>
      </c>
      <c r="P2" s="4" t="s">
        <v>31</v>
      </c>
      <c r="Q2" s="4">
        <v>0</v>
      </c>
      <c r="R2" s="6">
        <v>44316</v>
      </c>
      <c r="S2" s="5">
        <v>44336</v>
      </c>
      <c r="T2" s="4" t="s">
        <v>32</v>
      </c>
      <c r="U2" s="4">
        <v>541</v>
      </c>
      <c r="V2" s="4">
        <v>0</v>
      </c>
      <c r="W2" s="4">
        <v>0</v>
      </c>
      <c r="X2" s="4">
        <v>2093037</v>
      </c>
    </row>
    <row r="3" s="4" customFormat="1" spans="1:24">
      <c r="A3" s="4">
        <v>15092978966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44320</v>
      </c>
      <c r="G3" s="5">
        <v>44321</v>
      </c>
      <c r="H3" s="4">
        <v>1</v>
      </c>
      <c r="I3" s="4">
        <v>1</v>
      </c>
      <c r="J3" s="4">
        <v>1</v>
      </c>
      <c r="K3" s="4" t="s">
        <v>28</v>
      </c>
      <c r="L3" s="4">
        <v>299</v>
      </c>
      <c r="M3" s="4">
        <v>299</v>
      </c>
      <c r="N3" s="4" t="s">
        <v>35</v>
      </c>
      <c r="O3" s="4" t="s">
        <v>30</v>
      </c>
      <c r="P3" s="4" t="s">
        <v>31</v>
      </c>
      <c r="Q3" s="4">
        <v>0</v>
      </c>
      <c r="R3" s="6">
        <v>44320</v>
      </c>
      <c r="S3" s="5">
        <v>44336</v>
      </c>
      <c r="T3" s="4" t="s">
        <v>32</v>
      </c>
      <c r="U3" s="4">
        <v>299</v>
      </c>
      <c r="V3" s="4">
        <v>0</v>
      </c>
      <c r="W3" s="4">
        <v>0</v>
      </c>
      <c r="X3" s="4">
        <v>2098500</v>
      </c>
    </row>
    <row r="4" s="4" customFormat="1" spans="1:24">
      <c r="A4" s="4">
        <v>15094074173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44320</v>
      </c>
      <c r="G4" s="5">
        <v>44321</v>
      </c>
      <c r="H4" s="4">
        <v>1</v>
      </c>
      <c r="I4" s="4">
        <v>1</v>
      </c>
      <c r="J4" s="4">
        <v>1</v>
      </c>
      <c r="K4" s="4" t="s">
        <v>28</v>
      </c>
      <c r="L4" s="4">
        <v>864</v>
      </c>
      <c r="M4" s="4">
        <v>864</v>
      </c>
      <c r="N4" s="4" t="s">
        <v>38</v>
      </c>
      <c r="O4" s="4" t="s">
        <v>30</v>
      </c>
      <c r="P4" s="4" t="s">
        <v>31</v>
      </c>
      <c r="Q4" s="4">
        <v>0</v>
      </c>
      <c r="R4" s="6">
        <v>44320</v>
      </c>
      <c r="S4" s="5">
        <v>44336</v>
      </c>
      <c r="T4" s="4" t="s">
        <v>32</v>
      </c>
      <c r="U4" s="4">
        <v>864</v>
      </c>
      <c r="V4" s="4">
        <v>0</v>
      </c>
      <c r="W4" s="4">
        <v>0</v>
      </c>
      <c r="X4" s="4">
        <v>2098870</v>
      </c>
    </row>
    <row r="5" s="4" customFormat="1" spans="1:24">
      <c r="A5" s="4">
        <v>15094194912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44320</v>
      </c>
      <c r="G5" s="5">
        <v>44321</v>
      </c>
      <c r="H5" s="4">
        <v>1</v>
      </c>
      <c r="I5" s="4">
        <v>1</v>
      </c>
      <c r="J5" s="4">
        <v>1</v>
      </c>
      <c r="K5" s="4" t="s">
        <v>28</v>
      </c>
      <c r="L5" s="4">
        <v>232</v>
      </c>
      <c r="M5" s="4">
        <v>232</v>
      </c>
      <c r="N5" s="4" t="s">
        <v>41</v>
      </c>
      <c r="O5" s="4" t="s">
        <v>30</v>
      </c>
      <c r="P5" s="4" t="s">
        <v>31</v>
      </c>
      <c r="Q5" s="4">
        <v>0</v>
      </c>
      <c r="R5" s="6">
        <v>44320</v>
      </c>
      <c r="S5" s="5">
        <v>44336</v>
      </c>
      <c r="T5" s="4" t="s">
        <v>32</v>
      </c>
      <c r="U5" s="4">
        <v>232</v>
      </c>
      <c r="V5" s="4">
        <v>0</v>
      </c>
      <c r="W5" s="4">
        <v>0</v>
      </c>
      <c r="X5" s="4">
        <v>2098902</v>
      </c>
    </row>
    <row r="6" s="4" customFormat="1" spans="1:24">
      <c r="A6" s="4">
        <v>15094779583</v>
      </c>
      <c r="B6" s="4" t="s">
        <v>24</v>
      </c>
      <c r="C6" s="4" t="s">
        <v>25</v>
      </c>
      <c r="D6" s="4" t="s">
        <v>36</v>
      </c>
      <c r="E6" s="4" t="s">
        <v>42</v>
      </c>
      <c r="F6" s="5">
        <v>44320</v>
      </c>
      <c r="G6" s="5">
        <v>44321</v>
      </c>
      <c r="H6" s="4">
        <v>2</v>
      </c>
      <c r="I6" s="4">
        <v>1</v>
      </c>
      <c r="J6" s="4">
        <v>2</v>
      </c>
      <c r="K6" s="4" t="s">
        <v>28</v>
      </c>
      <c r="L6" s="4">
        <v>1584</v>
      </c>
      <c r="M6" s="4">
        <v>1584</v>
      </c>
      <c r="N6" s="4" t="s">
        <v>43</v>
      </c>
      <c r="O6" s="4" t="s">
        <v>30</v>
      </c>
      <c r="P6" s="4" t="s">
        <v>31</v>
      </c>
      <c r="Q6" s="4">
        <v>0</v>
      </c>
      <c r="R6" s="6">
        <v>44320</v>
      </c>
      <c r="S6" s="5">
        <v>44336</v>
      </c>
      <c r="T6" s="4" t="s">
        <v>32</v>
      </c>
      <c r="U6" s="4">
        <v>1584</v>
      </c>
      <c r="V6" s="4">
        <v>0</v>
      </c>
      <c r="W6" s="4">
        <v>0</v>
      </c>
      <c r="X6" s="4">
        <v>2099073</v>
      </c>
    </row>
    <row r="7" s="4" customFormat="1" spans="1:23">
      <c r="A7" s="4">
        <v>15094848899</v>
      </c>
      <c r="B7" s="4" t="s">
        <v>24</v>
      </c>
      <c r="C7" s="4" t="s">
        <v>25</v>
      </c>
      <c r="D7" s="4" t="s">
        <v>39</v>
      </c>
      <c r="E7" s="4" t="s">
        <v>44</v>
      </c>
      <c r="F7" s="5">
        <v>44320</v>
      </c>
      <c r="G7" s="5">
        <v>44321</v>
      </c>
      <c r="H7" s="4">
        <v>1</v>
      </c>
      <c r="I7" s="4">
        <v>1</v>
      </c>
      <c r="J7" s="4">
        <v>1</v>
      </c>
      <c r="K7" s="4" t="s">
        <v>28</v>
      </c>
      <c r="L7" s="4">
        <v>232</v>
      </c>
      <c r="M7" s="4">
        <v>232</v>
      </c>
      <c r="N7" s="4" t="s">
        <v>45</v>
      </c>
      <c r="O7" s="4" t="s">
        <v>30</v>
      </c>
      <c r="P7" s="4" t="s">
        <v>31</v>
      </c>
      <c r="Q7" s="4">
        <v>0</v>
      </c>
      <c r="R7" s="6">
        <v>44320</v>
      </c>
      <c r="S7" s="5">
        <v>44336</v>
      </c>
      <c r="T7" s="4" t="s">
        <v>32</v>
      </c>
      <c r="U7" s="4">
        <v>232</v>
      </c>
      <c r="V7" s="4">
        <v>0</v>
      </c>
      <c r="W7" s="4">
        <v>0</v>
      </c>
    </row>
    <row r="8" s="4" customFormat="1" spans="1:24">
      <c r="A8" s="4">
        <v>15095318301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44320</v>
      </c>
      <c r="G8" s="5">
        <v>44321</v>
      </c>
      <c r="H8" s="4">
        <v>1</v>
      </c>
      <c r="I8" s="4">
        <v>1</v>
      </c>
      <c r="J8" s="4">
        <v>1</v>
      </c>
      <c r="K8" s="4" t="s">
        <v>28</v>
      </c>
      <c r="L8" s="4">
        <v>137</v>
      </c>
      <c r="M8" s="4">
        <v>137</v>
      </c>
      <c r="N8" s="4" t="s">
        <v>48</v>
      </c>
      <c r="O8" s="4" t="s">
        <v>30</v>
      </c>
      <c r="P8" s="4" t="s">
        <v>31</v>
      </c>
      <c r="Q8" s="4">
        <v>0</v>
      </c>
      <c r="R8" s="6">
        <v>44320</v>
      </c>
      <c r="S8" s="5">
        <v>44336</v>
      </c>
      <c r="T8" s="4" t="s">
        <v>32</v>
      </c>
      <c r="U8" s="4">
        <v>137</v>
      </c>
      <c r="V8" s="4">
        <v>0</v>
      </c>
      <c r="W8" s="4">
        <v>0</v>
      </c>
      <c r="X8" s="4">
        <v>2099202</v>
      </c>
    </row>
    <row r="9" s="4" customFormat="1" spans="1:24">
      <c r="A9" s="4">
        <v>15095343242</v>
      </c>
      <c r="B9" s="4" t="s">
        <v>24</v>
      </c>
      <c r="C9" s="4" t="s">
        <v>25</v>
      </c>
      <c r="D9" s="4" t="s">
        <v>36</v>
      </c>
      <c r="E9" s="4" t="s">
        <v>49</v>
      </c>
      <c r="F9" s="5">
        <v>44320</v>
      </c>
      <c r="G9" s="5">
        <v>44321</v>
      </c>
      <c r="H9" s="4">
        <v>1</v>
      </c>
      <c r="I9" s="4">
        <v>1</v>
      </c>
      <c r="J9" s="4">
        <v>1</v>
      </c>
      <c r="K9" s="4" t="s">
        <v>28</v>
      </c>
      <c r="L9" s="4">
        <v>898</v>
      </c>
      <c r="M9" s="4">
        <v>898</v>
      </c>
      <c r="N9" s="4" t="s">
        <v>50</v>
      </c>
      <c r="O9" s="4" t="s">
        <v>30</v>
      </c>
      <c r="P9" s="4" t="s">
        <v>31</v>
      </c>
      <c r="Q9" s="4">
        <v>0</v>
      </c>
      <c r="R9" s="6">
        <v>44320</v>
      </c>
      <c r="S9" s="5">
        <v>44336</v>
      </c>
      <c r="T9" s="4" t="s">
        <v>32</v>
      </c>
      <c r="U9" s="4">
        <v>898</v>
      </c>
      <c r="V9" s="4">
        <v>0</v>
      </c>
      <c r="W9" s="4">
        <v>0</v>
      </c>
      <c r="X9" s="4">
        <v>2099211</v>
      </c>
    </row>
    <row r="10" s="4" customFormat="1" spans="1:24">
      <c r="A10" s="4">
        <v>15096285763</v>
      </c>
      <c r="B10" s="4" t="s">
        <v>24</v>
      </c>
      <c r="C10" s="4" t="s">
        <v>25</v>
      </c>
      <c r="D10" s="4" t="s">
        <v>36</v>
      </c>
      <c r="E10" s="4" t="s">
        <v>51</v>
      </c>
      <c r="F10" s="5">
        <v>44320</v>
      </c>
      <c r="G10" s="5">
        <v>44321</v>
      </c>
      <c r="H10" s="4">
        <v>1</v>
      </c>
      <c r="I10" s="4">
        <v>1</v>
      </c>
      <c r="J10" s="4">
        <v>1</v>
      </c>
      <c r="K10" s="4" t="s">
        <v>28</v>
      </c>
      <c r="L10" s="4">
        <v>864</v>
      </c>
      <c r="M10" s="4">
        <v>864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44320</v>
      </c>
      <c r="S10" s="5">
        <v>44336</v>
      </c>
      <c r="T10" s="4" t="s">
        <v>32</v>
      </c>
      <c r="U10" s="4">
        <v>864</v>
      </c>
      <c r="V10" s="4">
        <v>0</v>
      </c>
      <c r="W10" s="4">
        <v>0</v>
      </c>
      <c r="X10" s="4">
        <v>2099507</v>
      </c>
    </row>
    <row r="11" s="4" customFormat="1" spans="1:24">
      <c r="A11" s="4">
        <v>15096459302</v>
      </c>
      <c r="B11" s="4" t="s">
        <v>24</v>
      </c>
      <c r="C11" s="4" t="s">
        <v>25</v>
      </c>
      <c r="D11" s="4" t="s">
        <v>53</v>
      </c>
      <c r="E11" s="4" t="s">
        <v>40</v>
      </c>
      <c r="F11" s="5">
        <v>44320</v>
      </c>
      <c r="G11" s="5">
        <v>44321</v>
      </c>
      <c r="H11" s="4">
        <v>1</v>
      </c>
      <c r="I11" s="4">
        <v>1</v>
      </c>
      <c r="J11" s="4">
        <v>1</v>
      </c>
      <c r="K11" s="4" t="s">
        <v>28</v>
      </c>
      <c r="L11" s="4">
        <v>338</v>
      </c>
      <c r="M11" s="4">
        <v>338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44320</v>
      </c>
      <c r="S11" s="5">
        <v>44336</v>
      </c>
      <c r="T11" s="4" t="s">
        <v>32</v>
      </c>
      <c r="U11" s="4">
        <v>338</v>
      </c>
      <c r="V11" s="4">
        <v>0</v>
      </c>
      <c r="W11" s="4">
        <v>0</v>
      </c>
      <c r="X11" s="4">
        <v>2099554</v>
      </c>
    </row>
    <row r="12" s="4" customFormat="1" spans="1:24">
      <c r="A12" s="4">
        <v>15096550753</v>
      </c>
      <c r="B12" s="4" t="s">
        <v>24</v>
      </c>
      <c r="C12" s="4" t="s">
        <v>25</v>
      </c>
      <c r="D12" s="4" t="s">
        <v>55</v>
      </c>
      <c r="E12" s="4" t="s">
        <v>44</v>
      </c>
      <c r="F12" s="5">
        <v>44320</v>
      </c>
      <c r="G12" s="5">
        <v>44321</v>
      </c>
      <c r="H12" s="4">
        <v>1</v>
      </c>
      <c r="I12" s="4">
        <v>1</v>
      </c>
      <c r="J12" s="4">
        <v>1</v>
      </c>
      <c r="K12" s="4" t="s">
        <v>28</v>
      </c>
      <c r="L12" s="4">
        <v>306</v>
      </c>
      <c r="M12" s="4">
        <v>306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44320</v>
      </c>
      <c r="S12" s="5">
        <v>44336</v>
      </c>
      <c r="T12" s="4" t="s">
        <v>32</v>
      </c>
      <c r="U12" s="4">
        <v>306</v>
      </c>
      <c r="V12" s="4">
        <v>0</v>
      </c>
      <c r="W12" s="4">
        <v>0</v>
      </c>
      <c r="X12" s="4">
        <v>2099583</v>
      </c>
    </row>
    <row r="13" s="4" customFormat="1" spans="1:23">
      <c r="A13" s="4">
        <v>15094848899</v>
      </c>
      <c r="B13" s="4" t="s">
        <v>24</v>
      </c>
      <c r="C13" s="4" t="s">
        <v>57</v>
      </c>
      <c r="D13" s="4" t="s">
        <v>39</v>
      </c>
      <c r="E13" s="4" t="s">
        <v>44</v>
      </c>
      <c r="F13" s="5">
        <v>44320</v>
      </c>
      <c r="G13" s="5">
        <v>44321</v>
      </c>
      <c r="H13" s="4">
        <v>1</v>
      </c>
      <c r="I13" s="4">
        <v>1</v>
      </c>
      <c r="J13" s="4">
        <v>1</v>
      </c>
      <c r="K13" s="4" t="s">
        <v>28</v>
      </c>
      <c r="L13" s="4">
        <v>-232</v>
      </c>
      <c r="M13" s="4">
        <v>-232</v>
      </c>
      <c r="N13" s="4" t="s">
        <v>45</v>
      </c>
      <c r="O13" s="4" t="s">
        <v>30</v>
      </c>
      <c r="P13" s="4" t="s">
        <v>31</v>
      </c>
      <c r="Q13" s="4">
        <v>0</v>
      </c>
      <c r="R13" s="6">
        <v>44320</v>
      </c>
      <c r="S13" s="5">
        <v>44336</v>
      </c>
      <c r="T13" s="4" t="s">
        <v>32</v>
      </c>
      <c r="U13" s="4">
        <v>-232</v>
      </c>
      <c r="V13" s="4">
        <v>0</v>
      </c>
      <c r="W13" s="4">
        <v>0</v>
      </c>
    </row>
    <row r="14" s="4" customFormat="1" spans="1:24">
      <c r="A14" s="4">
        <v>15101000811</v>
      </c>
      <c r="B14" s="4" t="s">
        <v>24</v>
      </c>
      <c r="C14" s="4" t="s">
        <v>25</v>
      </c>
      <c r="D14" s="4" t="s">
        <v>55</v>
      </c>
      <c r="E14" s="4" t="s">
        <v>40</v>
      </c>
      <c r="F14" s="5">
        <v>44320</v>
      </c>
      <c r="G14" s="5">
        <v>44321</v>
      </c>
      <c r="H14" s="4">
        <v>1</v>
      </c>
      <c r="I14" s="4">
        <v>1</v>
      </c>
      <c r="J14" s="4">
        <v>1</v>
      </c>
      <c r="K14" s="4" t="s">
        <v>28</v>
      </c>
      <c r="L14" s="4">
        <v>306</v>
      </c>
      <c r="M14" s="4">
        <v>306</v>
      </c>
      <c r="N14" s="4" t="s">
        <v>58</v>
      </c>
      <c r="O14" s="4" t="s">
        <v>30</v>
      </c>
      <c r="P14" s="4" t="s">
        <v>31</v>
      </c>
      <c r="Q14" s="4">
        <v>0</v>
      </c>
      <c r="R14" s="6">
        <v>44320</v>
      </c>
      <c r="S14" s="5">
        <v>44336</v>
      </c>
      <c r="T14" s="4" t="s">
        <v>32</v>
      </c>
      <c r="U14" s="4">
        <v>306</v>
      </c>
      <c r="V14" s="4">
        <v>0</v>
      </c>
      <c r="W14" s="4">
        <v>0</v>
      </c>
      <c r="X14" s="4">
        <v>2099910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L34" sqref="L34"/>
    </sheetView>
  </sheetViews>
  <sheetFormatPr defaultColWidth="9" defaultRowHeight="13.5"/>
  <cols>
    <col min="1" max="1" width="13.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4">
        <v>15054622086</v>
      </c>
      <c r="B2" s="5">
        <v>44320</v>
      </c>
      <c r="C2" s="5">
        <v>44321</v>
      </c>
      <c r="D2" s="4">
        <v>541</v>
      </c>
      <c r="E2" s="4" t="str">
        <f>VLOOKUP(A2,HOP!A:L,12,0)</f>
        <v>541.00</v>
      </c>
      <c r="F2" s="4" t="str">
        <f>VLOOKUP(A2,HOP!A:C,3,0)</f>
        <v>2093037</v>
      </c>
      <c r="G2" s="4">
        <f>D2-E2</f>
        <v>0</v>
      </c>
      <c r="H2" s="4" t="str">
        <f>$H$1&amp;F2</f>
        <v>，2093037</v>
      </c>
      <c r="I2" s="4" t="str">
        <f>VLOOKUP(A2,HOP!A:T,20,0)</f>
        <v>直连</v>
      </c>
    </row>
    <row r="3" s="4" customFormat="1" spans="1:9">
      <c r="A3" s="4">
        <v>15092978966</v>
      </c>
      <c r="B3" s="5">
        <v>44320</v>
      </c>
      <c r="C3" s="5">
        <v>44321</v>
      </c>
      <c r="D3" s="4">
        <v>299</v>
      </c>
      <c r="E3" s="4" t="str">
        <f>VLOOKUP(A3,HOP!A:L,12,0)</f>
        <v>299.00</v>
      </c>
      <c r="F3" s="4" t="str">
        <f>VLOOKUP(A3,HOP!A:C,3,0)</f>
        <v>2098500</v>
      </c>
      <c r="G3" s="4">
        <f t="shared" ref="G3:G14" si="0">D3-E3</f>
        <v>0</v>
      </c>
      <c r="H3" s="4" t="str">
        <f t="shared" ref="H3:H14" si="1">$H$1&amp;F3</f>
        <v>，2098500</v>
      </c>
      <c r="I3" s="4" t="str">
        <f>VLOOKUP(A3,HOP!A:T,20,0)</f>
        <v>直连</v>
      </c>
    </row>
    <row r="4" s="4" customFormat="1" spans="1:9">
      <c r="A4" s="4">
        <v>15094074173</v>
      </c>
      <c r="B4" s="5">
        <v>44320</v>
      </c>
      <c r="C4" s="5">
        <v>44321</v>
      </c>
      <c r="D4" s="4">
        <v>864</v>
      </c>
      <c r="E4" s="4" t="str">
        <f>VLOOKUP(A4,HOP!A:L,12,0)</f>
        <v>864.00</v>
      </c>
      <c r="F4" s="4" t="str">
        <f>VLOOKUP(A4,HOP!A:C,3,0)</f>
        <v>2098870</v>
      </c>
      <c r="G4" s="4">
        <f t="shared" si="0"/>
        <v>0</v>
      </c>
      <c r="H4" s="4" t="str">
        <f t="shared" si="1"/>
        <v>，2098870</v>
      </c>
      <c r="I4" s="4" t="str">
        <f>VLOOKUP(A4,HOP!A:T,20,0)</f>
        <v>直连</v>
      </c>
    </row>
    <row r="5" s="4" customFormat="1" spans="1:9">
      <c r="A5" s="4">
        <v>15094194912</v>
      </c>
      <c r="B5" s="5">
        <v>44320</v>
      </c>
      <c r="C5" s="5">
        <v>44321</v>
      </c>
      <c r="D5" s="4">
        <v>232</v>
      </c>
      <c r="E5" s="4" t="str">
        <f>VLOOKUP(A5,HOP!A:L,12,0)</f>
        <v>232.00</v>
      </c>
      <c r="F5" s="4" t="str">
        <f>VLOOKUP(A5,HOP!A:C,3,0)</f>
        <v>2098902</v>
      </c>
      <c r="G5" s="4">
        <f t="shared" si="0"/>
        <v>0</v>
      </c>
      <c r="H5" s="4" t="str">
        <f t="shared" si="1"/>
        <v>，2098902</v>
      </c>
      <c r="I5" s="4" t="str">
        <f>VLOOKUP(A5,HOP!A:T,20,0)</f>
        <v>直连</v>
      </c>
    </row>
    <row r="6" s="4" customFormat="1" spans="1:9">
      <c r="A6" s="4">
        <v>15094779583</v>
      </c>
      <c r="B6" s="5">
        <v>44320</v>
      </c>
      <c r="C6" s="5">
        <v>44321</v>
      </c>
      <c r="D6" s="4">
        <v>1584</v>
      </c>
      <c r="E6" s="4" t="str">
        <f>VLOOKUP(A6,HOP!A:L,12,0)</f>
        <v>1584.00</v>
      </c>
      <c r="F6" s="4" t="str">
        <f>VLOOKUP(A6,HOP!A:C,3,0)</f>
        <v>2099073</v>
      </c>
      <c r="G6" s="4">
        <f t="shared" si="0"/>
        <v>0</v>
      </c>
      <c r="H6" s="4" t="str">
        <f t="shared" si="1"/>
        <v>，2099073</v>
      </c>
      <c r="I6" s="4" t="str">
        <f>VLOOKUP(A6,HOP!A:T,20,0)</f>
        <v>直连</v>
      </c>
    </row>
    <row r="7" s="4" customFormat="1" hidden="1" spans="1:9">
      <c r="A7" s="4">
        <v>15094848899</v>
      </c>
      <c r="B7" s="5">
        <v>44320</v>
      </c>
      <c r="C7" s="5">
        <v>44321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15095318301</v>
      </c>
      <c r="B8" s="5">
        <v>44320</v>
      </c>
      <c r="C8" s="5">
        <v>44321</v>
      </c>
      <c r="D8" s="4">
        <v>137</v>
      </c>
      <c r="E8" s="4" t="str">
        <f>VLOOKUP(A8,HOP!A:L,12,0)</f>
        <v>137.00</v>
      </c>
      <c r="F8" s="4" t="str">
        <f>VLOOKUP(A8,HOP!A:C,3,0)</f>
        <v>2099202</v>
      </c>
      <c r="G8" s="4">
        <f t="shared" si="0"/>
        <v>0</v>
      </c>
      <c r="H8" s="4" t="str">
        <f t="shared" si="1"/>
        <v>，2099202</v>
      </c>
      <c r="I8" s="4" t="str">
        <f>VLOOKUP(A8,HOP!A:T,20,0)</f>
        <v>直连</v>
      </c>
    </row>
    <row r="9" s="4" customFormat="1" spans="1:9">
      <c r="A9" s="4">
        <v>15095343242</v>
      </c>
      <c r="B9" s="5">
        <v>44320</v>
      </c>
      <c r="C9" s="5">
        <v>44321</v>
      </c>
      <c r="D9" s="4">
        <v>898</v>
      </c>
      <c r="E9" s="4" t="str">
        <f>VLOOKUP(A9,HOP!A:L,12,0)</f>
        <v>898.00</v>
      </c>
      <c r="F9" s="4" t="str">
        <f>VLOOKUP(A9,HOP!A:C,3,0)</f>
        <v>2099211</v>
      </c>
      <c r="G9" s="4">
        <f t="shared" si="0"/>
        <v>0</v>
      </c>
      <c r="H9" s="4" t="str">
        <f t="shared" si="1"/>
        <v>，2099211</v>
      </c>
      <c r="I9" s="4" t="str">
        <f>VLOOKUP(A9,HOP!A:T,20,0)</f>
        <v>直连</v>
      </c>
    </row>
    <row r="10" s="4" customFormat="1" spans="1:9">
      <c r="A10" s="4">
        <v>15096285763</v>
      </c>
      <c r="B10" s="5">
        <v>44320</v>
      </c>
      <c r="C10" s="5">
        <v>44321</v>
      </c>
      <c r="D10" s="4">
        <v>864</v>
      </c>
      <c r="E10" s="4" t="str">
        <f>VLOOKUP(A10,HOP!A:L,12,0)</f>
        <v>864.00</v>
      </c>
      <c r="F10" s="4" t="str">
        <f>VLOOKUP(A10,HOP!A:C,3,0)</f>
        <v>2099507</v>
      </c>
      <c r="G10" s="4">
        <f t="shared" si="0"/>
        <v>0</v>
      </c>
      <c r="H10" s="4" t="str">
        <f t="shared" si="1"/>
        <v>，2099507</v>
      </c>
      <c r="I10" s="4" t="str">
        <f>VLOOKUP(A10,HOP!A:T,20,0)</f>
        <v>直连</v>
      </c>
    </row>
    <row r="11" s="4" customFormat="1" spans="1:9">
      <c r="A11" s="4">
        <v>15096459302</v>
      </c>
      <c r="B11" s="5">
        <v>44320</v>
      </c>
      <c r="C11" s="5">
        <v>44321</v>
      </c>
      <c r="D11" s="4">
        <v>338</v>
      </c>
      <c r="E11" s="4" t="str">
        <f>VLOOKUP(A11,HOP!A:L,12,0)</f>
        <v>338.00</v>
      </c>
      <c r="F11" s="4" t="str">
        <f>VLOOKUP(A11,HOP!A:C,3,0)</f>
        <v>2099554</v>
      </c>
      <c r="G11" s="4">
        <f t="shared" si="0"/>
        <v>0</v>
      </c>
      <c r="H11" s="4" t="str">
        <f t="shared" si="1"/>
        <v>，2099554</v>
      </c>
      <c r="I11" s="4" t="str">
        <f>VLOOKUP(A11,HOP!A:T,20,0)</f>
        <v>直连</v>
      </c>
    </row>
    <row r="12" s="4" customFormat="1" spans="1:9">
      <c r="A12" s="4">
        <v>15096550753</v>
      </c>
      <c r="B12" s="5">
        <v>44320</v>
      </c>
      <c r="C12" s="5">
        <v>44321</v>
      </c>
      <c r="D12" s="4">
        <v>306</v>
      </c>
      <c r="E12" s="4" t="str">
        <f>VLOOKUP(A12,HOP!A:L,12,0)</f>
        <v>306.00</v>
      </c>
      <c r="F12" s="4" t="str">
        <f>VLOOKUP(A12,HOP!A:C,3,0)</f>
        <v>2099583</v>
      </c>
      <c r="G12" s="4">
        <f t="shared" si="0"/>
        <v>0</v>
      </c>
      <c r="H12" s="4" t="str">
        <f t="shared" si="1"/>
        <v>，2099583</v>
      </c>
      <c r="I12" s="4" t="str">
        <f>VLOOKUP(A12,HOP!A:T,20,0)</f>
        <v>直连</v>
      </c>
    </row>
    <row r="13" s="4" customFormat="1" spans="1:9">
      <c r="A13" s="4">
        <v>15101000811</v>
      </c>
      <c r="B13" s="5">
        <v>44320</v>
      </c>
      <c r="C13" s="5">
        <v>44321</v>
      </c>
      <c r="D13" s="4">
        <v>306</v>
      </c>
      <c r="E13" s="4" t="str">
        <f>VLOOKUP(A13,HOP!A:L,12,0)</f>
        <v>306.00</v>
      </c>
      <c r="F13" s="4" t="str">
        <f>VLOOKUP(A13,HOP!A:C,3,0)</f>
        <v>2099910</v>
      </c>
      <c r="G13" s="4">
        <f>D13-E13</f>
        <v>0</v>
      </c>
      <c r="H13" s="4" t="str">
        <f>$H$1&amp;F13</f>
        <v>，2099910</v>
      </c>
      <c r="I13" s="4" t="str">
        <f>VLOOKUP(A13,HOP!A:T,20,0)</f>
        <v>直连</v>
      </c>
    </row>
    <row r="15" spans="4:4">
      <c r="D15" s="4">
        <f>SUM(D2:D14)</f>
        <v>6369</v>
      </c>
    </row>
    <row r="19" spans="1:1">
      <c r="A19" s="4" t="s">
        <v>60</v>
      </c>
    </row>
    <row r="20" spans="1:1">
      <c r="A20" s="4" t="s">
        <v>61</v>
      </c>
    </row>
    <row r="21" spans="1:1">
      <c r="A21" s="4" t="s">
        <v>62</v>
      </c>
    </row>
  </sheetData>
  <autoFilter ref="A1:XFD21">
    <filterColumn colId="3">
      <filters blank="1">
        <filter val="541"/>
        <filter val="232"/>
        <filter val="864"/>
        <filter val="1584"/>
        <filter val="306"/>
        <filter val="137"/>
        <filter val="338"/>
        <filter val="898"/>
        <filter val="299"/>
        <filter val="63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</row>
    <row r="2" s="1" customFormat="1" spans="1:20">
      <c r="A2" s="3">
        <v>15101000811</v>
      </c>
      <c r="B2" s="1" t="s">
        <v>80</v>
      </c>
      <c r="C2" s="1" t="s">
        <v>81</v>
      </c>
      <c r="D2" s="1" t="s">
        <v>82</v>
      </c>
      <c r="E2" s="1" t="s">
        <v>58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</row>
    <row r="3" s="1" customFormat="1" spans="1:20">
      <c r="A3" s="3">
        <v>15096550753</v>
      </c>
      <c r="B3" s="1" t="s">
        <v>80</v>
      </c>
      <c r="C3" s="1" t="s">
        <v>94</v>
      </c>
      <c r="D3" s="1" t="s">
        <v>82</v>
      </c>
      <c r="E3" s="1" t="s">
        <v>56</v>
      </c>
      <c r="F3" s="1" t="s">
        <v>80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85</v>
      </c>
      <c r="L3" s="1" t="s">
        <v>85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95</v>
      </c>
      <c r="R3" s="1" t="s">
        <v>91</v>
      </c>
      <c r="S3" s="1" t="s">
        <v>92</v>
      </c>
      <c r="T3" s="1" t="s">
        <v>93</v>
      </c>
    </row>
    <row r="4" s="1" customFormat="1" spans="1:20">
      <c r="A4" s="3">
        <v>15096459302</v>
      </c>
      <c r="B4" s="1" t="s">
        <v>80</v>
      </c>
      <c r="C4" s="1" t="s">
        <v>96</v>
      </c>
      <c r="D4" s="1" t="s">
        <v>97</v>
      </c>
      <c r="E4" s="1" t="s">
        <v>54</v>
      </c>
      <c r="F4" s="1" t="s">
        <v>80</v>
      </c>
      <c r="G4" s="1" t="s">
        <v>83</v>
      </c>
      <c r="H4" s="1" t="s">
        <v>84</v>
      </c>
      <c r="I4" s="1" t="s">
        <v>98</v>
      </c>
      <c r="J4" s="1" t="s">
        <v>86</v>
      </c>
      <c r="K4" s="1" t="s">
        <v>98</v>
      </c>
      <c r="L4" s="1" t="s">
        <v>98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99</v>
      </c>
      <c r="R4" s="1" t="s">
        <v>91</v>
      </c>
      <c r="S4" s="1" t="s">
        <v>92</v>
      </c>
      <c r="T4" s="1" t="s">
        <v>93</v>
      </c>
    </row>
    <row r="5" s="1" customFormat="1" spans="1:20">
      <c r="A5" s="3">
        <v>15096285763</v>
      </c>
      <c r="B5" s="1" t="s">
        <v>80</v>
      </c>
      <c r="C5" s="1" t="s">
        <v>100</v>
      </c>
      <c r="D5" s="1" t="s">
        <v>101</v>
      </c>
      <c r="E5" s="1" t="s">
        <v>52</v>
      </c>
      <c r="F5" s="1" t="s">
        <v>80</v>
      </c>
      <c r="G5" s="1" t="s">
        <v>83</v>
      </c>
      <c r="H5" s="1" t="s">
        <v>84</v>
      </c>
      <c r="I5" s="1" t="s">
        <v>102</v>
      </c>
      <c r="J5" s="1" t="s">
        <v>86</v>
      </c>
      <c r="K5" s="1" t="s">
        <v>102</v>
      </c>
      <c r="L5" s="1" t="s">
        <v>102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103</v>
      </c>
      <c r="R5" s="1" t="s">
        <v>91</v>
      </c>
      <c r="S5" s="1" t="s">
        <v>92</v>
      </c>
      <c r="T5" s="1" t="s">
        <v>93</v>
      </c>
    </row>
    <row r="6" s="1" customFormat="1" spans="1:20">
      <c r="A6" s="3">
        <v>15095343242</v>
      </c>
      <c r="B6" s="1" t="s">
        <v>80</v>
      </c>
      <c r="C6" s="1" t="s">
        <v>104</v>
      </c>
      <c r="D6" s="1" t="s">
        <v>101</v>
      </c>
      <c r="E6" s="1" t="s">
        <v>50</v>
      </c>
      <c r="F6" s="1" t="s">
        <v>80</v>
      </c>
      <c r="G6" s="1" t="s">
        <v>83</v>
      </c>
      <c r="H6" s="1" t="s">
        <v>84</v>
      </c>
      <c r="I6" s="1" t="s">
        <v>105</v>
      </c>
      <c r="J6" s="1" t="s">
        <v>86</v>
      </c>
      <c r="K6" s="1" t="s">
        <v>105</v>
      </c>
      <c r="L6" s="1" t="s">
        <v>105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106</v>
      </c>
      <c r="R6" s="1" t="s">
        <v>91</v>
      </c>
      <c r="S6" s="1" t="s">
        <v>92</v>
      </c>
      <c r="T6" s="1" t="s">
        <v>93</v>
      </c>
    </row>
    <row r="7" s="1" customFormat="1" spans="1:20">
      <c r="A7" s="3">
        <v>15095318301</v>
      </c>
      <c r="B7" s="1" t="s">
        <v>80</v>
      </c>
      <c r="C7" s="1" t="s">
        <v>107</v>
      </c>
      <c r="D7" s="1" t="s">
        <v>108</v>
      </c>
      <c r="E7" s="1" t="s">
        <v>48</v>
      </c>
      <c r="F7" s="1" t="s">
        <v>80</v>
      </c>
      <c r="G7" s="1" t="s">
        <v>83</v>
      </c>
      <c r="H7" s="1" t="s">
        <v>84</v>
      </c>
      <c r="I7" s="1" t="s">
        <v>109</v>
      </c>
      <c r="J7" s="1" t="s">
        <v>86</v>
      </c>
      <c r="K7" s="1" t="s">
        <v>109</v>
      </c>
      <c r="L7" s="1" t="s">
        <v>109</v>
      </c>
      <c r="M7" s="1" t="s">
        <v>87</v>
      </c>
      <c r="N7" s="1" t="s">
        <v>87</v>
      </c>
      <c r="O7" s="1" t="s">
        <v>88</v>
      </c>
      <c r="P7" s="1" t="s">
        <v>89</v>
      </c>
      <c r="Q7" s="1" t="s">
        <v>110</v>
      </c>
      <c r="R7" s="1" t="s">
        <v>91</v>
      </c>
      <c r="S7" s="1" t="s">
        <v>92</v>
      </c>
      <c r="T7" s="1" t="s">
        <v>93</v>
      </c>
    </row>
    <row r="8" s="1" customFormat="1" spans="1:20">
      <c r="A8" s="3">
        <v>15094779583</v>
      </c>
      <c r="B8" s="1" t="s">
        <v>80</v>
      </c>
      <c r="C8" s="1" t="s">
        <v>111</v>
      </c>
      <c r="D8" s="1" t="s">
        <v>101</v>
      </c>
      <c r="E8" s="1" t="s">
        <v>43</v>
      </c>
      <c r="F8" s="1" t="s">
        <v>80</v>
      </c>
      <c r="G8" s="1" t="s">
        <v>83</v>
      </c>
      <c r="H8" s="1" t="s">
        <v>84</v>
      </c>
      <c r="I8" s="1" t="s">
        <v>112</v>
      </c>
      <c r="J8" s="1" t="s">
        <v>86</v>
      </c>
      <c r="K8" s="1" t="s">
        <v>112</v>
      </c>
      <c r="L8" s="1" t="s">
        <v>112</v>
      </c>
      <c r="M8" s="1" t="s">
        <v>87</v>
      </c>
      <c r="N8" s="1" t="s">
        <v>87</v>
      </c>
      <c r="O8" s="1" t="s">
        <v>88</v>
      </c>
      <c r="P8" s="1" t="s">
        <v>89</v>
      </c>
      <c r="Q8" s="1" t="s">
        <v>113</v>
      </c>
      <c r="R8" s="1" t="s">
        <v>91</v>
      </c>
      <c r="S8" s="1" t="s">
        <v>92</v>
      </c>
      <c r="T8" s="1" t="s">
        <v>93</v>
      </c>
    </row>
    <row r="9" s="1" customFormat="1" spans="1:20">
      <c r="A9" s="3">
        <v>15094194912</v>
      </c>
      <c r="B9" s="1" t="s">
        <v>80</v>
      </c>
      <c r="C9" s="1" t="s">
        <v>114</v>
      </c>
      <c r="D9" s="1" t="s">
        <v>115</v>
      </c>
      <c r="E9" s="1" t="s">
        <v>41</v>
      </c>
      <c r="F9" s="1" t="s">
        <v>80</v>
      </c>
      <c r="G9" s="1" t="s">
        <v>83</v>
      </c>
      <c r="H9" s="1" t="s">
        <v>84</v>
      </c>
      <c r="I9" s="1" t="s">
        <v>116</v>
      </c>
      <c r="J9" s="1" t="s">
        <v>86</v>
      </c>
      <c r="K9" s="1" t="s">
        <v>116</v>
      </c>
      <c r="L9" s="1" t="s">
        <v>116</v>
      </c>
      <c r="M9" s="1" t="s">
        <v>87</v>
      </c>
      <c r="N9" s="1" t="s">
        <v>87</v>
      </c>
      <c r="O9" s="1" t="s">
        <v>88</v>
      </c>
      <c r="P9" s="1" t="s">
        <v>89</v>
      </c>
      <c r="Q9" s="1" t="s">
        <v>117</v>
      </c>
      <c r="R9" s="1" t="s">
        <v>91</v>
      </c>
      <c r="S9" s="1" t="s">
        <v>92</v>
      </c>
      <c r="T9" s="1" t="s">
        <v>93</v>
      </c>
    </row>
    <row r="10" s="1" customFormat="1" spans="1:20">
      <c r="A10" s="3">
        <v>15094074173</v>
      </c>
      <c r="B10" s="1" t="s">
        <v>80</v>
      </c>
      <c r="C10" s="1" t="s">
        <v>118</v>
      </c>
      <c r="D10" s="1" t="s">
        <v>101</v>
      </c>
      <c r="E10" s="1" t="s">
        <v>38</v>
      </c>
      <c r="F10" s="1" t="s">
        <v>80</v>
      </c>
      <c r="G10" s="1" t="s">
        <v>83</v>
      </c>
      <c r="H10" s="1" t="s">
        <v>84</v>
      </c>
      <c r="I10" s="1" t="s">
        <v>102</v>
      </c>
      <c r="J10" s="1" t="s">
        <v>86</v>
      </c>
      <c r="K10" s="1" t="s">
        <v>102</v>
      </c>
      <c r="L10" s="1" t="s">
        <v>102</v>
      </c>
      <c r="M10" s="1" t="s">
        <v>87</v>
      </c>
      <c r="N10" s="1" t="s">
        <v>87</v>
      </c>
      <c r="O10" s="1" t="s">
        <v>88</v>
      </c>
      <c r="P10" s="1" t="s">
        <v>89</v>
      </c>
      <c r="Q10" s="1" t="s">
        <v>119</v>
      </c>
      <c r="R10" s="1" t="s">
        <v>91</v>
      </c>
      <c r="S10" s="1" t="s">
        <v>92</v>
      </c>
      <c r="T10" s="1" t="s">
        <v>93</v>
      </c>
    </row>
    <row r="11" s="1" customFormat="1" spans="1:20">
      <c r="A11" s="3">
        <v>15093160732</v>
      </c>
      <c r="B11" s="1" t="s">
        <v>80</v>
      </c>
      <c r="C11" s="1" t="s">
        <v>120</v>
      </c>
      <c r="D11" s="1" t="s">
        <v>121</v>
      </c>
      <c r="E11" s="1" t="s">
        <v>122</v>
      </c>
      <c r="F11" s="1" t="s">
        <v>80</v>
      </c>
      <c r="G11" s="1" t="s">
        <v>83</v>
      </c>
      <c r="H11" s="1" t="s">
        <v>84</v>
      </c>
      <c r="I11" s="1" t="s">
        <v>123</v>
      </c>
      <c r="J11" s="1" t="s">
        <v>86</v>
      </c>
      <c r="K11" s="1" t="s">
        <v>123</v>
      </c>
      <c r="L11" s="1" t="s">
        <v>88</v>
      </c>
      <c r="M11" s="1" t="s">
        <v>124</v>
      </c>
      <c r="N11" s="1" t="s">
        <v>124</v>
      </c>
      <c r="O11" s="1" t="s">
        <v>88</v>
      </c>
      <c r="P11" s="1" t="s">
        <v>89</v>
      </c>
      <c r="Q11" s="1" t="s">
        <v>125</v>
      </c>
      <c r="R11" s="1" t="s">
        <v>91</v>
      </c>
      <c r="S11" s="1" t="s">
        <v>92</v>
      </c>
      <c r="T11" s="1" t="s">
        <v>93</v>
      </c>
    </row>
    <row r="12" s="1" customFormat="1" spans="1:20">
      <c r="A12" s="3">
        <v>15092978966</v>
      </c>
      <c r="B12" s="1" t="s">
        <v>80</v>
      </c>
      <c r="C12" s="1" t="s">
        <v>126</v>
      </c>
      <c r="D12" s="1" t="s">
        <v>127</v>
      </c>
      <c r="E12" s="1" t="s">
        <v>35</v>
      </c>
      <c r="F12" s="1" t="s">
        <v>80</v>
      </c>
      <c r="G12" s="1" t="s">
        <v>83</v>
      </c>
      <c r="H12" s="1" t="s">
        <v>84</v>
      </c>
      <c r="I12" s="1" t="s">
        <v>128</v>
      </c>
      <c r="J12" s="1" t="s">
        <v>86</v>
      </c>
      <c r="K12" s="1" t="s">
        <v>128</v>
      </c>
      <c r="L12" s="1" t="s">
        <v>128</v>
      </c>
      <c r="M12" s="1" t="s">
        <v>87</v>
      </c>
      <c r="N12" s="1" t="s">
        <v>87</v>
      </c>
      <c r="O12" s="1" t="s">
        <v>88</v>
      </c>
      <c r="P12" s="1" t="s">
        <v>89</v>
      </c>
      <c r="Q12" s="1" t="s">
        <v>129</v>
      </c>
      <c r="R12" s="1" t="s">
        <v>91</v>
      </c>
      <c r="S12" s="1" t="s">
        <v>92</v>
      </c>
      <c r="T12" s="1" t="s">
        <v>93</v>
      </c>
    </row>
    <row r="13" s="1" customFormat="1" spans="1:20">
      <c r="A13" s="3">
        <v>15054622086</v>
      </c>
      <c r="B13" s="1" t="s">
        <v>130</v>
      </c>
      <c r="C13" s="1" t="s">
        <v>131</v>
      </c>
      <c r="D13" s="1" t="s">
        <v>132</v>
      </c>
      <c r="E13" s="1" t="s">
        <v>29</v>
      </c>
      <c r="F13" s="1" t="s">
        <v>80</v>
      </c>
      <c r="G13" s="1" t="s">
        <v>83</v>
      </c>
      <c r="H13" s="1" t="s">
        <v>84</v>
      </c>
      <c r="I13" s="1" t="s">
        <v>133</v>
      </c>
      <c r="J13" s="1" t="s">
        <v>86</v>
      </c>
      <c r="K13" s="1" t="s">
        <v>133</v>
      </c>
      <c r="L13" s="1" t="s">
        <v>133</v>
      </c>
      <c r="M13" s="1" t="s">
        <v>87</v>
      </c>
      <c r="N13" s="1" t="s">
        <v>87</v>
      </c>
      <c r="O13" s="1" t="s">
        <v>88</v>
      </c>
      <c r="P13" s="1" t="s">
        <v>89</v>
      </c>
      <c r="Q13" s="1" t="s">
        <v>134</v>
      </c>
      <c r="R13" s="1" t="s">
        <v>91</v>
      </c>
      <c r="S13" s="1" t="s">
        <v>92</v>
      </c>
      <c r="T13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2021-05-20T01:39:44Z</dcterms:created>
  <dcterms:modified xsi:type="dcterms:W3CDTF">2021-05-20T01:50:15Z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ECB41339A4D0432CAE14F00298BE8548</vt:lpwstr>
  </property>
  <property fmtid="{D5CDD505-2E9C-101B-9397-08002B2CF9AE}" pid="3" name="KSOProductBuildVer">
    <vt:lpwstr>2052-11.1.0.10495</vt:lpwstr>
  </property>
</Properties>
</file>