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<sst xmlns="http://schemas.openxmlformats.org/spreadsheetml/2006/main" count="164" uniqueCount="89">
  <si>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</si>
  <si>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</si>
  <si>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</si>
  <si>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</si>
  <si>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</si>
  <si>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</si>
  <si>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</si>
  <si>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</si>
  <si>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</si>
  <si>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</si>
  <si>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</si>
  <si>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</si>
  <si>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</si>
  <si>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</si>
  <si>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</si>
  <si>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</si>
  <si>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</si>
  <si>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</si>
  <si>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</si>
  <si>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</si>
  <si>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</si>
  <si>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</si>
  <si>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</si>
  <si>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</si>
  <si>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</si>
  <si>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</si>
  <si>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[南昌]7天连锁酒店(南昌火车站地铁站店)(67324445)</t>
  </si>
  <si>
    <t>自主双床房&lt;内宾&gt;&lt;双人入住&gt;&lt;预付&gt;&lt;无早&gt;</t>
  </si>
  <si>
    <t>CNY</t>
  </si>
  <si>
    <t>胡翔</t>
  </si>
  <si>
    <t>CA363210526CNY</t>
  </si>
  <si>
    <t>未提现</t>
  </si>
  <si>
    <t>携程开票</t>
  </si>
  <si>
    <t>[广州]7天连锁酒店(广州西场地铁站荔湾路彩虹桥店)(67321889)</t>
  </si>
  <si>
    <t>自主大床房&lt;内宾&gt;&lt;双人入住&gt;&lt;预付&gt;&lt;无早&gt;</t>
  </si>
  <si>
    <t>文双泉</t>
  </si>
  <si>
    <t>[昆山]锦江之星(昆山人民路西街店)(69289572)</t>
  </si>
  <si>
    <t>兰标准房B&lt;内宾&gt;&lt;双人入住&gt;&lt;预付&gt;&lt;无早&gt;</t>
  </si>
  <si>
    <t>张鹏飞</t>
  </si>
  <si>
    <t>[成都]7天连锁酒店(成都五大花园龙爪堰地铁站店)(67323910)</t>
  </si>
  <si>
    <t>罗伟</t>
  </si>
  <si>
    <t>，</t>
  </si>
  <si>
    <t>A210526091609481</t>
  </si>
  <si>
    <t>CNY / HKD 当前参考汇率: 1.211378029</t>
  </si>
  <si>
    <t>总计： 668 CNY/
809.2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</si>
  <si>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</si>
  <si>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</si>
  <si>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</si>
  <si>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</si>
  <si>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</si>
  <si>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</si>
  <si>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</si>
  <si>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</si>
  <si>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</si>
  <si>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</si>
  <si>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</si>
  <si>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</si>
  <si>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</si>
  <si>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</si>
  <si>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</si>
  <si>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</si>
  <si>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</si>
  <si>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2021-05-10</t>
  </si>
  <si>
    <t>2108590</t>
  </si>
  <si>
    <t>7天连锁酒店(成都五大花园龙爪堰地铁站店)</t>
  </si>
  <si>
    <t>2021-05-11</t>
  </si>
  <si>
    <t>退房日周结</t>
  </si>
  <si>
    <t>120.00</t>
  </si>
  <si>
    <t>RMB</t>
  </si>
  <si>
    <t>0</t>
  </si>
  <si>
    <t>0.00</t>
  </si>
  <si>
    <t>携程国内直连(DD)</t>
  </si>
  <si>
    <t>2021-05-10 20:16:48</t>
  </si>
  <si>
    <t>否</t>
  </si>
  <si>
    <t>汇智国际旅游发展有限公司</t>
  </si>
  <si>
    <t>直连</t>
  </si>
  <si>
    <t>2108234</t>
  </si>
  <si>
    <t>锦江之星(昆山人民路西街店)</t>
  </si>
  <si>
    <t>198.00</t>
  </si>
  <si>
    <t>2021-05-10 17:04:27</t>
  </si>
  <si>
    <t>2107589</t>
  </si>
  <si>
    <t>7天连锁酒店(广州西场地铁站荔湾路彩虹桥店)</t>
  </si>
  <si>
    <t>116.00</t>
  </si>
  <si>
    <t>2021-05-10 10:06:27</t>
  </si>
  <si>
    <t>2021-05-09</t>
  </si>
  <si>
    <t>2106980</t>
  </si>
  <si>
    <t>7天连锁酒店(南昌火车站地铁站店)</t>
  </si>
  <si>
    <t>234.00</t>
  </si>
  <si>
    <t>2021-05-09 19:44:40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</si>
</sst>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11" fillId="8" borderId="1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workbookViewId="0">
      <selection activeCell="A1" sqref="$A1:$XFD1048576"/>
    </sheetView>
  </sheetViews>
  <sheetFormatPr defaultColWidth="9" defaultRowHeight="13.5" outlineLevelRow="4"/>
  <cols>
    <col min="1" max="6" width="9" style="4"/>
    <col min="7" max="7" width="10.5" style="4" customWidth="1"/>
    <col min="8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15137323985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44325</v>
      </c>
      <c r="G2" s="5">
        <v>44327</v>
      </c>
      <c r="H2" s="4">
        <v>1</v>
      </c>
      <c r="I2" s="4">
        <v>2</v>
      </c>
      <c r="J2" s="4">
        <v>2</v>
      </c>
      <c r="K2" s="4" t="s">
        <v>28</v>
      </c>
      <c r="L2" s="4">
        <v>234</v>
      </c>
      <c r="M2" s="4">
        <v>234</v>
      </c>
      <c r="N2" s="4" t="s">
        <v>29</v>
      </c>
      <c r="O2" s="4" t="s">
        <v>30</v>
      </c>
      <c r="P2" s="4" t="s">
        <v>31</v>
      </c>
      <c r="Q2" s="4">
        <v>0</v>
      </c>
      <c r="R2" s="6">
        <v>44325</v>
      </c>
      <c r="S2" s="5">
        <v>44342</v>
      </c>
      <c r="T2" s="4" t="s">
        <v>32</v>
      </c>
      <c r="U2" s="4">
        <v>234</v>
      </c>
      <c r="V2" s="4">
        <v>0</v>
      </c>
      <c r="W2" s="4">
        <v>0</v>
      </c>
    </row>
    <row r="3" s="4" customFormat="1" spans="1:24">
      <c r="A3" s="4">
        <v>15178268460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44326</v>
      </c>
      <c r="G3" s="5">
        <v>44327</v>
      </c>
      <c r="H3" s="4">
        <v>1</v>
      </c>
      <c r="I3" s="4">
        <v>1</v>
      </c>
      <c r="J3" s="4">
        <v>1</v>
      </c>
      <c r="K3" s="4" t="s">
        <v>28</v>
      </c>
      <c r="L3" s="4">
        <v>116</v>
      </c>
      <c r="M3" s="4">
        <v>116</v>
      </c>
      <c r="N3" s="4" t="s">
        <v>35</v>
      </c>
      <c r="O3" s="4" t="s">
        <v>30</v>
      </c>
      <c r="P3" s="4" t="s">
        <v>31</v>
      </c>
      <c r="Q3" s="4">
        <v>0</v>
      </c>
      <c r="R3" s="6">
        <v>44326</v>
      </c>
      <c r="S3" s="5">
        <v>44342</v>
      </c>
      <c r="T3" s="4" t="s">
        <v>32</v>
      </c>
      <c r="U3" s="4">
        <v>116</v>
      </c>
      <c r="V3" s="4">
        <v>0</v>
      </c>
      <c r="W3" s="4">
        <v>0</v>
      </c>
      <c r="X3" s="4">
        <v>2107589</v>
      </c>
    </row>
    <row r="4" s="4" customFormat="1" spans="1:24">
      <c r="A4" s="4">
        <v>15179014680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44326</v>
      </c>
      <c r="G4" s="5">
        <v>44327</v>
      </c>
      <c r="H4" s="4">
        <v>1</v>
      </c>
      <c r="I4" s="4">
        <v>1</v>
      </c>
      <c r="J4" s="4">
        <v>1</v>
      </c>
      <c r="K4" s="4" t="s">
        <v>28</v>
      </c>
      <c r="L4" s="4">
        <v>198</v>
      </c>
      <c r="M4" s="4">
        <v>198</v>
      </c>
      <c r="N4" s="4" t="s">
        <v>38</v>
      </c>
      <c r="O4" s="4" t="s">
        <v>30</v>
      </c>
      <c r="P4" s="4" t="s">
        <v>31</v>
      </c>
      <c r="Q4" s="4">
        <v>0</v>
      </c>
      <c r="R4" s="6">
        <v>44326</v>
      </c>
      <c r="S4" s="5">
        <v>44342</v>
      </c>
      <c r="T4" s="4" t="s">
        <v>32</v>
      </c>
      <c r="U4" s="4">
        <v>198</v>
      </c>
      <c r="V4" s="4">
        <v>0</v>
      </c>
      <c r="W4" s="4">
        <v>0</v>
      </c>
      <c r="X4" s="4">
        <v>2108234</v>
      </c>
    </row>
    <row r="5" s="4" customFormat="1" spans="1:24">
      <c r="A5" s="4">
        <v>15180633020</v>
      </c>
      <c r="B5" s="4" t="s">
        <v>24</v>
      </c>
      <c r="C5" s="4" t="s">
        <v>25</v>
      </c>
      <c r="D5" s="4" t="s">
        <v>39</v>
      </c>
      <c r="E5" s="4" t="s">
        <v>34</v>
      </c>
      <c r="F5" s="5">
        <v>44326</v>
      </c>
      <c r="G5" s="5">
        <v>44327</v>
      </c>
      <c r="H5" s="4">
        <v>1</v>
      </c>
      <c r="I5" s="4">
        <v>1</v>
      </c>
      <c r="J5" s="4">
        <v>1</v>
      </c>
      <c r="K5" s="4" t="s">
        <v>28</v>
      </c>
      <c r="L5" s="4">
        <v>120</v>
      </c>
      <c r="M5" s="4">
        <v>120</v>
      </c>
      <c r="N5" s="4" t="s">
        <v>40</v>
      </c>
      <c r="O5" s="4" t="s">
        <v>30</v>
      </c>
      <c r="P5" s="4" t="s">
        <v>31</v>
      </c>
      <c r="Q5" s="4">
        <v>0</v>
      </c>
      <c r="R5" s="6">
        <v>44326</v>
      </c>
      <c r="S5" s="5">
        <v>44342</v>
      </c>
      <c r="T5" s="4" t="s">
        <v>32</v>
      </c>
      <c r="U5" s="4">
        <v>120</v>
      </c>
      <c r="V5" s="4">
        <v>0</v>
      </c>
      <c r="W5" s="4">
        <v>0</v>
      </c>
      <c r="X5" s="4">
        <v>2108590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B28" sqref="B28"/>
    </sheetView>
  </sheetViews>
  <sheetFormatPr defaultColWidth="9" defaultRowHeight="13.5"/>
  <cols>
    <col min="1" max="1" width="12.875" style="4" customWidth="1"/>
    <col min="2" max="2" width="10.375" style="4"/>
    <col min="3" max="3" width="10.5" style="4" customWidth="1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</v>
      </c>
    </row>
    <row r="2" s="4" customFormat="1" spans="1:9">
      <c r="A2" s="4">
        <v>15137323985</v>
      </c>
      <c r="B2" s="5">
        <v>44325</v>
      </c>
      <c r="C2" s="5">
        <v>44327</v>
      </c>
      <c r="D2" s="4">
        <v>234</v>
      </c>
      <c r="E2" s="4" t="str">
        <f>VLOOKUP(A2,HOP!A:L,12,0)</f>
        <v>234.00</v>
      </c>
      <c r="F2" s="4" t="str">
        <f>VLOOKUP(A2,HOP!A:C,3,0)</f>
        <v>2106980</v>
      </c>
      <c r="G2" s="4">
        <f>D2-E2</f>
        <v>0</v>
      </c>
      <c r="H2" s="4" t="str">
        <f>$H$1&amp;F2</f>
        <v>，2106980</v>
      </c>
      <c r="I2" s="4" t="str">
        <f>VLOOKUP(A2,HOP!A:T,20,0)</f>
        <v>直连</v>
      </c>
    </row>
    <row r="3" s="4" customFormat="1" spans="1:9">
      <c r="A3" s="4">
        <v>15178268460</v>
      </c>
      <c r="B3" s="5">
        <v>44326</v>
      </c>
      <c r="C3" s="5">
        <v>44327</v>
      </c>
      <c r="D3" s="4">
        <v>116</v>
      </c>
      <c r="E3" s="4" t="str">
        <f>VLOOKUP(A3,HOP!A:L,12,0)</f>
        <v>116.00</v>
      </c>
      <c r="F3" s="4" t="str">
        <f>VLOOKUP(A3,HOP!A:C,3,0)</f>
        <v>2107589</v>
      </c>
      <c r="G3" s="4">
        <f>D3-E3</f>
        <v>0</v>
      </c>
      <c r="H3" s="4" t="str">
        <f>$H$1&amp;F3</f>
        <v>，2107589</v>
      </c>
      <c r="I3" s="4" t="str">
        <f>VLOOKUP(A3,HOP!A:T,20,0)</f>
        <v>直连</v>
      </c>
    </row>
    <row r="4" s="4" customFormat="1" spans="1:9">
      <c r="A4" s="4">
        <v>15179014680</v>
      </c>
      <c r="B4" s="5">
        <v>44326</v>
      </c>
      <c r="C4" s="5">
        <v>44327</v>
      </c>
      <c r="D4" s="4">
        <v>198</v>
      </c>
      <c r="E4" s="4" t="str">
        <f>VLOOKUP(A4,HOP!A:L,12,0)</f>
        <v>198.00</v>
      </c>
      <c r="F4" s="4" t="str">
        <f>VLOOKUP(A4,HOP!A:C,3,0)</f>
        <v>2108234</v>
      </c>
      <c r="G4" s="4">
        <f>D4-E4</f>
        <v>0</v>
      </c>
      <c r="H4" s="4" t="str">
        <f>$H$1&amp;F4</f>
        <v>，2108234</v>
      </c>
      <c r="I4" s="4" t="str">
        <f>VLOOKUP(A4,HOP!A:T,20,0)</f>
        <v>直连</v>
      </c>
    </row>
    <row r="5" s="4" customFormat="1" spans="1:9">
      <c r="A5" s="4">
        <v>15180633020</v>
      </c>
      <c r="B5" s="5">
        <v>44326</v>
      </c>
      <c r="C5" s="5">
        <v>44327</v>
      </c>
      <c r="D5" s="4">
        <v>120</v>
      </c>
      <c r="E5" s="4" t="str">
        <f>VLOOKUP(A5,HOP!A:L,12,0)</f>
        <v>120.00</v>
      </c>
      <c r="F5" s="4" t="str">
        <f>VLOOKUP(A5,HOP!A:C,3,0)</f>
        <v>2108590</v>
      </c>
      <c r="G5" s="4">
        <f>D5-E5</f>
        <v>0</v>
      </c>
      <c r="H5" s="4" t="str">
        <f>$H$1&amp;F5</f>
        <v>，2108590</v>
      </c>
      <c r="I5" s="4" t="str">
        <f>VLOOKUP(A5,HOP!A:T,20,0)</f>
        <v>直连</v>
      </c>
    </row>
    <row r="7" spans="4:4">
      <c r="D7" s="4">
        <f>SUM(D2:D6)</f>
        <v>668</v>
      </c>
    </row>
    <row r="10" spans="1:1">
      <c r="A10" s="4" t="s">
        <v>42</v>
      </c>
    </row>
    <row r="11" spans="1:1">
      <c r="A11" s="4" t="s">
        <v>43</v>
      </c>
    </row>
    <row r="12" spans="1:1">
      <c r="A12" s="4" t="s">
        <v>44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D11" sqref="D11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0">
      <c r="A1" s="2" t="s">
        <v>45</v>
      </c>
      <c r="B1" s="2" t="s">
        <v>46</v>
      </c>
      <c r="C1" s="2" t="s">
        <v>47</v>
      </c>
      <c r="D1" s="2" t="s">
        <v>48</v>
      </c>
      <c r="E1" s="2" t="s">
        <v>13</v>
      </c>
      <c r="F1" s="2" t="s">
        <v>5</v>
      </c>
      <c r="G1" s="2" t="s">
        <v>6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59</v>
      </c>
      <c r="S1" s="2" t="s">
        <v>60</v>
      </c>
      <c r="T1" s="2" t="s">
        <v>61</v>
      </c>
    </row>
    <row r="2" s="1" customFormat="1" spans="1:20">
      <c r="A2" s="3">
        <v>15180633020</v>
      </c>
      <c r="B2" s="1" t="s">
        <v>62</v>
      </c>
      <c r="C2" s="1" t="s">
        <v>63</v>
      </c>
      <c r="D2" s="1" t="s">
        <v>64</v>
      </c>
      <c r="E2" s="1" t="s">
        <v>40</v>
      </c>
      <c r="F2" s="1" t="s">
        <v>62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67</v>
      </c>
      <c r="L2" s="1" t="s">
        <v>67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</row>
    <row r="3" s="1" customFormat="1" spans="1:20">
      <c r="A3" s="3">
        <v>15179014680</v>
      </c>
      <c r="B3" s="1" t="s">
        <v>62</v>
      </c>
      <c r="C3" s="1" t="s">
        <v>76</v>
      </c>
      <c r="D3" s="1" t="s">
        <v>77</v>
      </c>
      <c r="E3" s="1" t="s">
        <v>38</v>
      </c>
      <c r="F3" s="1" t="s">
        <v>62</v>
      </c>
      <c r="G3" s="1" t="s">
        <v>65</v>
      </c>
      <c r="H3" s="1" t="s">
        <v>66</v>
      </c>
      <c r="I3" s="1" t="s">
        <v>78</v>
      </c>
      <c r="J3" s="1" t="s">
        <v>68</v>
      </c>
      <c r="K3" s="1" t="s">
        <v>78</v>
      </c>
      <c r="L3" s="1" t="s">
        <v>78</v>
      </c>
      <c r="M3" s="1" t="s">
        <v>69</v>
      </c>
      <c r="N3" s="1" t="s">
        <v>69</v>
      </c>
      <c r="O3" s="1" t="s">
        <v>70</v>
      </c>
      <c r="P3" s="1" t="s">
        <v>71</v>
      </c>
      <c r="Q3" s="1" t="s">
        <v>79</v>
      </c>
      <c r="R3" s="1" t="s">
        <v>73</v>
      </c>
      <c r="S3" s="1" t="s">
        <v>74</v>
      </c>
      <c r="T3" s="1" t="s">
        <v>75</v>
      </c>
    </row>
    <row r="4" s="1" customFormat="1" spans="1:20">
      <c r="A4" s="3">
        <v>15178268460</v>
      </c>
      <c r="B4" s="1" t="s">
        <v>62</v>
      </c>
      <c r="C4" s="1" t="s">
        <v>80</v>
      </c>
      <c r="D4" s="1" t="s">
        <v>81</v>
      </c>
      <c r="E4" s="1" t="s">
        <v>35</v>
      </c>
      <c r="F4" s="1" t="s">
        <v>62</v>
      </c>
      <c r="G4" s="1" t="s">
        <v>65</v>
      </c>
      <c r="H4" s="1" t="s">
        <v>66</v>
      </c>
      <c r="I4" s="1" t="s">
        <v>82</v>
      </c>
      <c r="J4" s="1" t="s">
        <v>68</v>
      </c>
      <c r="K4" s="1" t="s">
        <v>82</v>
      </c>
      <c r="L4" s="1" t="s">
        <v>82</v>
      </c>
      <c r="M4" s="1" t="s">
        <v>69</v>
      </c>
      <c r="N4" s="1" t="s">
        <v>69</v>
      </c>
      <c r="O4" s="1" t="s">
        <v>70</v>
      </c>
      <c r="P4" s="1" t="s">
        <v>71</v>
      </c>
      <c r="Q4" s="1" t="s">
        <v>83</v>
      </c>
      <c r="R4" s="1" t="s">
        <v>73</v>
      </c>
      <c r="S4" s="1" t="s">
        <v>74</v>
      </c>
      <c r="T4" s="1" t="s">
        <v>75</v>
      </c>
    </row>
    <row r="5" s="1" customFormat="1" spans="1:20">
      <c r="A5" s="3">
        <v>15137323985</v>
      </c>
      <c r="B5" s="1" t="s">
        <v>84</v>
      </c>
      <c r="C5" s="1" t="s">
        <v>85</v>
      </c>
      <c r="D5" s="1" t="s">
        <v>86</v>
      </c>
      <c r="E5" s="1" t="s">
        <v>29</v>
      </c>
      <c r="F5" s="1" t="s">
        <v>84</v>
      </c>
      <c r="G5" s="1" t="s">
        <v>65</v>
      </c>
      <c r="H5" s="1" t="s">
        <v>66</v>
      </c>
      <c r="I5" s="1" t="s">
        <v>87</v>
      </c>
      <c r="J5" s="1" t="s">
        <v>68</v>
      </c>
      <c r="K5" s="1" t="s">
        <v>87</v>
      </c>
      <c r="L5" s="1" t="s">
        <v>87</v>
      </c>
      <c r="M5" s="1" t="s">
        <v>69</v>
      </c>
      <c r="N5" s="1" t="s">
        <v>69</v>
      </c>
      <c r="O5" s="1" t="s">
        <v>70</v>
      </c>
      <c r="P5" s="1" t="s">
        <v>71</v>
      </c>
      <c r="Q5" s="1" t="s">
        <v>88</v>
      </c>
      <c r="R5" s="1" t="s">
        <v>73</v>
      </c>
      <c r="S5" s="1" t="s">
        <v>74</v>
      </c>
      <c r="T5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2021-05-26T01:11:21Z</dcterms:created>
  <dcterms:modified xsi:type="dcterms:W3CDTF">2021-05-26T01:15:47Z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1D8CD08923C749D1BC3FAE8C311930C0</vt:lpwstr>
  </property>
  <property fmtid="{D5CDD505-2E9C-101B-9397-08002B2CF9AE}" pid="3" name="KSOProductBuildVer">
    <vt:lpwstr>2052-11.1.0.10495</vt:lpwstr>
  </property>
</Properties>
</file>