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<sst xmlns="http://schemas.openxmlformats.org/spreadsheetml/2006/main" count="192" uniqueCount="87">
  <si>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</si>
  <si>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</si>
  <si>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</si>
  <si>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</si>
  <si>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</si>
  <si>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</si>
  <si>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</si>
  <si>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</si>
  <si>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</si>
  <si>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</si>
  <si>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</si>
  <si>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</si>
  <si>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</si>
  <si>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</si>
  <si>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</si>
  <si>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</si>
  <si>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</si>
  <si>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</si>
  <si>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</si>
  <si>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</si>
  <si>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</si>
  <si>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</si>
  <si>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</si>
  <si>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</si>
  <si>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</si>
  <si>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</si>
  <si>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[安顺]安顺豪生温泉度假酒店(71662034)</t>
  </si>
  <si>
    <t>高级大床房&lt;双人入住&gt;&lt;内宾&gt;&lt;双早&gt;&lt; DLTZ &gt;</t>
  </si>
  <si>
    <t>CNY</t>
  </si>
  <si>
    <t>颜谦</t>
  </si>
  <si>
    <t>CA13744210528CNY</t>
  </si>
  <si>
    <t>未提现</t>
  </si>
  <si>
    <t>携程开票</t>
  </si>
  <si>
    <t>[梅州]梅州麓湖山酒店(62503407)</t>
  </si>
  <si>
    <t>公寓标准大床房&lt;双人入住&gt;&lt;双早&gt;&lt;大床&gt;【最多2人】</t>
  </si>
  <si>
    <t>张钊荣</t>
  </si>
  <si>
    <t>好莱坞双床房&lt;双人入住&gt;&lt;内宾&gt;&lt;双早&gt;&lt; DLTZ &gt;</t>
  </si>
  <si>
    <t>许文彬,吴文亮</t>
  </si>
  <si>
    <t>[广州]锦江都城酒店（广州番禺万博店）(73663791)</t>
  </si>
  <si>
    <t>时尚双床房&lt;双床&gt;&lt;双人入住&gt;&lt;特价&gt;&lt;无早&gt;</t>
  </si>
  <si>
    <t>张生</t>
  </si>
  <si>
    <t>时尚商务房&lt;大床&gt;&lt;双人入住&gt;&lt;特价&gt;&lt;无早&gt;</t>
  </si>
  <si>
    <t>邓祖漾</t>
  </si>
  <si>
    <t>取消</t>
  </si>
  <si>
    <t>黄天天</t>
  </si>
  <si>
    <t>，</t>
  </si>
  <si>
    <t>202105120917350020</t>
  </si>
  <si>
    <t>202105121750410021</t>
  </si>
  <si>
    <t>A210528092234481 SAAS：268元</t>
  </si>
  <si>
    <t>i210528092414 房集：1110元</t>
  </si>
  <si>
    <t>总计：1378元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</si>
  <si>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</si>
  <si>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</si>
  <si>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</si>
  <si>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</si>
  <si>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</si>
  <si>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</si>
  <si>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</si>
  <si>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</si>
  <si>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</si>
  <si>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</si>
  <si>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</si>
  <si>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</si>
  <si>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</si>
  <si>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</si>
  <si>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</si>
  <si>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</si>
  <si>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</si>
  <si>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2021-05-12</t>
  </si>
  <si>
    <t>2111743</t>
  </si>
  <si>
    <t>锦江都城酒店（广州番禺万博店）</t>
  </si>
  <si>
    <t>2021-05-13</t>
  </si>
  <si>
    <t>退房日月结</t>
  </si>
  <si>
    <t>0.00</t>
  </si>
  <si>
    <t>RMB</t>
  </si>
  <si>
    <t>0</t>
  </si>
  <si>
    <t>携程汇登国内直连</t>
  </si>
  <si>
    <t>--</t>
  </si>
  <si>
    <t>否</t>
  </si>
  <si>
    <t>广州汇登信息科技有限公司</t>
  </si>
  <si>
    <t>直采</t>
  </si>
  <si>
    <t>2111730</t>
  </si>
  <si>
    <t>2111300</t>
  </si>
  <si>
    <t>梅州麓湖山酒店</t>
  </si>
  <si>
    <t>268.00</t>
  </si>
  <si>
    <t>2021-05-12 16:13:44</t>
  </si>
  <si>
    <t>Saas酒店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</si>
</sst>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15190857705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44328</v>
      </c>
      <c r="G2" s="5">
        <v>44329</v>
      </c>
      <c r="H2" s="4">
        <v>1</v>
      </c>
      <c r="I2" s="4">
        <v>1</v>
      </c>
      <c r="J2" s="4">
        <v>1</v>
      </c>
      <c r="K2" s="4" t="s">
        <v>28</v>
      </c>
      <c r="L2" s="4">
        <v>390</v>
      </c>
      <c r="M2" s="4">
        <v>390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44328</v>
      </c>
      <c r="S2" s="5">
        <v>44344</v>
      </c>
      <c r="T2" s="4" t="s">
        <v>32</v>
      </c>
      <c r="U2" s="4">
        <v>390</v>
      </c>
      <c r="V2" s="4">
        <v>0</v>
      </c>
      <c r="W2" s="4">
        <v>0</v>
      </c>
    </row>
    <row r="3" s="4" customFormat="1" spans="1:24">
      <c r="A3" s="4">
        <v>15193004070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44328</v>
      </c>
      <c r="G3" s="5">
        <v>44329</v>
      </c>
      <c r="H3" s="4">
        <v>1</v>
      </c>
      <c r="I3" s="4">
        <v>1</v>
      </c>
      <c r="J3" s="4">
        <v>1</v>
      </c>
      <c r="K3" s="4" t="s">
        <v>28</v>
      </c>
      <c r="L3" s="4">
        <v>268</v>
      </c>
      <c r="M3" s="4">
        <v>268</v>
      </c>
      <c r="N3" s="4" t="s">
        <v>35</v>
      </c>
      <c r="O3" s="4" t="s">
        <v>30</v>
      </c>
      <c r="P3" s="4" t="s">
        <v>31</v>
      </c>
      <c r="Q3" s="4">
        <v>0</v>
      </c>
      <c r="R3" s="6">
        <v>44328</v>
      </c>
      <c r="S3" s="5">
        <v>44344</v>
      </c>
      <c r="T3" s="4" t="s">
        <v>32</v>
      </c>
      <c r="U3" s="4">
        <v>268</v>
      </c>
      <c r="V3" s="4">
        <v>0</v>
      </c>
      <c r="W3" s="4">
        <v>0</v>
      </c>
      <c r="X3" s="4">
        <v>2111300</v>
      </c>
    </row>
    <row r="4" s="4" customFormat="1" spans="1:23">
      <c r="A4" s="4">
        <v>15193583098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44328</v>
      </c>
      <c r="G4" s="5">
        <v>44329</v>
      </c>
      <c r="H4" s="4">
        <v>2</v>
      </c>
      <c r="I4" s="4">
        <v>1</v>
      </c>
      <c r="J4" s="4">
        <v>2</v>
      </c>
      <c r="K4" s="4" t="s">
        <v>28</v>
      </c>
      <c r="L4" s="4">
        <v>720</v>
      </c>
      <c r="M4" s="4">
        <v>720</v>
      </c>
      <c r="N4" s="4" t="s">
        <v>37</v>
      </c>
      <c r="O4" s="4" t="s">
        <v>30</v>
      </c>
      <c r="P4" s="4" t="s">
        <v>31</v>
      </c>
      <c r="Q4" s="4">
        <v>0</v>
      </c>
      <c r="R4" s="6">
        <v>44328</v>
      </c>
      <c r="S4" s="5">
        <v>44344</v>
      </c>
      <c r="T4" s="4" t="s">
        <v>32</v>
      </c>
      <c r="U4" s="4">
        <v>720</v>
      </c>
      <c r="V4" s="4">
        <v>0</v>
      </c>
      <c r="W4" s="4">
        <v>0</v>
      </c>
    </row>
    <row r="5" s="4" customFormat="1" spans="1:24">
      <c r="A5" s="4">
        <v>15194150533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44328</v>
      </c>
      <c r="G5" s="5">
        <v>44329</v>
      </c>
      <c r="H5" s="4">
        <v>1</v>
      </c>
      <c r="I5" s="4">
        <v>1</v>
      </c>
      <c r="J5" s="4">
        <v>1</v>
      </c>
      <c r="K5" s="4" t="s">
        <v>28</v>
      </c>
      <c r="L5" s="4">
        <v>349</v>
      </c>
      <c r="M5" s="4">
        <v>349</v>
      </c>
      <c r="N5" s="4" t="s">
        <v>40</v>
      </c>
      <c r="O5" s="4" t="s">
        <v>30</v>
      </c>
      <c r="P5" s="4" t="s">
        <v>31</v>
      </c>
      <c r="Q5" s="4">
        <v>0</v>
      </c>
      <c r="R5" s="6">
        <v>44328</v>
      </c>
      <c r="S5" s="5">
        <v>44344</v>
      </c>
      <c r="T5" s="4" t="s">
        <v>32</v>
      </c>
      <c r="U5" s="4">
        <v>349</v>
      </c>
      <c r="V5" s="4">
        <v>0</v>
      </c>
      <c r="W5" s="4">
        <v>0</v>
      </c>
      <c r="X5" s="4">
        <v>2111730</v>
      </c>
    </row>
    <row r="6" s="4" customFormat="1" spans="1:24">
      <c r="A6" s="4">
        <v>15194168891</v>
      </c>
      <c r="B6" s="4" t="s">
        <v>24</v>
      </c>
      <c r="C6" s="4" t="s">
        <v>25</v>
      </c>
      <c r="D6" s="4" t="s">
        <v>38</v>
      </c>
      <c r="E6" s="4" t="s">
        <v>41</v>
      </c>
      <c r="F6" s="5">
        <v>44328</v>
      </c>
      <c r="G6" s="5">
        <v>44329</v>
      </c>
      <c r="H6" s="4">
        <v>1</v>
      </c>
      <c r="I6" s="4">
        <v>1</v>
      </c>
      <c r="J6" s="4">
        <v>1</v>
      </c>
      <c r="K6" s="4" t="s">
        <v>28</v>
      </c>
      <c r="L6" s="4">
        <v>329</v>
      </c>
      <c r="M6" s="4">
        <v>329</v>
      </c>
      <c r="N6" s="4" t="s">
        <v>42</v>
      </c>
      <c r="O6" s="4" t="s">
        <v>30</v>
      </c>
      <c r="P6" s="4" t="s">
        <v>31</v>
      </c>
      <c r="Q6" s="4">
        <v>0</v>
      </c>
      <c r="R6" s="6">
        <v>44328</v>
      </c>
      <c r="S6" s="5">
        <v>44344</v>
      </c>
      <c r="T6" s="4" t="s">
        <v>32</v>
      </c>
      <c r="U6" s="4">
        <v>329</v>
      </c>
      <c r="V6" s="4">
        <v>0</v>
      </c>
      <c r="W6" s="4">
        <v>0</v>
      </c>
      <c r="X6" s="4">
        <v>2111740</v>
      </c>
    </row>
    <row r="7" s="4" customFormat="1" spans="1:24">
      <c r="A7" s="4">
        <v>15194150533</v>
      </c>
      <c r="B7" s="4" t="s">
        <v>24</v>
      </c>
      <c r="C7" s="4" t="s">
        <v>43</v>
      </c>
      <c r="D7" s="4" t="s">
        <v>38</v>
      </c>
      <c r="E7" s="4" t="s">
        <v>39</v>
      </c>
      <c r="F7" s="5">
        <v>44328</v>
      </c>
      <c r="G7" s="5">
        <v>44329</v>
      </c>
      <c r="H7" s="4">
        <v>1</v>
      </c>
      <c r="I7" s="4">
        <v>1</v>
      </c>
      <c r="J7" s="4">
        <v>1</v>
      </c>
      <c r="K7" s="4" t="s">
        <v>28</v>
      </c>
      <c r="L7" s="4">
        <v>-349</v>
      </c>
      <c r="M7" s="4">
        <v>-349</v>
      </c>
      <c r="N7" s="4" t="s">
        <v>40</v>
      </c>
      <c r="O7" s="4" t="s">
        <v>30</v>
      </c>
      <c r="P7" s="4" t="s">
        <v>31</v>
      </c>
      <c r="Q7" s="4">
        <v>0</v>
      </c>
      <c r="R7" s="6">
        <v>44328</v>
      </c>
      <c r="S7" s="5">
        <v>44344</v>
      </c>
      <c r="T7" s="4" t="s">
        <v>32</v>
      </c>
      <c r="U7" s="4">
        <v>-349</v>
      </c>
      <c r="V7" s="4">
        <v>0</v>
      </c>
      <c r="W7" s="4">
        <v>0</v>
      </c>
      <c r="X7" s="4">
        <v>2111730</v>
      </c>
    </row>
    <row r="8" s="4" customFormat="1" spans="1:24">
      <c r="A8" s="4">
        <v>15194177073</v>
      </c>
      <c r="B8" s="4" t="s">
        <v>24</v>
      </c>
      <c r="C8" s="4" t="s">
        <v>25</v>
      </c>
      <c r="D8" s="4" t="s">
        <v>38</v>
      </c>
      <c r="E8" s="4" t="s">
        <v>39</v>
      </c>
      <c r="F8" s="5">
        <v>44328</v>
      </c>
      <c r="G8" s="5">
        <v>44329</v>
      </c>
      <c r="H8" s="4">
        <v>1</v>
      </c>
      <c r="I8" s="4">
        <v>1</v>
      </c>
      <c r="J8" s="4">
        <v>1</v>
      </c>
      <c r="K8" s="4" t="s">
        <v>28</v>
      </c>
      <c r="L8" s="4">
        <v>349</v>
      </c>
      <c r="M8" s="4">
        <v>349</v>
      </c>
      <c r="N8" s="4" t="s">
        <v>44</v>
      </c>
      <c r="O8" s="4" t="s">
        <v>30</v>
      </c>
      <c r="P8" s="4" t="s">
        <v>31</v>
      </c>
      <c r="Q8" s="4">
        <v>0</v>
      </c>
      <c r="R8" s="6">
        <v>44328</v>
      </c>
      <c r="S8" s="5">
        <v>44344</v>
      </c>
      <c r="T8" s="4" t="s">
        <v>32</v>
      </c>
      <c r="U8" s="4">
        <v>349</v>
      </c>
      <c r="V8" s="4">
        <v>0</v>
      </c>
      <c r="W8" s="4">
        <v>0</v>
      </c>
      <c r="X8" s="4">
        <v>2111743</v>
      </c>
    </row>
    <row r="9" s="4" customFormat="1" spans="1:24">
      <c r="A9" s="4">
        <v>15194177073</v>
      </c>
      <c r="B9" s="4" t="s">
        <v>24</v>
      </c>
      <c r="C9" s="4" t="s">
        <v>43</v>
      </c>
      <c r="D9" s="4" t="s">
        <v>38</v>
      </c>
      <c r="E9" s="4" t="s">
        <v>39</v>
      </c>
      <c r="F9" s="5">
        <v>44328</v>
      </c>
      <c r="G9" s="5">
        <v>44329</v>
      </c>
      <c r="H9" s="4">
        <v>1</v>
      </c>
      <c r="I9" s="4">
        <v>1</v>
      </c>
      <c r="J9" s="4">
        <v>1</v>
      </c>
      <c r="K9" s="4" t="s">
        <v>28</v>
      </c>
      <c r="L9" s="4">
        <v>-349</v>
      </c>
      <c r="M9" s="4">
        <v>-349</v>
      </c>
      <c r="N9" s="4" t="s">
        <v>44</v>
      </c>
      <c r="O9" s="4" t="s">
        <v>30</v>
      </c>
      <c r="P9" s="4" t="s">
        <v>31</v>
      </c>
      <c r="Q9" s="4">
        <v>0</v>
      </c>
      <c r="R9" s="6">
        <v>44328</v>
      </c>
      <c r="S9" s="5">
        <v>44344</v>
      </c>
      <c r="T9" s="4" t="s">
        <v>32</v>
      </c>
      <c r="U9" s="4">
        <v>-349</v>
      </c>
      <c r="V9" s="4">
        <v>0</v>
      </c>
      <c r="W9" s="4">
        <v>0</v>
      </c>
      <c r="X9" s="4">
        <v>2111743</v>
      </c>
    </row>
    <row r="10" s="4" customFormat="1" spans="1:24">
      <c r="A10" s="4">
        <v>15194168891</v>
      </c>
      <c r="B10" s="4" t="s">
        <v>24</v>
      </c>
      <c r="C10" s="4" t="s">
        <v>43</v>
      </c>
      <c r="D10" s="4" t="s">
        <v>38</v>
      </c>
      <c r="E10" s="4" t="s">
        <v>41</v>
      </c>
      <c r="F10" s="5">
        <v>44328</v>
      </c>
      <c r="G10" s="5">
        <v>44329</v>
      </c>
      <c r="H10" s="4">
        <v>1</v>
      </c>
      <c r="I10" s="4">
        <v>1</v>
      </c>
      <c r="J10" s="4">
        <v>1</v>
      </c>
      <c r="K10" s="4" t="s">
        <v>28</v>
      </c>
      <c r="L10" s="4">
        <v>-329</v>
      </c>
      <c r="M10" s="4">
        <v>-329</v>
      </c>
      <c r="N10" s="4" t="s">
        <v>42</v>
      </c>
      <c r="O10" s="4" t="s">
        <v>30</v>
      </c>
      <c r="P10" s="4" t="s">
        <v>31</v>
      </c>
      <c r="Q10" s="4">
        <v>0</v>
      </c>
      <c r="R10" s="6">
        <v>44328</v>
      </c>
      <c r="S10" s="5">
        <v>44344</v>
      </c>
      <c r="T10" s="4" t="s">
        <v>32</v>
      </c>
      <c r="U10" s="4">
        <v>-329</v>
      </c>
      <c r="V10" s="4">
        <v>0</v>
      </c>
      <c r="W10" s="4">
        <v>0</v>
      </c>
      <c r="X10" s="4">
        <v>2111740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D28" sqref="D28"/>
    </sheetView>
  </sheetViews>
  <sheetFormatPr defaultColWidth="9" defaultRowHeight="13.5"/>
  <cols>
    <col min="1" max="1" width="11.875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4">
        <v>15190857705</v>
      </c>
      <c r="B2" s="5">
        <v>44328</v>
      </c>
      <c r="C2" s="5">
        <v>44329</v>
      </c>
      <c r="D2" s="4">
        <v>390</v>
      </c>
      <c r="E2" s="4">
        <v>390</v>
      </c>
      <c r="F2" s="7" t="s">
        <v>46</v>
      </c>
      <c r="G2" s="4">
        <f>D2-E2</f>
        <v>0</v>
      </c>
      <c r="H2" s="4" t="str">
        <f>$H$1&amp;F2</f>
        <v>，202105120917350020</v>
      </c>
      <c r="I2" s="4" t="e">
        <f>VLOOKUP(A2,HOP!A:T,20,0)</f>
        <v>#N/A</v>
      </c>
      <c r="J2" s="4">
        <v>5.12</v>
      </c>
    </row>
    <row r="3" s="4" customFormat="1" spans="1:9">
      <c r="A3" s="4">
        <v>15193004070</v>
      </c>
      <c r="B3" s="5">
        <v>44328</v>
      </c>
      <c r="C3" s="5">
        <v>44329</v>
      </c>
      <c r="D3" s="4">
        <v>268</v>
      </c>
      <c r="E3" s="4" t="str">
        <f>VLOOKUP(A3,HOP!A:L,12,0)</f>
        <v>268.00</v>
      </c>
      <c r="F3" s="4" t="str">
        <f>VLOOKUP(A3,HOP!A:C,3,0)</f>
        <v>2111300</v>
      </c>
      <c r="G3" s="4">
        <f>D3-E3</f>
        <v>0</v>
      </c>
      <c r="H3" s="4" t="str">
        <f>$H$1&amp;F3</f>
        <v>，2111300</v>
      </c>
      <c r="I3" s="4" t="str">
        <f>VLOOKUP(A3,HOP!A:T,20,0)</f>
        <v>Saas酒店</v>
      </c>
    </row>
    <row r="4" s="4" customFormat="1" spans="1:10">
      <c r="A4" s="4">
        <v>15193583098</v>
      </c>
      <c r="B4" s="5">
        <v>44328</v>
      </c>
      <c r="C4" s="5">
        <v>44329</v>
      </c>
      <c r="D4" s="4">
        <v>720</v>
      </c>
      <c r="E4" s="4">
        <v>720</v>
      </c>
      <c r="F4" s="7" t="s">
        <v>47</v>
      </c>
      <c r="G4" s="4">
        <f>D4-E4</f>
        <v>0</v>
      </c>
      <c r="H4" s="4" t="str">
        <f>$H$1&amp;F4</f>
        <v>，202105121750410021</v>
      </c>
      <c r="I4" s="4" t="e">
        <f>VLOOKUP(A4,HOP!A:T,20,0)</f>
        <v>#N/A</v>
      </c>
      <c r="J4" s="4">
        <v>5.12</v>
      </c>
    </row>
    <row r="5" s="4" customFormat="1" hidden="1" spans="1:9">
      <c r="A5" s="4">
        <v>15194150533</v>
      </c>
      <c r="B5" s="5">
        <v>44328</v>
      </c>
      <c r="C5" s="5">
        <v>44329</v>
      </c>
      <c r="D5" s="4">
        <v>0</v>
      </c>
      <c r="E5" s="4" t="str">
        <f>VLOOKUP(A5,HOP!A:L,12,0)</f>
        <v>0.00</v>
      </c>
      <c r="F5" s="4" t="str">
        <f>VLOOKUP(A5,HOP!A:C,3,0)</f>
        <v>2111730</v>
      </c>
      <c r="G5" s="4">
        <f>D5-E5</f>
        <v>0</v>
      </c>
      <c r="H5" s="4" t="str">
        <f>$H$1&amp;F5</f>
        <v>，2111730</v>
      </c>
      <c r="I5" s="4" t="str">
        <f>VLOOKUP(A5,HOP!A:T,20,0)</f>
        <v>直采</v>
      </c>
    </row>
    <row r="6" s="4" customFormat="1" hidden="1" spans="1:9">
      <c r="A6" s="4">
        <v>15194168891</v>
      </c>
      <c r="B6" s="5">
        <v>44328</v>
      </c>
      <c r="C6" s="5">
        <v>44329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15194177073</v>
      </c>
      <c r="B7" s="5">
        <v>44328</v>
      </c>
      <c r="C7" s="5">
        <v>44329</v>
      </c>
      <c r="D7" s="4">
        <v>0</v>
      </c>
      <c r="E7" s="4" t="str">
        <f>VLOOKUP(A7,HOP!A:L,12,0)</f>
        <v>0.00</v>
      </c>
      <c r="F7" s="4" t="str">
        <f>VLOOKUP(A7,HOP!A:C,3,0)</f>
        <v>2111743</v>
      </c>
      <c r="G7" s="4">
        <f>D7-E7</f>
        <v>0</v>
      </c>
      <c r="H7" s="4" t="str">
        <f>$H$1&amp;F7</f>
        <v>，2111743</v>
      </c>
      <c r="I7" s="4" t="str">
        <f>VLOOKUP(A7,HOP!A:T,20,0)</f>
        <v>直采</v>
      </c>
    </row>
    <row r="9" spans="4:4">
      <c r="D9" s="4">
        <f>SUM(D2:D8)</f>
        <v>1378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autoFilter ref="A1:XFD10">
    <filterColumn colId="3">
      <filters blank="1">
        <filter val="390"/>
        <filter val="720"/>
        <filter val="268"/>
        <filter val="1378"/>
        <filter val="137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</row>
    <row r="2" s="1" customFormat="1" spans="1:20">
      <c r="A2" s="3">
        <v>15194177073</v>
      </c>
      <c r="B2" s="1" t="s">
        <v>68</v>
      </c>
      <c r="C2" s="1" t="s">
        <v>69</v>
      </c>
      <c r="D2" s="1" t="s">
        <v>70</v>
      </c>
      <c r="E2" s="1" t="s">
        <v>44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73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15194150533</v>
      </c>
      <c r="B3" s="1" t="s">
        <v>68</v>
      </c>
      <c r="C3" s="1" t="s">
        <v>81</v>
      </c>
      <c r="D3" s="1" t="s">
        <v>70</v>
      </c>
      <c r="E3" s="1" t="s">
        <v>40</v>
      </c>
      <c r="F3" s="1" t="s">
        <v>68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73</v>
      </c>
      <c r="L3" s="1" t="s">
        <v>73</v>
      </c>
      <c r="M3" s="1" t="s">
        <v>75</v>
      </c>
      <c r="N3" s="1" t="s">
        <v>75</v>
      </c>
      <c r="O3" s="1" t="s">
        <v>73</v>
      </c>
      <c r="P3" s="1" t="s">
        <v>76</v>
      </c>
      <c r="Q3" s="1" t="s">
        <v>77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15193004070</v>
      </c>
      <c r="B4" s="1" t="s">
        <v>68</v>
      </c>
      <c r="C4" s="1" t="s">
        <v>82</v>
      </c>
      <c r="D4" s="1" t="s">
        <v>83</v>
      </c>
      <c r="E4" s="1" t="s">
        <v>35</v>
      </c>
      <c r="F4" s="1" t="s">
        <v>68</v>
      </c>
      <c r="G4" s="1" t="s">
        <v>71</v>
      </c>
      <c r="H4" s="1" t="s">
        <v>72</v>
      </c>
      <c r="I4" s="1" t="s">
        <v>84</v>
      </c>
      <c r="J4" s="1" t="s">
        <v>74</v>
      </c>
      <c r="K4" s="1" t="s">
        <v>84</v>
      </c>
      <c r="L4" s="1" t="s">
        <v>84</v>
      </c>
      <c r="M4" s="1" t="s">
        <v>75</v>
      </c>
      <c r="N4" s="1" t="s">
        <v>75</v>
      </c>
      <c r="O4" s="1" t="s">
        <v>73</v>
      </c>
      <c r="P4" s="1" t="s">
        <v>76</v>
      </c>
      <c r="Q4" s="1" t="s">
        <v>85</v>
      </c>
      <c r="R4" s="1" t="s">
        <v>78</v>
      </c>
      <c r="S4" s="1" t="s">
        <v>79</v>
      </c>
      <c r="T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2021-05-28T01:12:32Z</dcterms:created>
  <dcterms:modified xsi:type="dcterms:W3CDTF">2021-05-28T01:24:17Z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25AC9995C98B4AFEA700BBA7721BFC3B</vt:lpwstr>
  </property>
  <property fmtid="{D5CDD505-2E9C-101B-9397-08002B2CF9AE}" pid="3" name="KSOProductBuildVer">
    <vt:lpwstr>2052-11.1.0.10495</vt:lpwstr>
  </property>
</Properties>
</file>