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<sst xmlns="http://schemas.openxmlformats.org/spreadsheetml/2006/main" count="501" uniqueCount="174">
  <si>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</si>
  <si>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</si>
  <si>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</si>
  <si>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</si>
  <si>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</si>
  <si>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</si>
  <si>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</si>
  <si>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</si>
  <si>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</si>
  <si>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</si>
  <si>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</si>
  <si>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</si>
  <si>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</si>
  <si>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</si>
  <si>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</si>
  <si>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</si>
  <si>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</si>
  <si>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</si>
  <si>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</si>
  <si>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</si>
  <si>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</si>
  <si>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</si>
  <si>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</si>
  <si>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</si>
  <si>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</si>
  <si>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</si>
  <si>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[佛山]佛山岭南天地马哥孛罗酒店(17096050)</t>
  </si>
  <si>
    <t>高级大床房&lt;内宾&gt;&lt;双人入住&gt;&lt;预付&gt;&lt;双早&gt;</t>
  </si>
  <si>
    <t>CNY</t>
  </si>
  <si>
    <t>王新</t>
  </si>
  <si>
    <t>CA363210527CNY</t>
  </si>
  <si>
    <t>未提现</t>
  </si>
  <si>
    <t>携程开票</t>
  </si>
  <si>
    <t>取消</t>
  </si>
  <si>
    <t>[广州]广州三寓宾馆(33635734)</t>
  </si>
  <si>
    <t>春晖楼豪华双床房&lt;内宾&gt;&lt;双人入住&gt;&lt;预付&gt;&lt;无早&gt;</t>
  </si>
  <si>
    <t>邓炜</t>
  </si>
  <si>
    <t>[宜昌]7天优品酒店(宜昌CBD商务中心店)(69330381)</t>
  </si>
  <si>
    <t>优品双床房&lt;内宾&gt;&lt;双人入住&gt;&lt;预付&gt;&lt;无早&gt;</t>
  </si>
  <si>
    <t>赵刚</t>
  </si>
  <si>
    <t>[成都]7天连锁酒店(成都宽窄巷子省医院地铁站店)(67322496)</t>
  </si>
  <si>
    <t>高级大床房&lt;内宾&gt;&lt;双人入住&gt;&lt;预付&gt;&lt;无早&gt;</t>
  </si>
  <si>
    <t>钱全友</t>
  </si>
  <si>
    <t>[乐山]非繁城品酒店(乐山大佛店)(69310227)</t>
  </si>
  <si>
    <t>家庭房&lt;内宾&gt;&lt;双人入住&gt;&lt;预付&gt;&lt;无早&gt;</t>
  </si>
  <si>
    <t>周岩</t>
  </si>
  <si>
    <t>[南京]格林豪泰(南京经五路月苑店)(67322530)</t>
  </si>
  <si>
    <t>标准间&lt;内宾&gt;&lt;双人入住&gt;&lt;预付&gt;&lt;无早&gt;</t>
  </si>
  <si>
    <t>张小栋</t>
  </si>
  <si>
    <t>[上海]上海新黄浦酒店公寓(17096337)</t>
  </si>
  <si>
    <t>二房一厅&lt;内宾&gt;&lt;双人入住&gt;&lt;预付&gt;&lt;双早&gt;</t>
  </si>
  <si>
    <t>赵振伟</t>
  </si>
  <si>
    <t>退单</t>
  </si>
  <si>
    <t>[广州]麗枫酒店(广州天河石牌东路岗顶地铁站店)(67322405)</t>
  </si>
  <si>
    <t>豪华大床房&lt;内宾&gt;&lt;双人入住&gt;&lt;预付&gt;&lt;无早&gt;</t>
  </si>
  <si>
    <t>亓文杰</t>
  </si>
  <si>
    <t>[贵阳]贵阳铂尔曼大酒店(9875050)</t>
  </si>
  <si>
    <t>标准大床房&lt;内宾&gt;&lt;双人入住&gt;&lt;预付&gt;&lt;无早&gt;</t>
  </si>
  <si>
    <t>洪爱珍</t>
  </si>
  <si>
    <t>CA363210528CNY</t>
  </si>
  <si>
    <t>[昆山]锦江之星(昆山人民路西街店)(69289572)</t>
  </si>
  <si>
    <t>兰商务房C&lt;内宾&gt;&lt;双人入住&gt;&lt;预付&gt;&lt;无早&gt;</t>
  </si>
  <si>
    <t>董云龙</t>
  </si>
  <si>
    <t>[成都]7天连锁酒店(成都望江楼万达广场店)(67321607)</t>
  </si>
  <si>
    <t>李长东</t>
  </si>
  <si>
    <t>[成都]7天连锁酒店(成都玉双路地铁站店)(69319775)</t>
  </si>
  <si>
    <t>精选大床房&lt;内宾&gt;&lt;双人入住&gt;&lt;预付&gt;&lt;无早&gt;</t>
  </si>
  <si>
    <t>陈文洋</t>
  </si>
  <si>
    <t>卓玛</t>
  </si>
  <si>
    <t>[北京]麗枫酒店(北京广安门大观园店)(67321891)</t>
  </si>
  <si>
    <t>于世民</t>
  </si>
  <si>
    <t>CA363210530CNY</t>
  </si>
  <si>
    <t>[保定]7天连锁酒店(保定阳光北大街店)(69330250)</t>
  </si>
  <si>
    <t>自主大床房&lt;内宾&gt;&lt;双人入住&gt;&lt;预付&gt;&lt;无早&gt;</t>
  </si>
  <si>
    <t>申朋光</t>
  </si>
  <si>
    <t>[西安]IU酒店(西安纺织城地铁站唐都医院店)(69311099)</t>
  </si>
  <si>
    <t>小U·舒适大床房(无窗)&lt;内宾&gt;&lt;双人入住&gt;&lt;预付&gt;&lt;无早&gt;</t>
  </si>
  <si>
    <t>杨鹏飞</t>
  </si>
  <si>
    <t>CA363210531CNY</t>
  </si>
  <si>
    <t>，</t>
  </si>
  <si>
    <t>15135505033此单多收325元退回</t>
  </si>
  <si>
    <t>A210531172032481</t>
  </si>
  <si>
    <t>A210531172145228</t>
  </si>
  <si>
    <t>CNY / HKD 当前参考汇率: 1.21891728</t>
  </si>
  <si>
    <t>总计：3159 CNY/
3850.56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</si>
  <si>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</si>
  <si>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</si>
  <si>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</si>
  <si>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</si>
  <si>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</si>
  <si>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</si>
  <si>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</si>
  <si>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</si>
  <si>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</si>
  <si>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</si>
  <si>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</si>
  <si>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</si>
  <si>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</si>
  <si>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</si>
  <si>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</si>
  <si>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</si>
  <si>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</si>
  <si>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2021-05-12</t>
  </si>
  <si>
    <t>2110993</t>
  </si>
  <si>
    <t>7天连锁酒店(成都望江楼万达广场店)</t>
  </si>
  <si>
    <t>2021-05-13</t>
  </si>
  <si>
    <t>退房日周结</t>
  </si>
  <si>
    <t>125.00</t>
  </si>
  <si>
    <t>RMB</t>
  </si>
  <si>
    <t>0</t>
  </si>
  <si>
    <t>0.00</t>
  </si>
  <si>
    <t>携程国内直连(DD)</t>
  </si>
  <si>
    <t>2021-05-12 12:49:08</t>
  </si>
  <si>
    <t>否</t>
  </si>
  <si>
    <t>汇智国际旅游发展有限公司</t>
  </si>
  <si>
    <t>直连</t>
  </si>
  <si>
    <t>2110979</t>
  </si>
  <si>
    <t>7天连锁酒店（成都玉双路地铁站店）</t>
  </si>
  <si>
    <t>150.00</t>
  </si>
  <si>
    <t>2021-05-12 12:43:40</t>
  </si>
  <si>
    <t>2110855</t>
  </si>
  <si>
    <t>2021-05-12 11:35:52</t>
  </si>
  <si>
    <t>2110693</t>
  </si>
  <si>
    <t>锦江之星(昆山人民路西街店)</t>
  </si>
  <si>
    <t>185.00</t>
  </si>
  <si>
    <t>2021-05-12 09:09:44</t>
  </si>
  <si>
    <t>2110610</t>
  </si>
  <si>
    <t>贵阳铂尔曼大酒店</t>
  </si>
  <si>
    <t>550.00</t>
  </si>
  <si>
    <t>2021-05-12 08:15:39</t>
  </si>
  <si>
    <t>2021-05-11</t>
  </si>
  <si>
    <t>2110255</t>
  </si>
  <si>
    <t>上海新黄浦酒店公寓</t>
  </si>
  <si>
    <t>738.00</t>
  </si>
  <si>
    <t>2021-05-11 21:14:39</t>
  </si>
  <si>
    <t>2109638</t>
  </si>
  <si>
    <t>非繁城品酒店(乐山大佛店)</t>
  </si>
  <si>
    <t>289.00</t>
  </si>
  <si>
    <t>2021-05-11 15:36:39</t>
  </si>
  <si>
    <t>2109247</t>
  </si>
  <si>
    <t>7天连锁酒店(成都宽窄巷子省医院地铁站店)</t>
  </si>
  <si>
    <t>2021-05-11 10:49:44</t>
  </si>
  <si>
    <t>2109117</t>
  </si>
  <si>
    <t>7天优品酒店（宜昌CBD商务中心店）</t>
  </si>
  <si>
    <t>123.00</t>
  </si>
  <si>
    <t>2021-05-11 09:01:43</t>
  </si>
  <si>
    <t>2021-05-10</t>
  </si>
  <si>
    <t>2108600</t>
  </si>
  <si>
    <t>广州三寓宾馆</t>
  </si>
  <si>
    <t>302.00</t>
  </si>
  <si>
    <t>2021-05-10 20:23:16</t>
  </si>
  <si>
    <t>2107743</t>
  </si>
  <si>
    <t>佛山岭南天地马哥孛罗酒店</t>
  </si>
  <si>
    <t>2021-05-10 11:35:35</t>
  </si>
  <si>
    <t>2107567</t>
  </si>
  <si>
    <t>7天连锁酒店（保定阳光北大街店）</t>
  </si>
  <si>
    <t>2021-05-14</t>
  </si>
  <si>
    <t>2021-05-15</t>
  </si>
  <si>
    <t>115.00</t>
  </si>
  <si>
    <t>2021-05-10 09:43:10</t>
  </si>
  <si>
    <t>2107488</t>
  </si>
  <si>
    <t>IU酒店（西安纺织城地铁站唐都医院店）</t>
  </si>
  <si>
    <t>2021-05-16</t>
  </si>
  <si>
    <t>314.00</t>
  </si>
  <si>
    <t>2021-05-10 08:21:40</t>
  </si>
  <si>
    <t>2021-05-09</t>
  </si>
  <si>
    <t>2107298</t>
  </si>
  <si>
    <t>麗枫酒店(北京广安门大观园店)</t>
  </si>
  <si>
    <t>318.00</t>
  </si>
  <si>
    <t>2021-05-09 23:14:19</t>
  </si>
  <si>
    <t>2021-05-08</t>
  </si>
  <si>
    <t>2105405</t>
  </si>
  <si>
    <t>王迎</t>
  </si>
  <si>
    <t>2021-05-08 20:30:36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</si>
</sst>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15142145563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44327</v>
      </c>
      <c r="G2" s="5">
        <v>44328</v>
      </c>
      <c r="H2" s="4">
        <v>1</v>
      </c>
      <c r="I2" s="4">
        <v>1</v>
      </c>
      <c r="J2" s="4">
        <v>1</v>
      </c>
      <c r="K2" s="4" t="s">
        <v>28</v>
      </c>
      <c r="L2" s="4">
        <v>579</v>
      </c>
      <c r="M2" s="4">
        <v>579</v>
      </c>
      <c r="N2" s="4" t="s">
        <v>29</v>
      </c>
      <c r="O2" s="4" t="s">
        <v>30</v>
      </c>
      <c r="P2" s="4" t="s">
        <v>31</v>
      </c>
      <c r="Q2" s="4">
        <v>0</v>
      </c>
      <c r="R2" s="7">
        <v>44326</v>
      </c>
      <c r="S2" s="5">
        <v>44343</v>
      </c>
      <c r="T2" s="4" t="s">
        <v>32</v>
      </c>
      <c r="U2" s="4">
        <v>579</v>
      </c>
      <c r="V2" s="4">
        <v>0</v>
      </c>
      <c r="W2" s="4">
        <v>0</v>
      </c>
      <c r="X2" s="4">
        <v>2107743</v>
      </c>
    </row>
    <row r="3" s="4" customFormat="1" spans="1:24">
      <c r="A3" s="4">
        <v>15142145563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44327</v>
      </c>
      <c r="G3" s="5">
        <v>44328</v>
      </c>
      <c r="H3" s="4">
        <v>1</v>
      </c>
      <c r="I3" s="4">
        <v>1</v>
      </c>
      <c r="J3" s="4">
        <v>1</v>
      </c>
      <c r="K3" s="4" t="s">
        <v>28</v>
      </c>
      <c r="L3" s="4">
        <v>-579</v>
      </c>
      <c r="M3" s="4">
        <v>-579</v>
      </c>
      <c r="N3" s="4" t="s">
        <v>29</v>
      </c>
      <c r="O3" s="4" t="s">
        <v>30</v>
      </c>
      <c r="P3" s="4" t="s">
        <v>31</v>
      </c>
      <c r="Q3" s="4">
        <v>0</v>
      </c>
      <c r="R3" s="7">
        <v>44326</v>
      </c>
      <c r="S3" s="5">
        <v>44343</v>
      </c>
      <c r="T3" s="4" t="s">
        <v>32</v>
      </c>
      <c r="U3" s="4">
        <v>-579</v>
      </c>
      <c r="V3" s="4">
        <v>0</v>
      </c>
      <c r="W3" s="4">
        <v>0</v>
      </c>
      <c r="X3" s="4">
        <v>2107743</v>
      </c>
    </row>
    <row r="4" s="4" customFormat="1" spans="1:24">
      <c r="A4" s="4">
        <v>15180690632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44327</v>
      </c>
      <c r="G4" s="5">
        <v>44328</v>
      </c>
      <c r="H4" s="4">
        <v>1</v>
      </c>
      <c r="I4" s="4">
        <v>1</v>
      </c>
      <c r="J4" s="4">
        <v>1</v>
      </c>
      <c r="K4" s="4" t="s">
        <v>28</v>
      </c>
      <c r="L4" s="4">
        <v>302</v>
      </c>
      <c r="M4" s="4">
        <v>302</v>
      </c>
      <c r="N4" s="4" t="s">
        <v>36</v>
      </c>
      <c r="O4" s="4" t="s">
        <v>30</v>
      </c>
      <c r="P4" s="4" t="s">
        <v>31</v>
      </c>
      <c r="Q4" s="4">
        <v>0</v>
      </c>
      <c r="R4" s="7">
        <v>44326</v>
      </c>
      <c r="S4" s="5">
        <v>44343</v>
      </c>
      <c r="T4" s="4" t="s">
        <v>32</v>
      </c>
      <c r="U4" s="4">
        <v>302</v>
      </c>
      <c r="V4" s="4">
        <v>0</v>
      </c>
      <c r="W4" s="4">
        <v>0</v>
      </c>
      <c r="X4" s="4">
        <v>2108600</v>
      </c>
    </row>
    <row r="5" s="4" customFormat="1" spans="1:24">
      <c r="A5" s="4">
        <v>15183220743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44327</v>
      </c>
      <c r="G5" s="5">
        <v>44328</v>
      </c>
      <c r="H5" s="4">
        <v>1</v>
      </c>
      <c r="I5" s="4">
        <v>1</v>
      </c>
      <c r="J5" s="4">
        <v>1</v>
      </c>
      <c r="K5" s="4" t="s">
        <v>28</v>
      </c>
      <c r="L5" s="4">
        <v>123</v>
      </c>
      <c r="M5" s="4">
        <v>123</v>
      </c>
      <c r="N5" s="4" t="s">
        <v>39</v>
      </c>
      <c r="O5" s="4" t="s">
        <v>30</v>
      </c>
      <c r="P5" s="4" t="s">
        <v>31</v>
      </c>
      <c r="Q5" s="4">
        <v>0</v>
      </c>
      <c r="R5" s="7">
        <v>44327</v>
      </c>
      <c r="S5" s="5">
        <v>44343</v>
      </c>
      <c r="T5" s="4" t="s">
        <v>32</v>
      </c>
      <c r="U5" s="4">
        <v>123</v>
      </c>
      <c r="V5" s="4">
        <v>0</v>
      </c>
      <c r="W5" s="4">
        <v>0</v>
      </c>
      <c r="X5" s="4">
        <v>2109117</v>
      </c>
    </row>
    <row r="6" s="4" customFormat="1" spans="1:24">
      <c r="A6" s="4">
        <v>15183899156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44327</v>
      </c>
      <c r="G6" s="5">
        <v>44328</v>
      </c>
      <c r="H6" s="4">
        <v>1</v>
      </c>
      <c r="I6" s="4">
        <v>1</v>
      </c>
      <c r="J6" s="4">
        <v>1</v>
      </c>
      <c r="K6" s="4" t="s">
        <v>28</v>
      </c>
      <c r="L6" s="4">
        <v>150</v>
      </c>
      <c r="M6" s="4">
        <v>150</v>
      </c>
      <c r="N6" s="4" t="s">
        <v>42</v>
      </c>
      <c r="O6" s="4" t="s">
        <v>30</v>
      </c>
      <c r="P6" s="4" t="s">
        <v>31</v>
      </c>
      <c r="Q6" s="4">
        <v>0</v>
      </c>
      <c r="R6" s="7">
        <v>44327</v>
      </c>
      <c r="S6" s="5">
        <v>44343</v>
      </c>
      <c r="T6" s="4" t="s">
        <v>32</v>
      </c>
      <c r="U6" s="4">
        <v>150</v>
      </c>
      <c r="V6" s="4">
        <v>0</v>
      </c>
      <c r="W6" s="4">
        <v>0</v>
      </c>
      <c r="X6" s="4">
        <v>2109247</v>
      </c>
    </row>
    <row r="7" s="4" customFormat="1" spans="1:24">
      <c r="A7" s="4">
        <v>15186129773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44327</v>
      </c>
      <c r="G7" s="5">
        <v>44328</v>
      </c>
      <c r="H7" s="4">
        <v>1</v>
      </c>
      <c r="I7" s="4">
        <v>1</v>
      </c>
      <c r="J7" s="4">
        <v>1</v>
      </c>
      <c r="K7" s="4" t="s">
        <v>28</v>
      </c>
      <c r="L7" s="4">
        <v>289</v>
      </c>
      <c r="M7" s="4">
        <v>289</v>
      </c>
      <c r="N7" s="4" t="s">
        <v>45</v>
      </c>
      <c r="O7" s="4" t="s">
        <v>30</v>
      </c>
      <c r="P7" s="4" t="s">
        <v>31</v>
      </c>
      <c r="Q7" s="4">
        <v>0</v>
      </c>
      <c r="R7" s="7">
        <v>44327</v>
      </c>
      <c r="S7" s="5">
        <v>44343</v>
      </c>
      <c r="T7" s="4" t="s">
        <v>32</v>
      </c>
      <c r="U7" s="4">
        <v>289</v>
      </c>
      <c r="V7" s="4">
        <v>0</v>
      </c>
      <c r="W7" s="4">
        <v>0</v>
      </c>
      <c r="X7" s="4">
        <v>2109638</v>
      </c>
    </row>
    <row r="8" s="4" customFormat="1" spans="1:24">
      <c r="A8" s="4">
        <v>15187409734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44327</v>
      </c>
      <c r="G8" s="5">
        <v>44328</v>
      </c>
      <c r="H8" s="4">
        <v>1</v>
      </c>
      <c r="I8" s="4">
        <v>1</v>
      </c>
      <c r="J8" s="4">
        <v>1</v>
      </c>
      <c r="K8" s="4" t="s">
        <v>28</v>
      </c>
      <c r="L8" s="4">
        <v>158</v>
      </c>
      <c r="M8" s="4">
        <v>158</v>
      </c>
      <c r="N8" s="4" t="s">
        <v>48</v>
      </c>
      <c r="O8" s="4" t="s">
        <v>30</v>
      </c>
      <c r="P8" s="4" t="s">
        <v>31</v>
      </c>
      <c r="Q8" s="4">
        <v>0</v>
      </c>
      <c r="R8" s="7">
        <v>44327</v>
      </c>
      <c r="S8" s="5">
        <v>44343</v>
      </c>
      <c r="T8" s="4" t="s">
        <v>32</v>
      </c>
      <c r="U8" s="4">
        <v>158</v>
      </c>
      <c r="V8" s="4">
        <v>0</v>
      </c>
      <c r="W8" s="4">
        <v>0</v>
      </c>
      <c r="X8" s="4">
        <v>2109869</v>
      </c>
    </row>
    <row r="9" s="4" customFormat="1" spans="1:24">
      <c r="A9" s="4">
        <v>15187409734</v>
      </c>
      <c r="B9" s="4" t="s">
        <v>24</v>
      </c>
      <c r="C9" s="4" t="s">
        <v>33</v>
      </c>
      <c r="D9" s="4" t="s">
        <v>46</v>
      </c>
      <c r="E9" s="4" t="s">
        <v>47</v>
      </c>
      <c r="F9" s="5">
        <v>44327</v>
      </c>
      <c r="G9" s="5">
        <v>44328</v>
      </c>
      <c r="H9" s="4">
        <v>1</v>
      </c>
      <c r="I9" s="4">
        <v>1</v>
      </c>
      <c r="J9" s="4">
        <v>1</v>
      </c>
      <c r="K9" s="4" t="s">
        <v>28</v>
      </c>
      <c r="L9" s="4">
        <v>-158</v>
      </c>
      <c r="M9" s="4">
        <v>-158</v>
      </c>
      <c r="N9" s="4" t="s">
        <v>48</v>
      </c>
      <c r="O9" s="4" t="s">
        <v>30</v>
      </c>
      <c r="P9" s="4" t="s">
        <v>31</v>
      </c>
      <c r="Q9" s="4">
        <v>0</v>
      </c>
      <c r="R9" s="7">
        <v>44327</v>
      </c>
      <c r="S9" s="5">
        <v>44343</v>
      </c>
      <c r="T9" s="4" t="s">
        <v>32</v>
      </c>
      <c r="U9" s="4">
        <v>-158</v>
      </c>
      <c r="V9" s="4">
        <v>0</v>
      </c>
      <c r="W9" s="4">
        <v>0</v>
      </c>
      <c r="X9" s="4">
        <v>2109869</v>
      </c>
    </row>
    <row r="10" s="4" customFormat="1" spans="1:24">
      <c r="A10" s="4">
        <v>15188980822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44327</v>
      </c>
      <c r="G10" s="5">
        <v>44328</v>
      </c>
      <c r="H10" s="4">
        <v>1</v>
      </c>
      <c r="I10" s="4">
        <v>1</v>
      </c>
      <c r="J10" s="4">
        <v>1</v>
      </c>
      <c r="K10" s="4" t="s">
        <v>28</v>
      </c>
      <c r="L10" s="4">
        <v>738</v>
      </c>
      <c r="M10" s="4">
        <v>738</v>
      </c>
      <c r="N10" s="4" t="s">
        <v>51</v>
      </c>
      <c r="O10" s="4" t="s">
        <v>30</v>
      </c>
      <c r="P10" s="4" t="s">
        <v>31</v>
      </c>
      <c r="Q10" s="4">
        <v>0</v>
      </c>
      <c r="R10" s="7">
        <v>44327</v>
      </c>
      <c r="S10" s="5">
        <v>44343</v>
      </c>
      <c r="T10" s="4" t="s">
        <v>32</v>
      </c>
      <c r="U10" s="4">
        <v>738</v>
      </c>
      <c r="V10" s="4">
        <v>0</v>
      </c>
      <c r="W10" s="4">
        <v>0</v>
      </c>
      <c r="X10" s="4">
        <v>2110255</v>
      </c>
    </row>
    <row r="11" s="4" customFormat="1" spans="1:24">
      <c r="A11" s="4">
        <v>15135505033</v>
      </c>
      <c r="B11" s="4" t="s">
        <v>24</v>
      </c>
      <c r="C11" s="4" t="s">
        <v>52</v>
      </c>
      <c r="D11" s="4" t="s">
        <v>53</v>
      </c>
      <c r="E11" s="4" t="s">
        <v>54</v>
      </c>
      <c r="F11" s="5">
        <v>44325</v>
      </c>
      <c r="G11" s="5">
        <v>44326</v>
      </c>
      <c r="H11" s="4">
        <v>1</v>
      </c>
      <c r="I11" s="4">
        <v>1</v>
      </c>
      <c r="J11" s="4">
        <v>1</v>
      </c>
      <c r="K11" s="4" t="s">
        <v>28</v>
      </c>
      <c r="L11" s="4">
        <v>-325</v>
      </c>
      <c r="M11" s="4">
        <v>-325</v>
      </c>
      <c r="N11" s="4" t="s">
        <v>55</v>
      </c>
      <c r="O11" s="4" t="s">
        <v>30</v>
      </c>
      <c r="P11" s="4" t="s">
        <v>31</v>
      </c>
      <c r="Q11" s="4">
        <v>0</v>
      </c>
      <c r="R11" s="7">
        <v>44325</v>
      </c>
      <c r="S11" s="5">
        <v>44343</v>
      </c>
      <c r="T11" s="4" t="s">
        <v>32</v>
      </c>
      <c r="U11" s="4">
        <v>-325</v>
      </c>
      <c r="V11" s="4">
        <v>0</v>
      </c>
      <c r="W11" s="4">
        <v>0</v>
      </c>
      <c r="X11" s="4">
        <v>2106198</v>
      </c>
    </row>
    <row r="12" s="4" customFormat="1" spans="1:24">
      <c r="A12" s="4">
        <v>15190525916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44328</v>
      </c>
      <c r="G12" s="5">
        <v>44329</v>
      </c>
      <c r="H12" s="4">
        <v>1</v>
      </c>
      <c r="I12" s="4">
        <v>1</v>
      </c>
      <c r="J12" s="4">
        <v>1</v>
      </c>
      <c r="K12" s="4" t="s">
        <v>28</v>
      </c>
      <c r="L12" s="4">
        <v>550</v>
      </c>
      <c r="M12" s="4">
        <v>550</v>
      </c>
      <c r="N12" s="4" t="s">
        <v>58</v>
      </c>
      <c r="O12" s="4" t="s">
        <v>59</v>
      </c>
      <c r="P12" s="4" t="s">
        <v>31</v>
      </c>
      <c r="Q12" s="4">
        <v>0</v>
      </c>
      <c r="R12" s="7">
        <v>44328</v>
      </c>
      <c r="S12" s="5">
        <v>44344</v>
      </c>
      <c r="T12" s="4" t="s">
        <v>32</v>
      </c>
      <c r="U12" s="4">
        <v>550</v>
      </c>
      <c r="V12" s="4">
        <v>0</v>
      </c>
      <c r="W12" s="4">
        <v>0</v>
      </c>
      <c r="X12" s="4">
        <v>2110610</v>
      </c>
    </row>
    <row r="13" s="4" customFormat="1" spans="1:24">
      <c r="A13" s="4">
        <v>15190838568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44328</v>
      </c>
      <c r="G13" s="5">
        <v>44329</v>
      </c>
      <c r="H13" s="4">
        <v>1</v>
      </c>
      <c r="I13" s="4">
        <v>1</v>
      </c>
      <c r="J13" s="4">
        <v>1</v>
      </c>
      <c r="K13" s="4" t="s">
        <v>28</v>
      </c>
      <c r="L13" s="4">
        <v>185</v>
      </c>
      <c r="M13" s="4">
        <v>185</v>
      </c>
      <c r="N13" s="4" t="s">
        <v>62</v>
      </c>
      <c r="O13" s="4" t="s">
        <v>59</v>
      </c>
      <c r="P13" s="4" t="s">
        <v>31</v>
      </c>
      <c r="Q13" s="4">
        <v>0</v>
      </c>
      <c r="R13" s="7">
        <v>44328</v>
      </c>
      <c r="S13" s="5">
        <v>44344</v>
      </c>
      <c r="T13" s="4" t="s">
        <v>32</v>
      </c>
      <c r="U13" s="4">
        <v>185</v>
      </c>
      <c r="V13" s="4">
        <v>0</v>
      </c>
      <c r="W13" s="4">
        <v>0</v>
      </c>
      <c r="X13" s="4">
        <v>2110693</v>
      </c>
    </row>
    <row r="14" s="4" customFormat="1" spans="1:24">
      <c r="A14" s="4">
        <v>15191584456</v>
      </c>
      <c r="B14" s="4" t="s">
        <v>24</v>
      </c>
      <c r="C14" s="4" t="s">
        <v>25</v>
      </c>
      <c r="D14" s="4" t="s">
        <v>63</v>
      </c>
      <c r="E14" s="4" t="s">
        <v>41</v>
      </c>
      <c r="F14" s="5">
        <v>44328</v>
      </c>
      <c r="G14" s="5">
        <v>44329</v>
      </c>
      <c r="H14" s="4">
        <v>1</v>
      </c>
      <c r="I14" s="4">
        <v>1</v>
      </c>
      <c r="J14" s="4">
        <v>1</v>
      </c>
      <c r="K14" s="4" t="s">
        <v>28</v>
      </c>
      <c r="L14" s="4">
        <v>125</v>
      </c>
      <c r="M14" s="4">
        <v>125</v>
      </c>
      <c r="N14" s="4" t="s">
        <v>64</v>
      </c>
      <c r="O14" s="4" t="s">
        <v>59</v>
      </c>
      <c r="P14" s="4" t="s">
        <v>31</v>
      </c>
      <c r="Q14" s="4">
        <v>0</v>
      </c>
      <c r="R14" s="7">
        <v>44328</v>
      </c>
      <c r="S14" s="5">
        <v>44344</v>
      </c>
      <c r="T14" s="4" t="s">
        <v>32</v>
      </c>
      <c r="U14" s="4">
        <v>125</v>
      </c>
      <c r="V14" s="4">
        <v>0</v>
      </c>
      <c r="W14" s="4">
        <v>0</v>
      </c>
      <c r="X14" s="4">
        <v>2110855</v>
      </c>
    </row>
    <row r="15" s="4" customFormat="1" spans="1:24">
      <c r="A15" s="4">
        <v>15191954653</v>
      </c>
      <c r="B15" s="4" t="s">
        <v>24</v>
      </c>
      <c r="C15" s="4" t="s">
        <v>25</v>
      </c>
      <c r="D15" s="4" t="s">
        <v>65</v>
      </c>
      <c r="E15" s="4" t="s">
        <v>66</v>
      </c>
      <c r="F15" s="5">
        <v>44328</v>
      </c>
      <c r="G15" s="5">
        <v>44329</v>
      </c>
      <c r="H15" s="4">
        <v>1</v>
      </c>
      <c r="I15" s="4">
        <v>1</v>
      </c>
      <c r="J15" s="4">
        <v>1</v>
      </c>
      <c r="K15" s="4" t="s">
        <v>28</v>
      </c>
      <c r="L15" s="4">
        <v>150</v>
      </c>
      <c r="M15" s="4">
        <v>150</v>
      </c>
      <c r="N15" s="4" t="s">
        <v>67</v>
      </c>
      <c r="O15" s="4" t="s">
        <v>59</v>
      </c>
      <c r="P15" s="4" t="s">
        <v>31</v>
      </c>
      <c r="Q15" s="4">
        <v>0</v>
      </c>
      <c r="R15" s="7">
        <v>44328</v>
      </c>
      <c r="S15" s="5">
        <v>44344</v>
      </c>
      <c r="T15" s="4" t="s">
        <v>32</v>
      </c>
      <c r="U15" s="4">
        <v>150</v>
      </c>
      <c r="V15" s="4">
        <v>0</v>
      </c>
      <c r="W15" s="4">
        <v>0</v>
      </c>
      <c r="X15" s="4">
        <v>2110979</v>
      </c>
    </row>
    <row r="16" s="4" customFormat="1" spans="1:24">
      <c r="A16" s="4">
        <v>15191979251</v>
      </c>
      <c r="B16" s="4" t="s">
        <v>24</v>
      </c>
      <c r="C16" s="4" t="s">
        <v>25</v>
      </c>
      <c r="D16" s="4" t="s">
        <v>63</v>
      </c>
      <c r="E16" s="4" t="s">
        <v>41</v>
      </c>
      <c r="F16" s="5">
        <v>44328</v>
      </c>
      <c r="G16" s="5">
        <v>44329</v>
      </c>
      <c r="H16" s="4">
        <v>1</v>
      </c>
      <c r="I16" s="4">
        <v>1</v>
      </c>
      <c r="J16" s="4">
        <v>1</v>
      </c>
      <c r="K16" s="4" t="s">
        <v>28</v>
      </c>
      <c r="L16" s="4">
        <v>125</v>
      </c>
      <c r="M16" s="4">
        <v>125</v>
      </c>
      <c r="N16" s="4" t="s">
        <v>68</v>
      </c>
      <c r="O16" s="4" t="s">
        <v>59</v>
      </c>
      <c r="P16" s="4" t="s">
        <v>31</v>
      </c>
      <c r="Q16" s="4">
        <v>0</v>
      </c>
      <c r="R16" s="7">
        <v>44328</v>
      </c>
      <c r="S16" s="5">
        <v>44344</v>
      </c>
      <c r="T16" s="4" t="s">
        <v>32</v>
      </c>
      <c r="U16" s="4">
        <v>125</v>
      </c>
      <c r="V16" s="4">
        <v>0</v>
      </c>
      <c r="W16" s="4">
        <v>0</v>
      </c>
      <c r="X16" s="4">
        <v>2110993</v>
      </c>
    </row>
    <row r="17" s="4" customFormat="1" spans="1:23">
      <c r="A17" s="4">
        <v>15138172585</v>
      </c>
      <c r="B17" s="4" t="s">
        <v>24</v>
      </c>
      <c r="C17" s="4" t="s">
        <v>25</v>
      </c>
      <c r="D17" s="4" t="s">
        <v>69</v>
      </c>
      <c r="E17" s="4" t="s">
        <v>54</v>
      </c>
      <c r="F17" s="5">
        <v>44330</v>
      </c>
      <c r="G17" s="5">
        <v>44331</v>
      </c>
      <c r="H17" s="4">
        <v>1</v>
      </c>
      <c r="I17" s="4">
        <v>1</v>
      </c>
      <c r="J17" s="4">
        <v>1</v>
      </c>
      <c r="K17" s="4" t="s">
        <v>28</v>
      </c>
      <c r="L17" s="4">
        <v>318</v>
      </c>
      <c r="M17" s="4">
        <v>318</v>
      </c>
      <c r="N17" s="4" t="s">
        <v>70</v>
      </c>
      <c r="O17" s="4" t="s">
        <v>71</v>
      </c>
      <c r="P17" s="4" t="s">
        <v>31</v>
      </c>
      <c r="Q17" s="4">
        <v>0</v>
      </c>
      <c r="R17" s="7">
        <v>44325</v>
      </c>
      <c r="S17" s="5">
        <v>44346</v>
      </c>
      <c r="T17" s="4" t="s">
        <v>32</v>
      </c>
      <c r="U17" s="4">
        <v>318</v>
      </c>
      <c r="V17" s="4">
        <v>0</v>
      </c>
      <c r="W17" s="4">
        <v>0</v>
      </c>
    </row>
    <row r="18" s="4" customFormat="1" spans="1:24">
      <c r="A18" s="4">
        <v>15141454471</v>
      </c>
      <c r="B18" s="4" t="s">
        <v>24</v>
      </c>
      <c r="C18" s="4" t="s">
        <v>25</v>
      </c>
      <c r="D18" s="4" t="s">
        <v>72</v>
      </c>
      <c r="E18" s="4" t="s">
        <v>73</v>
      </c>
      <c r="F18" s="5">
        <v>44330</v>
      </c>
      <c r="G18" s="5">
        <v>44331</v>
      </c>
      <c r="H18" s="4">
        <v>1</v>
      </c>
      <c r="I18" s="4">
        <v>1</v>
      </c>
      <c r="J18" s="4">
        <v>1</v>
      </c>
      <c r="K18" s="4" t="s">
        <v>28</v>
      </c>
      <c r="L18" s="4">
        <v>115</v>
      </c>
      <c r="M18" s="4">
        <v>115</v>
      </c>
      <c r="N18" s="4" t="s">
        <v>74</v>
      </c>
      <c r="O18" s="4" t="s">
        <v>71</v>
      </c>
      <c r="P18" s="4" t="s">
        <v>31</v>
      </c>
      <c r="Q18" s="4">
        <v>0</v>
      </c>
      <c r="R18" s="7">
        <v>44326</v>
      </c>
      <c r="S18" s="5">
        <v>44346</v>
      </c>
      <c r="T18" s="4" t="s">
        <v>32</v>
      </c>
      <c r="U18" s="4">
        <v>115</v>
      </c>
      <c r="V18" s="4">
        <v>0</v>
      </c>
      <c r="W18" s="4">
        <v>0</v>
      </c>
      <c r="X18" s="4">
        <v>2107567</v>
      </c>
    </row>
    <row r="19" s="4" customFormat="1" spans="1:24">
      <c r="A19" s="4">
        <v>15141072114</v>
      </c>
      <c r="B19" s="4" t="s">
        <v>24</v>
      </c>
      <c r="C19" s="4" t="s">
        <v>25</v>
      </c>
      <c r="D19" s="4" t="s">
        <v>75</v>
      </c>
      <c r="E19" s="4" t="s">
        <v>76</v>
      </c>
      <c r="F19" s="5">
        <v>44330</v>
      </c>
      <c r="G19" s="5">
        <v>44332</v>
      </c>
      <c r="H19" s="4">
        <v>1</v>
      </c>
      <c r="I19" s="4">
        <v>2</v>
      </c>
      <c r="J19" s="4">
        <v>2</v>
      </c>
      <c r="K19" s="4" t="s">
        <v>28</v>
      </c>
      <c r="L19" s="4">
        <v>314</v>
      </c>
      <c r="M19" s="4">
        <v>314</v>
      </c>
      <c r="N19" s="4" t="s">
        <v>77</v>
      </c>
      <c r="O19" s="4" t="s">
        <v>78</v>
      </c>
      <c r="P19" s="4" t="s">
        <v>31</v>
      </c>
      <c r="Q19" s="4">
        <v>0</v>
      </c>
      <c r="R19" s="7">
        <v>44326</v>
      </c>
      <c r="S19" s="5">
        <v>44347</v>
      </c>
      <c r="T19" s="4" t="s">
        <v>32</v>
      </c>
      <c r="U19" s="4">
        <v>314</v>
      </c>
      <c r="V19" s="4">
        <v>0</v>
      </c>
      <c r="W19" s="4">
        <v>0</v>
      </c>
      <c r="X19" s="4">
        <v>2107488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E31" sqref="E31"/>
    </sheetView>
  </sheetViews>
  <sheetFormatPr defaultColWidth="9" defaultRowHeight="13.5"/>
  <cols>
    <col min="1" max="1" width="12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4">
        <v>15142145563</v>
      </c>
      <c r="B2" s="5">
        <v>44327</v>
      </c>
      <c r="C2" s="5">
        <v>44328</v>
      </c>
      <c r="D2" s="4">
        <v>0</v>
      </c>
      <c r="E2" s="4" t="str">
        <f>VLOOKUP(A2,HOP!A:L,12,0)</f>
        <v>0.00</v>
      </c>
      <c r="F2" s="4" t="str">
        <f>VLOOKUP(A2,HOP!A:C,3,0)</f>
        <v>2107743</v>
      </c>
      <c r="G2" s="4">
        <f>D2-E2</f>
        <v>0</v>
      </c>
      <c r="H2" s="4" t="str">
        <f>$H$1&amp;F2</f>
        <v>，2107743</v>
      </c>
      <c r="I2" s="4" t="str">
        <f>VLOOKUP(A2,HOP!A:T,20,0)</f>
        <v>直连</v>
      </c>
    </row>
    <row r="3" s="4" customFormat="1" spans="1:9">
      <c r="A3" s="4">
        <v>15180690632</v>
      </c>
      <c r="B3" s="5">
        <v>44327</v>
      </c>
      <c r="C3" s="5">
        <v>44328</v>
      </c>
      <c r="D3" s="4">
        <v>302</v>
      </c>
      <c r="E3" s="4" t="str">
        <f>VLOOKUP(A3,HOP!A:L,12,0)</f>
        <v>302.00</v>
      </c>
      <c r="F3" s="4" t="str">
        <f>VLOOKUP(A3,HOP!A:C,3,0)</f>
        <v>2108600</v>
      </c>
      <c r="G3" s="4">
        <f>D3-E3</f>
        <v>0</v>
      </c>
      <c r="H3" s="4" t="str">
        <f>$H$1&amp;F3</f>
        <v>，2108600</v>
      </c>
      <c r="I3" s="4" t="str">
        <f>VLOOKUP(A3,HOP!A:T,20,0)</f>
        <v>直连</v>
      </c>
    </row>
    <row r="4" s="4" customFormat="1" spans="1:9">
      <c r="A4" s="4">
        <v>15183220743</v>
      </c>
      <c r="B4" s="5">
        <v>44327</v>
      </c>
      <c r="C4" s="5">
        <v>44328</v>
      </c>
      <c r="D4" s="4">
        <v>123</v>
      </c>
      <c r="E4" s="4" t="str">
        <f>VLOOKUP(A4,HOP!A:L,12,0)</f>
        <v>123.00</v>
      </c>
      <c r="F4" s="4" t="str">
        <f>VLOOKUP(A4,HOP!A:C,3,0)</f>
        <v>2109117</v>
      </c>
      <c r="G4" s="4">
        <f>D4-E4</f>
        <v>0</v>
      </c>
      <c r="H4" s="4" t="str">
        <f>$H$1&amp;F4</f>
        <v>，2109117</v>
      </c>
      <c r="I4" s="4" t="str">
        <f>VLOOKUP(A4,HOP!A:T,20,0)</f>
        <v>直连</v>
      </c>
    </row>
    <row r="5" s="4" customFormat="1" spans="1:9">
      <c r="A5" s="4">
        <v>15183899156</v>
      </c>
      <c r="B5" s="5">
        <v>44327</v>
      </c>
      <c r="C5" s="5">
        <v>44328</v>
      </c>
      <c r="D5" s="4">
        <v>150</v>
      </c>
      <c r="E5" s="4" t="str">
        <f>VLOOKUP(A5,HOP!A:L,12,0)</f>
        <v>150.00</v>
      </c>
      <c r="F5" s="4" t="str">
        <f>VLOOKUP(A5,HOP!A:C,3,0)</f>
        <v>2109247</v>
      </c>
      <c r="G5" s="4">
        <f>D5-E5</f>
        <v>0</v>
      </c>
      <c r="H5" s="4" t="str">
        <f>$H$1&amp;F5</f>
        <v>，2109247</v>
      </c>
      <c r="I5" s="4" t="str">
        <f>VLOOKUP(A5,HOP!A:T,20,0)</f>
        <v>直连</v>
      </c>
    </row>
    <row r="6" s="4" customFormat="1" spans="1:9">
      <c r="A6" s="4">
        <v>15186129773</v>
      </c>
      <c r="B6" s="5">
        <v>44327</v>
      </c>
      <c r="C6" s="5">
        <v>44328</v>
      </c>
      <c r="D6" s="4">
        <v>289</v>
      </c>
      <c r="E6" s="4" t="str">
        <f>VLOOKUP(A6,HOP!A:L,12,0)</f>
        <v>289.00</v>
      </c>
      <c r="F6" s="4" t="str">
        <f>VLOOKUP(A6,HOP!A:C,3,0)</f>
        <v>2109638</v>
      </c>
      <c r="G6" s="4">
        <f>D6-E6</f>
        <v>0</v>
      </c>
      <c r="H6" s="4" t="str">
        <f>$H$1&amp;F6</f>
        <v>，2109638</v>
      </c>
      <c r="I6" s="4" t="str">
        <f>VLOOKUP(A6,HOP!A:T,20,0)</f>
        <v>直连</v>
      </c>
    </row>
    <row r="7" s="4" customFormat="1" spans="1:9">
      <c r="A7" s="4">
        <v>15187409734</v>
      </c>
      <c r="B7" s="5">
        <v>44327</v>
      </c>
      <c r="C7" s="5">
        <v>44328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15188980822</v>
      </c>
      <c r="B8" s="5">
        <v>44327</v>
      </c>
      <c r="C8" s="5">
        <v>44328</v>
      </c>
      <c r="D8" s="4">
        <v>738</v>
      </c>
      <c r="E8" s="4" t="str">
        <f>VLOOKUP(A8,HOP!A:L,12,0)</f>
        <v>738.00</v>
      </c>
      <c r="F8" s="4" t="str">
        <f>VLOOKUP(A8,HOP!A:C,3,0)</f>
        <v>2110255</v>
      </c>
      <c r="G8" s="4">
        <f t="shared" ref="G8:G17" si="0">D8-E8</f>
        <v>0</v>
      </c>
      <c r="H8" s="4" t="str">
        <f t="shared" ref="H8:H17" si="1">$H$1&amp;F8</f>
        <v>，2110255</v>
      </c>
      <c r="I8" s="4" t="str">
        <f>VLOOKUP(A8,HOP!A:T,20,0)</f>
        <v>直连</v>
      </c>
    </row>
    <row r="9" s="4" customFormat="1" spans="1:10">
      <c r="A9" s="4">
        <v>15135505033</v>
      </c>
      <c r="B9" s="5">
        <v>44325</v>
      </c>
      <c r="C9" s="5">
        <v>44326</v>
      </c>
      <c r="D9" s="4">
        <v>-325</v>
      </c>
      <c r="E9" s="4" t="e">
        <f>VLOOKUP(A9,HOP!A:L,12,0)</f>
        <v>#N/A</v>
      </c>
      <c r="F9" s="4">
        <v>2106198</v>
      </c>
      <c r="G9" s="4" t="e">
        <f t="shared" si="0"/>
        <v>#N/A</v>
      </c>
      <c r="H9" s="4" t="str">
        <f t="shared" si="1"/>
        <v>，2106198</v>
      </c>
      <c r="I9" s="4" t="e">
        <f>VLOOKUP(A9,HOP!A:T,20,0)</f>
        <v>#N/A</v>
      </c>
      <c r="J9" s="4" t="s">
        <v>80</v>
      </c>
    </row>
    <row r="10" s="4" customFormat="1" spans="1:9">
      <c r="A10" s="4">
        <v>15190525916</v>
      </c>
      <c r="B10" s="5">
        <v>44328</v>
      </c>
      <c r="C10" s="5">
        <v>44329</v>
      </c>
      <c r="D10" s="4">
        <v>550</v>
      </c>
      <c r="E10" s="4" t="str">
        <f>VLOOKUP(A10,HOP!A:L,12,0)</f>
        <v>550.00</v>
      </c>
      <c r="F10" s="4" t="str">
        <f>VLOOKUP(A10,HOP!A:C,3,0)</f>
        <v>2110610</v>
      </c>
      <c r="G10" s="4">
        <f t="shared" si="0"/>
        <v>0</v>
      </c>
      <c r="H10" s="4" t="str">
        <f t="shared" si="1"/>
        <v>，2110610</v>
      </c>
      <c r="I10" s="4" t="str">
        <f>VLOOKUP(A10,HOP!A:T,20,0)</f>
        <v>直连</v>
      </c>
    </row>
    <row r="11" s="4" customFormat="1" spans="1:9">
      <c r="A11" s="4">
        <v>15190838568</v>
      </c>
      <c r="B11" s="5">
        <v>44328</v>
      </c>
      <c r="C11" s="5">
        <v>44329</v>
      </c>
      <c r="D11" s="4">
        <v>185</v>
      </c>
      <c r="E11" s="4" t="str">
        <f>VLOOKUP(A11,HOP!A:L,12,0)</f>
        <v>185.00</v>
      </c>
      <c r="F11" s="4" t="str">
        <f>VLOOKUP(A11,HOP!A:C,3,0)</f>
        <v>2110693</v>
      </c>
      <c r="G11" s="4">
        <f t="shared" si="0"/>
        <v>0</v>
      </c>
      <c r="H11" s="4" t="str">
        <f t="shared" si="1"/>
        <v>，2110693</v>
      </c>
      <c r="I11" s="4" t="str">
        <f>VLOOKUP(A11,HOP!A:T,20,0)</f>
        <v>直连</v>
      </c>
    </row>
    <row r="12" s="4" customFormat="1" spans="1:9">
      <c r="A12" s="4">
        <v>15191584456</v>
      </c>
      <c r="B12" s="5">
        <v>44328</v>
      </c>
      <c r="C12" s="5">
        <v>44329</v>
      </c>
      <c r="D12" s="4">
        <v>125</v>
      </c>
      <c r="E12" s="4" t="str">
        <f>VLOOKUP(A12,HOP!A:L,12,0)</f>
        <v>125.00</v>
      </c>
      <c r="F12" s="4" t="str">
        <f>VLOOKUP(A12,HOP!A:C,3,0)</f>
        <v>2110855</v>
      </c>
      <c r="G12" s="4">
        <f t="shared" si="0"/>
        <v>0</v>
      </c>
      <c r="H12" s="4" t="str">
        <f t="shared" si="1"/>
        <v>，2110855</v>
      </c>
      <c r="I12" s="4" t="str">
        <f>VLOOKUP(A12,HOP!A:T,20,0)</f>
        <v>直连</v>
      </c>
    </row>
    <row r="13" s="4" customFormat="1" spans="1:9">
      <c r="A13" s="4">
        <v>15191954653</v>
      </c>
      <c r="B13" s="5">
        <v>44328</v>
      </c>
      <c r="C13" s="5">
        <v>44329</v>
      </c>
      <c r="D13" s="4">
        <v>150</v>
      </c>
      <c r="E13" s="4" t="str">
        <f>VLOOKUP(A13,HOP!A:L,12,0)</f>
        <v>150.00</v>
      </c>
      <c r="F13" s="4" t="str">
        <f>VLOOKUP(A13,HOP!A:C,3,0)</f>
        <v>2110979</v>
      </c>
      <c r="G13" s="4">
        <f t="shared" si="0"/>
        <v>0</v>
      </c>
      <c r="H13" s="4" t="str">
        <f t="shared" si="1"/>
        <v>，2110979</v>
      </c>
      <c r="I13" s="4" t="str">
        <f>VLOOKUP(A13,HOP!A:T,20,0)</f>
        <v>直连</v>
      </c>
    </row>
    <row r="14" s="4" customFormat="1" spans="1:9">
      <c r="A14" s="4">
        <v>15191979251</v>
      </c>
      <c r="B14" s="5">
        <v>44328</v>
      </c>
      <c r="C14" s="5">
        <v>44329</v>
      </c>
      <c r="D14" s="4">
        <v>125</v>
      </c>
      <c r="E14" s="4" t="str">
        <f>VLOOKUP(A14,HOP!A:L,12,0)</f>
        <v>125.00</v>
      </c>
      <c r="F14" s="4" t="str">
        <f>VLOOKUP(A14,HOP!A:C,3,0)</f>
        <v>2110993</v>
      </c>
      <c r="G14" s="4">
        <f t="shared" si="0"/>
        <v>0</v>
      </c>
      <c r="H14" s="4" t="str">
        <f t="shared" si="1"/>
        <v>，2110993</v>
      </c>
      <c r="I14" s="4" t="str">
        <f>VLOOKUP(A14,HOP!A:T,20,0)</f>
        <v>直连</v>
      </c>
    </row>
    <row r="15" s="4" customFormat="1" spans="1:9">
      <c r="A15" s="4">
        <v>15138172585</v>
      </c>
      <c r="B15" s="5">
        <v>44330</v>
      </c>
      <c r="C15" s="5">
        <v>44331</v>
      </c>
      <c r="D15" s="4">
        <v>318</v>
      </c>
      <c r="E15" s="4" t="str">
        <f>VLOOKUP(A15,HOP!A:L,12,0)</f>
        <v>318.00</v>
      </c>
      <c r="F15" s="4" t="str">
        <f>VLOOKUP(A15,HOP!A:C,3,0)</f>
        <v>2107298</v>
      </c>
      <c r="G15" s="4">
        <f t="shared" si="0"/>
        <v>0</v>
      </c>
      <c r="H15" s="4" t="str">
        <f t="shared" si="1"/>
        <v>，2107298</v>
      </c>
      <c r="I15" s="4" t="str">
        <f>VLOOKUP(A15,HOP!A:T,20,0)</f>
        <v>直连</v>
      </c>
    </row>
    <row r="16" s="4" customFormat="1" spans="1:9">
      <c r="A16" s="4">
        <v>15141454471</v>
      </c>
      <c r="B16" s="5">
        <v>44330</v>
      </c>
      <c r="C16" s="5">
        <v>44331</v>
      </c>
      <c r="D16" s="4">
        <v>115</v>
      </c>
      <c r="E16" s="4" t="str">
        <f>VLOOKUP(A16,HOP!A:L,12,0)</f>
        <v>115.00</v>
      </c>
      <c r="F16" s="4" t="str">
        <f>VLOOKUP(A16,HOP!A:C,3,0)</f>
        <v>2107567</v>
      </c>
      <c r="G16" s="4">
        <f t="shared" si="0"/>
        <v>0</v>
      </c>
      <c r="H16" s="4" t="str">
        <f t="shared" si="1"/>
        <v>，2107567</v>
      </c>
      <c r="I16" s="4" t="str">
        <f>VLOOKUP(A16,HOP!A:T,20,0)</f>
        <v>直连</v>
      </c>
    </row>
    <row r="17" s="4" customFormat="1" spans="1:9">
      <c r="A17" s="4">
        <v>15141072114</v>
      </c>
      <c r="B17" s="5">
        <v>44330</v>
      </c>
      <c r="C17" s="5">
        <v>44332</v>
      </c>
      <c r="D17" s="4">
        <v>314</v>
      </c>
      <c r="E17" s="4" t="str">
        <f>VLOOKUP(A17,HOP!A:L,12,0)</f>
        <v>314.00</v>
      </c>
      <c r="F17" s="4" t="str">
        <f>VLOOKUP(A17,HOP!A:C,3,0)</f>
        <v>2107488</v>
      </c>
      <c r="G17" s="4">
        <f t="shared" si="0"/>
        <v>0</v>
      </c>
      <c r="H17" s="4" t="str">
        <f t="shared" si="1"/>
        <v>，2107488</v>
      </c>
      <c r="I17" s="4" t="str">
        <f>VLOOKUP(A17,HOP!A:T,20,0)</f>
        <v>直连</v>
      </c>
    </row>
    <row r="19" spans="4:4">
      <c r="D19" s="4">
        <f>SUM(D2:D18)</f>
        <v>3159</v>
      </c>
    </row>
    <row r="24" spans="1:1">
      <c r="A24" s="4" t="s">
        <v>81</v>
      </c>
    </row>
    <row r="25" spans="1:1">
      <c r="A25" s="4" t="s">
        <v>82</v>
      </c>
    </row>
    <row r="26" spans="1:1">
      <c r="A26" s="4" t="s">
        <v>83</v>
      </c>
    </row>
    <row r="27" spans="1:1">
      <c r="A27" s="4" t="s">
        <v>84</v>
      </c>
    </row>
    <row r="28" spans="2:2">
      <c r="B28" s="6"/>
    </row>
  </sheetData>
  <autoFilter ref="A1:XFD2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</row>
    <row r="2" s="1" customFormat="1" spans="1:20">
      <c r="A2" s="3">
        <v>15191979251</v>
      </c>
      <c r="B2" s="1" t="s">
        <v>102</v>
      </c>
      <c r="C2" s="1" t="s">
        <v>103</v>
      </c>
      <c r="D2" s="1" t="s">
        <v>104</v>
      </c>
      <c r="E2" s="1" t="s">
        <v>68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</row>
    <row r="3" s="1" customFormat="1" spans="1:20">
      <c r="A3" s="3">
        <v>15191954653</v>
      </c>
      <c r="B3" s="1" t="s">
        <v>102</v>
      </c>
      <c r="C3" s="1" t="s">
        <v>116</v>
      </c>
      <c r="D3" s="1" t="s">
        <v>117</v>
      </c>
      <c r="E3" s="1" t="s">
        <v>67</v>
      </c>
      <c r="F3" s="1" t="s">
        <v>102</v>
      </c>
      <c r="G3" s="1" t="s">
        <v>105</v>
      </c>
      <c r="H3" s="1" t="s">
        <v>106</v>
      </c>
      <c r="I3" s="1" t="s">
        <v>118</v>
      </c>
      <c r="J3" s="1" t="s">
        <v>108</v>
      </c>
      <c r="K3" s="1" t="s">
        <v>118</v>
      </c>
      <c r="L3" s="1" t="s">
        <v>118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119</v>
      </c>
      <c r="R3" s="1" t="s">
        <v>113</v>
      </c>
      <c r="S3" s="1" t="s">
        <v>114</v>
      </c>
      <c r="T3" s="1" t="s">
        <v>115</v>
      </c>
    </row>
    <row r="4" s="1" customFormat="1" spans="1:20">
      <c r="A4" s="3">
        <v>15191584456</v>
      </c>
      <c r="B4" s="1" t="s">
        <v>102</v>
      </c>
      <c r="C4" s="1" t="s">
        <v>120</v>
      </c>
      <c r="D4" s="1" t="s">
        <v>104</v>
      </c>
      <c r="E4" s="1" t="s">
        <v>64</v>
      </c>
      <c r="F4" s="1" t="s">
        <v>102</v>
      </c>
      <c r="G4" s="1" t="s">
        <v>105</v>
      </c>
      <c r="H4" s="1" t="s">
        <v>106</v>
      </c>
      <c r="I4" s="1" t="s">
        <v>107</v>
      </c>
      <c r="J4" s="1" t="s">
        <v>108</v>
      </c>
      <c r="K4" s="1" t="s">
        <v>107</v>
      </c>
      <c r="L4" s="1" t="s">
        <v>107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121</v>
      </c>
      <c r="R4" s="1" t="s">
        <v>113</v>
      </c>
      <c r="S4" s="1" t="s">
        <v>114</v>
      </c>
      <c r="T4" s="1" t="s">
        <v>115</v>
      </c>
    </row>
    <row r="5" s="1" customFormat="1" spans="1:20">
      <c r="A5" s="3">
        <v>15190838568</v>
      </c>
      <c r="B5" s="1" t="s">
        <v>102</v>
      </c>
      <c r="C5" s="1" t="s">
        <v>122</v>
      </c>
      <c r="D5" s="1" t="s">
        <v>123</v>
      </c>
      <c r="E5" s="1" t="s">
        <v>62</v>
      </c>
      <c r="F5" s="1" t="s">
        <v>102</v>
      </c>
      <c r="G5" s="1" t="s">
        <v>105</v>
      </c>
      <c r="H5" s="1" t="s">
        <v>106</v>
      </c>
      <c r="I5" s="1" t="s">
        <v>124</v>
      </c>
      <c r="J5" s="1" t="s">
        <v>108</v>
      </c>
      <c r="K5" s="1" t="s">
        <v>124</v>
      </c>
      <c r="L5" s="1" t="s">
        <v>124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125</v>
      </c>
      <c r="R5" s="1" t="s">
        <v>113</v>
      </c>
      <c r="S5" s="1" t="s">
        <v>114</v>
      </c>
      <c r="T5" s="1" t="s">
        <v>115</v>
      </c>
    </row>
    <row r="6" s="1" customFormat="1" spans="1:20">
      <c r="A6" s="3">
        <v>15190525916</v>
      </c>
      <c r="B6" s="1" t="s">
        <v>102</v>
      </c>
      <c r="C6" s="1" t="s">
        <v>126</v>
      </c>
      <c r="D6" s="1" t="s">
        <v>127</v>
      </c>
      <c r="E6" s="1" t="s">
        <v>58</v>
      </c>
      <c r="F6" s="1" t="s">
        <v>102</v>
      </c>
      <c r="G6" s="1" t="s">
        <v>105</v>
      </c>
      <c r="H6" s="1" t="s">
        <v>106</v>
      </c>
      <c r="I6" s="1" t="s">
        <v>128</v>
      </c>
      <c r="J6" s="1" t="s">
        <v>108</v>
      </c>
      <c r="K6" s="1" t="s">
        <v>128</v>
      </c>
      <c r="L6" s="1" t="s">
        <v>128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129</v>
      </c>
      <c r="R6" s="1" t="s">
        <v>113</v>
      </c>
      <c r="S6" s="1" t="s">
        <v>114</v>
      </c>
      <c r="T6" s="1" t="s">
        <v>115</v>
      </c>
    </row>
    <row r="7" s="1" customFormat="1" spans="1:20">
      <c r="A7" s="3">
        <v>15188980822</v>
      </c>
      <c r="B7" s="1" t="s">
        <v>130</v>
      </c>
      <c r="C7" s="1" t="s">
        <v>131</v>
      </c>
      <c r="D7" s="1" t="s">
        <v>132</v>
      </c>
      <c r="E7" s="1" t="s">
        <v>51</v>
      </c>
      <c r="F7" s="1" t="s">
        <v>130</v>
      </c>
      <c r="G7" s="1" t="s">
        <v>102</v>
      </c>
      <c r="H7" s="1" t="s">
        <v>106</v>
      </c>
      <c r="I7" s="1" t="s">
        <v>133</v>
      </c>
      <c r="J7" s="1" t="s">
        <v>108</v>
      </c>
      <c r="K7" s="1" t="s">
        <v>133</v>
      </c>
      <c r="L7" s="1" t="s">
        <v>133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134</v>
      </c>
      <c r="R7" s="1" t="s">
        <v>113</v>
      </c>
      <c r="S7" s="1" t="s">
        <v>114</v>
      </c>
      <c r="T7" s="1" t="s">
        <v>115</v>
      </c>
    </row>
    <row r="8" s="1" customFormat="1" spans="1:20">
      <c r="A8" s="3">
        <v>15186129773</v>
      </c>
      <c r="B8" s="1" t="s">
        <v>130</v>
      </c>
      <c r="C8" s="1" t="s">
        <v>135</v>
      </c>
      <c r="D8" s="1" t="s">
        <v>136</v>
      </c>
      <c r="E8" s="1" t="s">
        <v>45</v>
      </c>
      <c r="F8" s="1" t="s">
        <v>130</v>
      </c>
      <c r="G8" s="1" t="s">
        <v>102</v>
      </c>
      <c r="H8" s="1" t="s">
        <v>106</v>
      </c>
      <c r="I8" s="1" t="s">
        <v>137</v>
      </c>
      <c r="J8" s="1" t="s">
        <v>108</v>
      </c>
      <c r="K8" s="1" t="s">
        <v>137</v>
      </c>
      <c r="L8" s="1" t="s">
        <v>137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138</v>
      </c>
      <c r="R8" s="1" t="s">
        <v>113</v>
      </c>
      <c r="S8" s="1" t="s">
        <v>114</v>
      </c>
      <c r="T8" s="1" t="s">
        <v>115</v>
      </c>
    </row>
    <row r="9" s="1" customFormat="1" spans="1:20">
      <c r="A9" s="3">
        <v>15183899156</v>
      </c>
      <c r="B9" s="1" t="s">
        <v>130</v>
      </c>
      <c r="C9" s="1" t="s">
        <v>139</v>
      </c>
      <c r="D9" s="1" t="s">
        <v>140</v>
      </c>
      <c r="E9" s="1" t="s">
        <v>42</v>
      </c>
      <c r="F9" s="1" t="s">
        <v>130</v>
      </c>
      <c r="G9" s="1" t="s">
        <v>102</v>
      </c>
      <c r="H9" s="1" t="s">
        <v>106</v>
      </c>
      <c r="I9" s="1" t="s">
        <v>118</v>
      </c>
      <c r="J9" s="1" t="s">
        <v>108</v>
      </c>
      <c r="K9" s="1" t="s">
        <v>118</v>
      </c>
      <c r="L9" s="1" t="s">
        <v>118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141</v>
      </c>
      <c r="R9" s="1" t="s">
        <v>113</v>
      </c>
      <c r="S9" s="1" t="s">
        <v>114</v>
      </c>
      <c r="T9" s="1" t="s">
        <v>115</v>
      </c>
    </row>
    <row r="10" s="1" customFormat="1" spans="1:20">
      <c r="A10" s="3">
        <v>15183220743</v>
      </c>
      <c r="B10" s="1" t="s">
        <v>130</v>
      </c>
      <c r="C10" s="1" t="s">
        <v>142</v>
      </c>
      <c r="D10" s="1" t="s">
        <v>143</v>
      </c>
      <c r="E10" s="1" t="s">
        <v>39</v>
      </c>
      <c r="F10" s="1" t="s">
        <v>130</v>
      </c>
      <c r="G10" s="1" t="s">
        <v>102</v>
      </c>
      <c r="H10" s="1" t="s">
        <v>106</v>
      </c>
      <c r="I10" s="1" t="s">
        <v>144</v>
      </c>
      <c r="J10" s="1" t="s">
        <v>108</v>
      </c>
      <c r="K10" s="1" t="s">
        <v>144</v>
      </c>
      <c r="L10" s="1" t="s">
        <v>144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145</v>
      </c>
      <c r="R10" s="1" t="s">
        <v>113</v>
      </c>
      <c r="S10" s="1" t="s">
        <v>114</v>
      </c>
      <c r="T10" s="1" t="s">
        <v>115</v>
      </c>
    </row>
    <row r="11" s="1" customFormat="1" spans="1:20">
      <c r="A11" s="3">
        <v>15180690632</v>
      </c>
      <c r="B11" s="1" t="s">
        <v>146</v>
      </c>
      <c r="C11" s="1" t="s">
        <v>147</v>
      </c>
      <c r="D11" s="1" t="s">
        <v>148</v>
      </c>
      <c r="E11" s="1" t="s">
        <v>36</v>
      </c>
      <c r="F11" s="1" t="s">
        <v>130</v>
      </c>
      <c r="G11" s="1" t="s">
        <v>102</v>
      </c>
      <c r="H11" s="1" t="s">
        <v>106</v>
      </c>
      <c r="I11" s="1" t="s">
        <v>149</v>
      </c>
      <c r="J11" s="1" t="s">
        <v>108</v>
      </c>
      <c r="K11" s="1" t="s">
        <v>149</v>
      </c>
      <c r="L11" s="1" t="s">
        <v>149</v>
      </c>
      <c r="M11" s="1" t="s">
        <v>109</v>
      </c>
      <c r="N11" s="1" t="s">
        <v>109</v>
      </c>
      <c r="O11" s="1" t="s">
        <v>110</v>
      </c>
      <c r="P11" s="1" t="s">
        <v>111</v>
      </c>
      <c r="Q11" s="1" t="s">
        <v>150</v>
      </c>
      <c r="R11" s="1" t="s">
        <v>113</v>
      </c>
      <c r="S11" s="1" t="s">
        <v>114</v>
      </c>
      <c r="T11" s="1" t="s">
        <v>115</v>
      </c>
    </row>
    <row r="12" s="1" customFormat="1" spans="1:20">
      <c r="A12" s="3">
        <v>15142145563</v>
      </c>
      <c r="B12" s="1" t="s">
        <v>146</v>
      </c>
      <c r="C12" s="1" t="s">
        <v>151</v>
      </c>
      <c r="D12" s="1" t="s">
        <v>152</v>
      </c>
      <c r="E12" s="1" t="s">
        <v>29</v>
      </c>
      <c r="F12" s="1" t="s">
        <v>130</v>
      </c>
      <c r="G12" s="1" t="s">
        <v>102</v>
      </c>
      <c r="H12" s="1" t="s">
        <v>106</v>
      </c>
      <c r="I12" s="1" t="s">
        <v>110</v>
      </c>
      <c r="J12" s="1" t="s">
        <v>108</v>
      </c>
      <c r="K12" s="1" t="s">
        <v>110</v>
      </c>
      <c r="L12" s="1" t="s">
        <v>110</v>
      </c>
      <c r="M12" s="1" t="s">
        <v>109</v>
      </c>
      <c r="N12" s="1" t="s">
        <v>109</v>
      </c>
      <c r="O12" s="1" t="s">
        <v>110</v>
      </c>
      <c r="P12" s="1" t="s">
        <v>111</v>
      </c>
      <c r="Q12" s="1" t="s">
        <v>153</v>
      </c>
      <c r="R12" s="1" t="s">
        <v>113</v>
      </c>
      <c r="S12" s="1" t="s">
        <v>114</v>
      </c>
      <c r="T12" s="1" t="s">
        <v>115</v>
      </c>
    </row>
    <row r="13" s="1" customFormat="1" spans="1:20">
      <c r="A13" s="3">
        <v>15141454471</v>
      </c>
      <c r="B13" s="1" t="s">
        <v>146</v>
      </c>
      <c r="C13" s="1" t="s">
        <v>154</v>
      </c>
      <c r="D13" s="1" t="s">
        <v>155</v>
      </c>
      <c r="E13" s="1" t="s">
        <v>74</v>
      </c>
      <c r="F13" s="1" t="s">
        <v>156</v>
      </c>
      <c r="G13" s="1" t="s">
        <v>157</v>
      </c>
      <c r="H13" s="1" t="s">
        <v>106</v>
      </c>
      <c r="I13" s="1" t="s">
        <v>158</v>
      </c>
      <c r="J13" s="1" t="s">
        <v>108</v>
      </c>
      <c r="K13" s="1" t="s">
        <v>158</v>
      </c>
      <c r="L13" s="1" t="s">
        <v>158</v>
      </c>
      <c r="M13" s="1" t="s">
        <v>109</v>
      </c>
      <c r="N13" s="1" t="s">
        <v>109</v>
      </c>
      <c r="O13" s="1" t="s">
        <v>110</v>
      </c>
      <c r="P13" s="1" t="s">
        <v>111</v>
      </c>
      <c r="Q13" s="1" t="s">
        <v>159</v>
      </c>
      <c r="R13" s="1" t="s">
        <v>113</v>
      </c>
      <c r="S13" s="1" t="s">
        <v>114</v>
      </c>
      <c r="T13" s="1" t="s">
        <v>115</v>
      </c>
    </row>
    <row r="14" s="1" customFormat="1" spans="1:20">
      <c r="A14" s="3">
        <v>15141072114</v>
      </c>
      <c r="B14" s="1" t="s">
        <v>146</v>
      </c>
      <c r="C14" s="1" t="s">
        <v>160</v>
      </c>
      <c r="D14" s="1" t="s">
        <v>161</v>
      </c>
      <c r="E14" s="1" t="s">
        <v>77</v>
      </c>
      <c r="F14" s="1" t="s">
        <v>156</v>
      </c>
      <c r="G14" s="1" t="s">
        <v>162</v>
      </c>
      <c r="H14" s="1" t="s">
        <v>106</v>
      </c>
      <c r="I14" s="1" t="s">
        <v>163</v>
      </c>
      <c r="J14" s="1" t="s">
        <v>108</v>
      </c>
      <c r="K14" s="1" t="s">
        <v>163</v>
      </c>
      <c r="L14" s="1" t="s">
        <v>163</v>
      </c>
      <c r="M14" s="1" t="s">
        <v>109</v>
      </c>
      <c r="N14" s="1" t="s">
        <v>109</v>
      </c>
      <c r="O14" s="1" t="s">
        <v>110</v>
      </c>
      <c r="P14" s="1" t="s">
        <v>111</v>
      </c>
      <c r="Q14" s="1" t="s">
        <v>164</v>
      </c>
      <c r="R14" s="1" t="s">
        <v>113</v>
      </c>
      <c r="S14" s="1" t="s">
        <v>114</v>
      </c>
      <c r="T14" s="1" t="s">
        <v>115</v>
      </c>
    </row>
    <row r="15" s="1" customFormat="1" spans="1:20">
      <c r="A15" s="3">
        <v>15138172585</v>
      </c>
      <c r="B15" s="1" t="s">
        <v>165</v>
      </c>
      <c r="C15" s="1" t="s">
        <v>166</v>
      </c>
      <c r="D15" s="1" t="s">
        <v>167</v>
      </c>
      <c r="E15" s="1" t="s">
        <v>70</v>
      </c>
      <c r="F15" s="1" t="s">
        <v>156</v>
      </c>
      <c r="G15" s="1" t="s">
        <v>157</v>
      </c>
      <c r="H15" s="1" t="s">
        <v>106</v>
      </c>
      <c r="I15" s="1" t="s">
        <v>168</v>
      </c>
      <c r="J15" s="1" t="s">
        <v>108</v>
      </c>
      <c r="K15" s="1" t="s">
        <v>168</v>
      </c>
      <c r="L15" s="1" t="s">
        <v>168</v>
      </c>
      <c r="M15" s="1" t="s">
        <v>109</v>
      </c>
      <c r="N15" s="1" t="s">
        <v>109</v>
      </c>
      <c r="O15" s="1" t="s">
        <v>110</v>
      </c>
      <c r="P15" s="1" t="s">
        <v>111</v>
      </c>
      <c r="Q15" s="1" t="s">
        <v>169</v>
      </c>
      <c r="R15" s="1" t="s">
        <v>113</v>
      </c>
      <c r="S15" s="1" t="s">
        <v>114</v>
      </c>
      <c r="T15" s="1" t="s">
        <v>115</v>
      </c>
    </row>
    <row r="16" s="1" customFormat="1" spans="1:20">
      <c r="A16" s="3">
        <v>15177745558</v>
      </c>
      <c r="B16" s="1" t="s">
        <v>170</v>
      </c>
      <c r="C16" s="1" t="s">
        <v>171</v>
      </c>
      <c r="D16" s="1" t="s">
        <v>136</v>
      </c>
      <c r="E16" s="1" t="s">
        <v>172</v>
      </c>
      <c r="F16" s="1" t="s">
        <v>165</v>
      </c>
      <c r="G16" s="1" t="s">
        <v>146</v>
      </c>
      <c r="H16" s="1" t="s">
        <v>106</v>
      </c>
      <c r="I16" s="1" t="s">
        <v>110</v>
      </c>
      <c r="J16" s="1" t="s">
        <v>108</v>
      </c>
      <c r="K16" s="1" t="s">
        <v>110</v>
      </c>
      <c r="L16" s="1" t="s">
        <v>110</v>
      </c>
      <c r="M16" s="1" t="s">
        <v>109</v>
      </c>
      <c r="N16" s="1" t="s">
        <v>109</v>
      </c>
      <c r="O16" s="1" t="s">
        <v>110</v>
      </c>
      <c r="P16" s="1" t="s">
        <v>111</v>
      </c>
      <c r="Q16" s="1" t="s">
        <v>173</v>
      </c>
      <c r="R16" s="1" t="s">
        <v>113</v>
      </c>
      <c r="S16" s="1" t="s">
        <v>114</v>
      </c>
      <c r="T16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2021-05-31T09:13:26Z</dcterms:created>
  <dcterms:modified xsi:type="dcterms:W3CDTF">2021-05-31T09:22:21Z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0D8933B7A0AC4608A936DAE68DBC8EC0</vt:lpwstr>
  </property>
  <property fmtid="{D5CDD505-2E9C-101B-9397-08002B2CF9AE}" pid="3" name="KSOProductBuildVer">
    <vt:lpwstr>2052-11.1.0.10495</vt:lpwstr>
  </property>
</Properties>
</file>