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对账!$1:$69</definedName>
  </definedNames>
  <calcPr calcId="144525"/>
</workbook>
</file>

<file path=xl/sharedStrings.xml><?xml version="1.0" encoding="utf-8"?>
<sst xmlns="http://schemas.openxmlformats.org/spreadsheetml/2006/main" count="1935" uniqueCount="632">
  <si>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</si>
  <si>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</si>
  <si>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</si>
  <si>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</si>
  <si>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</si>
  <si>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</si>
  <si>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</si>
  <si>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</si>
  <si>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</si>
  <si>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</si>
  <si>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</si>
  <si>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</si>
  <si>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</si>
  <si>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</si>
  <si>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</si>
  <si>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</si>
  <si>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</si>
  <si>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</si>
  <si>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</si>
  <si>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</si>
  <si>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</si>
  <si>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</si>
  <si>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</si>
  <si>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</si>
  <si>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</si>
  <si>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</si>
  <si>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[杰克逊]最佳西方别墅酒店杰克逊霍尔(The Lodge at Jackson Hole)(55862049)</t>
  </si>
  <si>
    <t>至尊特大床房&lt;2人入住&gt;&lt;不退款&gt;&lt;早餐&gt;</t>
  </si>
  <si>
    <t>HKD</t>
  </si>
  <si>
    <t>Ferger/Stephen Anthony,Ferger/Jennifer Renee</t>
  </si>
  <si>
    <t>CA13030210531HKD-W</t>
  </si>
  <si>
    <t>未提现</t>
  </si>
  <si>
    <t>携程开票</t>
  </si>
  <si>
    <t>[希登梅多斯]圣地亚哥韦尔克度假村(Welk Resorts San Diego)(70393836)</t>
  </si>
  <si>
    <t>1卧绿色套房别墅&lt;不退款&gt;&lt;2人入住&gt;</t>
  </si>
  <si>
    <t>Chisholm/Florance</t>
  </si>
  <si>
    <t>[基西米]盖洛德棕榈水疗度假酒店(Gaylord Palms Resort &amp; Convention Center)(68026618)</t>
  </si>
  <si>
    <t>佛罗里达景两张大床房&lt;不退款&gt;&lt;2人入住&gt;</t>
  </si>
  <si>
    <t>ZHENG/JIE</t>
  </si>
  <si>
    <t>[萨斯卡通]Delta贝斯伯勒酒店(Delta Hotels by Marriott Bessborough)(55312295)</t>
  </si>
  <si>
    <t>城景1张特大床客房&lt;不退款&gt;&lt;2人入住&gt;</t>
  </si>
  <si>
    <t>Stevenson/Jesse,Forest/Kate</t>
  </si>
  <si>
    <t>[安嫩代尔]福勒教堂锦绣花园万豪酒店(Falls Church Marriott Fairview Park)(55478408)</t>
  </si>
  <si>
    <t>特大床客房&lt;不退款&gt;&lt;2人入住&gt;</t>
  </si>
  <si>
    <t>Chanfreau/Agustin</t>
  </si>
  <si>
    <t>[莫斯科]万豪度假酒店(Renaissance Moscow Monarch Centre Hotel)(55269752)</t>
  </si>
  <si>
    <t>豪华特大床房&lt;不退款&gt;&lt;2人入住&gt;</t>
  </si>
  <si>
    <t>Maltsev/Mikhail</t>
  </si>
  <si>
    <t>[墨尔本]墨尔本威斯汀酒店(The Westin Melbourne)(55439432)</t>
  </si>
  <si>
    <t>特大床房&lt;不退款&gt;&lt;2人入住&gt;</t>
  </si>
  <si>
    <t>Cruse/Rodney,Castle-cruse/Vanessa</t>
  </si>
  <si>
    <t>[迈阿密]迈阿​​密力丽思卡尔顿椰林酒店(The Ritz-Carlton Coconut Grove, Miami)(68027040)</t>
  </si>
  <si>
    <t>部分湾景特大床房带阳台&lt;不退款&gt;&lt;2人入住&gt;</t>
  </si>
  <si>
    <t>Gundeti/Mohan,Gundeti/Lalita</t>
  </si>
  <si>
    <t>[里奇兰]里奇兰哥伦比亚角唐普雷斯套房酒店(TownePlace Suites Richland Columbia Point)(68028260)</t>
  </si>
  <si>
    <t>1张特大床工作室房带沙发床&lt;2人入住&gt;&lt;不退款&gt;&lt;早餐&gt;</t>
  </si>
  <si>
    <t>Lloyd/Jill Kathleen</t>
  </si>
  <si>
    <t>[旧金山]旧金山马奎斯联合广场万豪酒店(San Francisco Marriott Marquis Union Square)(55851820)</t>
  </si>
  <si>
    <t>城景两张大床客房&lt;不退款&gt;&lt;2人入住&gt;</t>
  </si>
  <si>
    <t>Khan/Salman</t>
  </si>
  <si>
    <t>[林茨]林茨万怡酒店(Courtyard by Marriott Linz)(68025967)</t>
  </si>
  <si>
    <t>标准特大床客房&lt;不退款&gt;&lt;2人入住&gt;</t>
  </si>
  <si>
    <t>Skatchkov/Anna</t>
  </si>
  <si>
    <t>[奥兰多]万豪村奥兰多布埃纳维斯塔湖春季山丘套房万豪酒店(SpringHill Suites by Marriott Orlando Lake Buena Vista in Marriott Village)(55280795)</t>
  </si>
  <si>
    <t>两张双人床一室房（带沙发床）&lt;2人入住&gt;&lt;不退款&gt;&lt;早餐&gt;</t>
  </si>
  <si>
    <t>DANIELS/Meredith c</t>
  </si>
  <si>
    <t>[华沙]华沙默克多夫喜来登福朋酒店(Four Points by Sheraton Warsaw Mokotow)(71611907)</t>
  </si>
  <si>
    <t>城景豪华特大床房（高层）&lt;不退款&gt;&lt;2人入住&gt;</t>
  </si>
  <si>
    <t>Joshi/Vishalkumar Kantilal,Gupta/Ankita</t>
  </si>
  <si>
    <t>[尔湾]奥兰治郡艾文约翰韦恩机场居家酒店(Residence Inn Irvine John Wayne Airport Orange County)(55280854)</t>
  </si>
  <si>
    <t>Studio, 1 King, Sofa bed&lt;2人入住&gt;&lt;不退款&gt;&lt;早餐&gt;</t>
  </si>
  <si>
    <t>KIM/MEE HYEON</t>
  </si>
  <si>
    <t>[布城]普特拉贾亚艾美度假酒店(Le Meridien Putrajaya)(68027945)</t>
  </si>
  <si>
    <t>招牌特大床房&lt;不退款&gt;&lt;2人入住&gt;</t>
  </si>
  <si>
    <t>RAJ/KUNA</t>
  </si>
  <si>
    <t>[希什利]伊斯坦布尔希什利万豪酒店(Istanbul Marriott Hotel Sisli)(55519697)</t>
  </si>
  <si>
    <t>豪华城景特大床房&lt;2人入住&gt;&lt;不退款&gt;&lt;早餐&gt;</t>
  </si>
  <si>
    <t>ozerskkiy/vlaadimir</t>
  </si>
  <si>
    <t>[亚特兰大]W亚特兰大市中心酒店(W Atlanta Downtown)(55465517)</t>
  </si>
  <si>
    <t>绝佳两张大床房&lt;不退款&gt;&lt;2人入住&gt;</t>
  </si>
  <si>
    <t>Fair/Roderick,Hopkins/Antwon</t>
  </si>
  <si>
    <t>[洛杉矶]BLVD 套房酒店 - 步行可至好莱坞星光大道(Blvd Hotel &amp; Suites-Walking Distance to Hollywood Walk of Fame)(55733393)</t>
  </si>
  <si>
    <t>Branford/Myron</t>
  </si>
  <si>
    <t>[纽汉]雅乐轩伦敦埃克塞尔酒店(Aloft London Excel)(68026681)</t>
  </si>
  <si>
    <t>雅乐轩客房（1张特大床）&lt;不退款&gt;&lt;2人入住&gt;</t>
  </si>
  <si>
    <t>Jagot/Shazmin</t>
  </si>
  <si>
    <t>[Hamilton City]诺富特泰努伊汉密尔顿酒店(Novotel Tainui Hamilton)(55822220)</t>
  </si>
  <si>
    <t>高级两张双人床房&lt;不退款&gt;&lt;2人入住&gt;</t>
  </si>
  <si>
    <t>Dewes/Maudi</t>
  </si>
  <si>
    <t>[阿布扎比]阿布扎比皇家玫瑰酒店(Royal Rose Hotel Abu Dhabi)(55694482)</t>
  </si>
  <si>
    <t>尊享豪华房&lt;不退款&gt;&lt;2人入住&gt;</t>
  </si>
  <si>
    <t>LIU/ZHUO</t>
  </si>
  <si>
    <t>[华盛顿]国会山套房酒店(Capitol Hill Hotel)(55694437)</t>
  </si>
  <si>
    <t>精致大号床套房&lt;不退款&gt;&lt;2人入住&gt;</t>
  </si>
  <si>
    <t>Simon/Joan Louise</t>
  </si>
  <si>
    <t>[悉尼]悉尼帕拉马塔瑞吉斯酒店(Rydges Parramatta Sydney)(55290371)</t>
  </si>
  <si>
    <t>高级大床房&lt;不退款&gt;&lt;2人入住&gt;</t>
  </si>
  <si>
    <t>Abbas/Ali</t>
  </si>
  <si>
    <t>[大山脚]梵高豪华酒店(Vangohh Eminent Hotel &amp; Spa)(55884421)</t>
  </si>
  <si>
    <t>LO/NAM SIONG</t>
  </si>
  <si>
    <t>Edmund Koh/Kok Wah</t>
  </si>
  <si>
    <t>[蔚山]蔚山新罗舒泰酒店(Shilla Stay Ulsan)(68031203)</t>
  </si>
  <si>
    <t>尊贵标准双床房&lt;不退款&gt;&lt;2人入住&gt;</t>
  </si>
  <si>
    <t>KIM/YOONCHANG</t>
  </si>
  <si>
    <t>[奥兰多]希尔顿逸林酒店 - 奥兰多环球影城入口(DoubleTree by Hilton at The Entrance to Universal Orlando)(70391323)</t>
  </si>
  <si>
    <t>标准双人房&lt;不退款&gt;&lt;2人入住&gt;</t>
  </si>
  <si>
    <t>Jade/Yee</t>
  </si>
  <si>
    <t>[仁川]仁川机场耶格利纳酒店(Incheon Airport Yegrina Hotel)(55666083)</t>
  </si>
  <si>
    <t>豪华双人房&lt;不退款&gt;&lt;2人入住&gt;</t>
  </si>
  <si>
    <t>WANG/NINGBANG</t>
  </si>
  <si>
    <t>[布雷达]布雷达拿韶傲途格精选酒店(Hotel Nassau Breda, Autograph Collection)(68027810)</t>
  </si>
  <si>
    <t>高级特大床房&lt;不退款&gt;&lt;2人入住&gt;</t>
  </si>
  <si>
    <t>Handem/Rachid Da Conceicao,Antifora/Francesca</t>
  </si>
  <si>
    <t>[莫斯科]莫斯科伊兹麦洛瓦伽玛酒店(Izmailovo Gamma Hotel Moscow)(55439566)</t>
  </si>
  <si>
    <t>MAKAROVA/SVETLANA,MAKAROVA/SVETLANA</t>
  </si>
  <si>
    <t>[迪拜]迪拜克里克喜来登酒店(Sheraton Dubai Creek Hotel &amp; Towers)(55281001)</t>
  </si>
  <si>
    <t>小溪景豪华特大床房&lt;不退款&gt;&lt;2人入住&gt;</t>
  </si>
  <si>
    <t>Wang/Sujie</t>
  </si>
  <si>
    <t>[康达]圣胡安孔查万丽酒店(La Concha Renaissance San Juan Resort)(55733444)</t>
  </si>
  <si>
    <t>城景特大床房带阳台&lt;不退款&gt;&lt;2人入住&gt;</t>
  </si>
  <si>
    <t>Ross/Charlie</t>
  </si>
  <si>
    <t>[章克申城]章克申城万怡酒店(Courtyard by Marriott Junction City)(68028614)</t>
  </si>
  <si>
    <t>双床房&lt;不退款&gt;&lt;2人入住&gt;</t>
  </si>
  <si>
    <t>Broughton/Richard</t>
  </si>
  <si>
    <t>[尼亚加拉瀑布]尼亚加拉瀑布万豪酒店(Niagara Falls Marriott on The Falls)(55626365)</t>
  </si>
  <si>
    <t>瀑布景观特大床套房带沙发床带按摩池（高层）&lt;不退款&gt;&lt;2人入住&gt;</t>
  </si>
  <si>
    <t>Xu/Tianchen</t>
  </si>
  <si>
    <t>[斯蒂迪奥城]BLVD SPA 酒店 - 步行可至好莱坞环球影城(Blvd Hotel &amp; Spa-Walking Distance to Universal Studios Hollywood)(55547371)</t>
  </si>
  <si>
    <t>特大床套房&lt;不退款&gt;&lt;2人入住&gt;</t>
  </si>
  <si>
    <t>Albanez/Javianna</t>
  </si>
  <si>
    <t>退单</t>
  </si>
  <si>
    <t>标准特大床客房&lt;2人入住&gt;&lt;不退款&gt;&lt;早餐&gt;</t>
  </si>
  <si>
    <t>Gruhl/Rebekka</t>
  </si>
  <si>
    <t>[卢萨卡]普罗蒂亚野生酒店(Protea Hotel by Marriott Lusaka Safari Lodge)(68026605)</t>
  </si>
  <si>
    <t>特大床小木屋&lt;2人入住&gt;&lt;不退款&gt;&lt;早餐&gt;</t>
  </si>
  <si>
    <t>Ge/Yang,Wen/Baiwei,Zhang/Hao</t>
  </si>
  <si>
    <t>[巴登斯维勒]万豪斯托德柏格巴通/波科诺斯万豪费尔菲尔德酒店(Fairfield Inn &amp; Suites by Marriott Stroudsburg Bartonsville/Poconos)(68027892)</t>
  </si>
  <si>
    <t>单床房&lt;2人入住&gt;&lt;不退款&gt;&lt;早餐&gt;</t>
  </si>
  <si>
    <t>Hamilton/janet</t>
  </si>
  <si>
    <t>[墨西哥城]墨西哥城圣达菲威斯汀酒店(The Westin Santa Fe, Mexico City)(68026117)</t>
  </si>
  <si>
    <t>山谷景观特大床房&lt;2人入住&gt;&lt;不退款&gt;&lt;早餐&gt;</t>
  </si>
  <si>
    <t>Arnaez Ostos/Alfonso</t>
  </si>
  <si>
    <t>[凤凰城]喜来登新月市酒店(Sheraton Crescent Hotel)(56128372)</t>
  </si>
  <si>
    <t>ANDERSON/ERIK</t>
  </si>
  <si>
    <t>[詹姆斯城县]历史波瓦坦钻石度假酒店(The Historic Powhatan Resort by Diamond Resorts)(55884409)</t>
  </si>
  <si>
    <t>单卧房间&lt;不退款&gt;&lt;2人入住&gt;</t>
  </si>
  <si>
    <t>Greene/Ethan,Greene/Dustin</t>
  </si>
  <si>
    <t>[首尔]首尔东大门诺富特大使酒店(Novotel Ambassador Seoul Dongdaemun Hotels &amp; Residences)(55543066)</t>
  </si>
  <si>
    <t>行政双床房&lt;2人入住&gt;&lt;不退款&gt;&lt;早餐&gt;</t>
  </si>
  <si>
    <t>Bae/Jeongsang</t>
  </si>
  <si>
    <t>[居姆贝特]博德鲁姆凯瑞丝豪华精选温泉度假村(Caresse, a Luxury Collection Resort &amp; Spa, Bodrum)(55254265)</t>
  </si>
  <si>
    <t>豪华海景特大床房带阳台&lt;不退款&gt;&lt;2人入住&gt;</t>
  </si>
  <si>
    <t>Ece/Fatma</t>
  </si>
  <si>
    <t>[棕榈滩]棕榈滩万豪费尔菲尔德酒店(Fairfield Inn and Suites by Marriott Palm Beach)(68028088)</t>
  </si>
  <si>
    <t>双大床房&lt;2人入住&gt;&lt;不退款&gt;&lt;早餐&gt;</t>
  </si>
  <si>
    <t>Mills/Lesley,Mills/Christy</t>
  </si>
  <si>
    <t>[布鲁克斯维尔]布鲁克斯维尔戴斯酒店(Days Inn by Wyndham Brooksville)(70792918)</t>
  </si>
  <si>
    <t>客房(特大床)&lt;2人入住&gt;&lt;不退款&gt;&lt;早餐&gt;</t>
  </si>
  <si>
    <t>White/Stephen,White/Denese</t>
  </si>
  <si>
    <t>[釜山]帆布旅舍(Canvas Hostel)(55768682)</t>
  </si>
  <si>
    <t>DAVAAKHISHIG/NOMIN</t>
  </si>
  <si>
    <t>[多瓦尔]蒙特利尔机场费尔菲尔德万豪套房酒店(Fairfield Inn &amp; Suites by Marriott Montreal Airport)(55491742)</t>
  </si>
  <si>
    <t>2张大床房&lt;2人入住&gt;&lt;不退款&gt;&lt;早餐&gt;</t>
  </si>
  <si>
    <t>Sarr/Mame Faty</t>
  </si>
  <si>
    <t>取消</t>
  </si>
  <si>
    <t>雅乐轩特大床房&lt;不退款&gt;&lt;2人入住&gt;</t>
  </si>
  <si>
    <t>Fuhr/Lacey Amy,Finlay/Adam,Redmond/Ashley,Finlay/Sandra</t>
  </si>
  <si>
    <t>ozerskiiy/vladdimir</t>
  </si>
  <si>
    <t>[史蒂文斯维尔]圣约瑟夫史蒂文斯维尔万豪费尔菲尔德酒店(Fairfield Inn &amp; Suites by Marriott St. Joseph Stevensville)(68029251)</t>
  </si>
  <si>
    <t>特大床房&lt;2人入住&gt;&lt;不退款&gt;&lt;早餐&gt;</t>
  </si>
  <si>
    <t>Haynes/Abby Elizabeth</t>
  </si>
  <si>
    <t>[Benito Juarez]坎昆机场万怡酒店(Courtyard by Marriott Cancun Airport)(55745125)</t>
  </si>
  <si>
    <t>双床房&lt;2人入住&gt;&lt;不退款&gt;&lt;早餐&gt;</t>
  </si>
  <si>
    <t>KAMENSKA/MARYNA,BUTNIK/DMYTRO</t>
  </si>
  <si>
    <t>Fellhofer/Hans Peter,Fellhofer/Sylvia</t>
  </si>
  <si>
    <t>海滨海洋塔楼精致特大床套房（带沙发床）&lt;2人入住&gt;&lt;不退款&gt;&lt;早餐&gt;</t>
  </si>
  <si>
    <t>Cariaga/Sebastian,Cruz/Maria</t>
  </si>
  <si>
    <t>ALTARIFI/RANI</t>
  </si>
  <si>
    <t>[波苏埃洛-德阿拉尔孔]欧洲之星马德里酒店(Eurostars I-Hotel Madrid)(55733308)</t>
  </si>
  <si>
    <t>双人房&lt;不退款&gt;&lt;2人入住&gt;</t>
  </si>
  <si>
    <t>HERNANDEZ FERNANDEZ/RAUL</t>
  </si>
  <si>
    <t>[莱昂]莱昂波利福林万怡酒店(Courtyard by Marriott Leon at The Poliforum)(68028022)</t>
  </si>
  <si>
    <t>HERNANDEZPEREZ/JOSE,HERNANDEZLOZANO/ROSA M,HERNANDEZLOZANO/JOSE A,HERNANDEZLOZANO/REBECA,LOZANOFLORES/ROSA MARIA,HERNANDEZLOZANO/EVELIA</t>
  </si>
  <si>
    <t>[圣塞巴斯蒂安德洛斯雷耶斯]圣塞瓦斯蒂安AC酒店 - 万豪时尚酒店(AC Hotel San Sebastian de Los Reyes)(68026079)</t>
  </si>
  <si>
    <t>标准加大大号床房&lt;不退款&gt;&lt;2人入住&gt;</t>
  </si>
  <si>
    <t>Arevalo Moreno/Francisco</t>
  </si>
  <si>
    <t>[悉尼]悉尼北莱德万怡酒店(Courtyard by Marriott Sydney-North Ryde)(55720468)</t>
  </si>
  <si>
    <t>Cashman/Josephine</t>
  </si>
  <si>
    <t>[棉兰]丽笙棉兰酒店(Radisson Medan)(55320869)</t>
  </si>
  <si>
    <t>高级房&lt;不退款&gt;&lt;2人入住&gt;</t>
  </si>
  <si>
    <t>Kanawa/Eric Adinata</t>
  </si>
  <si>
    <t>[雅典]雅典娜格兰德酒店(Athenaeum Grand Hotel)(55281287)</t>
  </si>
  <si>
    <t>标准房&lt;2人入住&gt;&lt;不退款&gt;&lt;早餐&gt;</t>
  </si>
  <si>
    <t>Karakoulaki/Pavlina Prodromos</t>
  </si>
  <si>
    <t>[阿尔法利塔]亚特兰大阿尔普哈雷塔万豪酒店(Atlanta Marriott Alpharetta)(68025806)</t>
  </si>
  <si>
    <t>Lappin/Joseph Mark</t>
  </si>
  <si>
    <t>[洛杉矶]洛杉矶大道喜来登酒店(Sheraton Gateway Los Angeles Hotel)(55465300)</t>
  </si>
  <si>
    <t>传统两张大号床房&lt;不退款&gt;&lt;2人入住&gt;</t>
  </si>
  <si>
    <t>KOU/BINGQIAN,ZHAO/XUEMEI</t>
  </si>
  <si>
    <t>Trzebucki/Alex</t>
  </si>
  <si>
    <t>[圣胡安]圣胡安希尔顿逸林酒店(DoubleTree by Hilton San Juan)(55653122)</t>
  </si>
  <si>
    <t>标准双人床房&lt;不退款&gt;&lt;2人入住&gt;</t>
  </si>
  <si>
    <t>Knizacky/Jared</t>
  </si>
  <si>
    <t>Delgado/Joshua</t>
  </si>
  <si>
    <t>，</t>
  </si>
  <si>
    <t>本期结算218.97,</t>
  </si>
  <si>
    <t>A210531110816481</t>
  </si>
  <si>
    <t>总计：138407.97HKD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</si>
  <si>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</si>
  <si>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</si>
  <si>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</si>
  <si>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</si>
  <si>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</si>
  <si>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</si>
  <si>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</si>
  <si>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</si>
  <si>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</si>
  <si>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</si>
  <si>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</si>
  <si>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</si>
  <si>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</si>
  <si>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</si>
  <si>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</si>
  <si>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</si>
  <si>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</si>
  <si>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2021-05-29</t>
  </si>
  <si>
    <t>2137462</t>
  </si>
  <si>
    <t>雅典娜格兰德酒店</t>
  </si>
  <si>
    <t>Karakoulaki Pavlina Prodromos</t>
  </si>
  <si>
    <t>2021-05-30</t>
  </si>
  <si>
    <t>退房日周结</t>
  </si>
  <si>
    <t>415.98</t>
  </si>
  <si>
    <t>506.00</t>
  </si>
  <si>
    <t>0</t>
  </si>
  <si>
    <t>0.00</t>
  </si>
  <si>
    <t>携程汇智国际直连</t>
  </si>
  <si>
    <t>2021-05-29 22:22:34</t>
  </si>
  <si>
    <t>否</t>
  </si>
  <si>
    <t>汇智国际旅游发展有限公司</t>
  </si>
  <si>
    <t>直连</t>
  </si>
  <si>
    <t>2137393</t>
  </si>
  <si>
    <t>丽笙棉兰酒店</t>
  </si>
  <si>
    <t>Kanawa Eric Adinata</t>
  </si>
  <si>
    <t>196.48</t>
  </si>
  <si>
    <t>239.00</t>
  </si>
  <si>
    <t>2021-05-29 21:38:33</t>
  </si>
  <si>
    <t>2137156</t>
  </si>
  <si>
    <t>悉尼北莱德万怡酒店</t>
  </si>
  <si>
    <t>Cashman Josephine</t>
  </si>
  <si>
    <t>457.91</t>
  </si>
  <si>
    <t>557.00</t>
  </si>
  <si>
    <t>2021-05-29 19:36:34</t>
  </si>
  <si>
    <t>2021-05-28</t>
  </si>
  <si>
    <t>2135926</t>
  </si>
  <si>
    <t>Ac San Sebastian De Los Reyes</t>
  </si>
  <si>
    <t>Arevalo Moreno Francisco</t>
  </si>
  <si>
    <t>450.67</t>
  </si>
  <si>
    <t>547.00</t>
  </si>
  <si>
    <t>2021-05-28 21:08:49</t>
  </si>
  <si>
    <t>2135797</t>
  </si>
  <si>
    <t>莱昂波利福林万怡酒店</t>
  </si>
  <si>
    <t>HERNANDEZPEREZ JOSE,HERNANDEZLOZANO ROSA M,HERNANDEZLOZANO JOSE A,HERNANDEZLOZANO REBECA,LOZANOFLORES ROSA MARIA,HERNANDEZLOZANO EVELIA</t>
  </si>
  <si>
    <t>2427.21</t>
  </si>
  <si>
    <t>2946.00</t>
  </si>
  <si>
    <t>2021-05-28 19:53:18</t>
  </si>
  <si>
    <t>2135050</t>
  </si>
  <si>
    <t>伊斯坦布尔希什利万豪酒店</t>
  </si>
  <si>
    <t>ALTARIFI RANI</t>
  </si>
  <si>
    <t>639.35</t>
  </si>
  <si>
    <t>776.00</t>
  </si>
  <si>
    <t>2021-05-28 11:20:50</t>
  </si>
  <si>
    <t>2134969</t>
  </si>
  <si>
    <t>圣胡安孔查万丽酒店</t>
  </si>
  <si>
    <t>Cariaga Sebastian,Cruz Maria</t>
  </si>
  <si>
    <t>12066.02</t>
  </si>
  <si>
    <t>14645.00</t>
  </si>
  <si>
    <t>2021-05-28 10:05:43</t>
  </si>
  <si>
    <t>2134796</t>
  </si>
  <si>
    <t>林茨万怡酒店</t>
  </si>
  <si>
    <t>Fellhofer Hans Peter,Fellhofer Sylvia</t>
  </si>
  <si>
    <t>426.78</t>
  </si>
  <si>
    <t>518.00</t>
  </si>
  <si>
    <t>2021-05-28 03:19:00</t>
  </si>
  <si>
    <t>2021-05-27</t>
  </si>
  <si>
    <t>2133928</t>
  </si>
  <si>
    <t>坎昆机场万怡酒店</t>
  </si>
  <si>
    <t>KAMENSKA MARYNA,BUTNIK DMYTRO</t>
  </si>
  <si>
    <t>438.08</t>
  </si>
  <si>
    <t>531.00</t>
  </si>
  <si>
    <t>2021-05-27 15:40:57</t>
  </si>
  <si>
    <t>2133328</t>
  </si>
  <si>
    <t>吉隆坡布特拉再也艾美酒店</t>
  </si>
  <si>
    <t>RAJ KUNA</t>
  </si>
  <si>
    <t>336.60</t>
  </si>
  <si>
    <t>408.00</t>
  </si>
  <si>
    <t>2021-05-27 09:29:17</t>
  </si>
  <si>
    <t>2133226</t>
  </si>
  <si>
    <t>圣乔瑟夫史蒂文斯维尔费尔菲尔德万豪套房酒店</t>
  </si>
  <si>
    <t>Haynes Abby Elizabeth</t>
  </si>
  <si>
    <t>661.65</t>
  </si>
  <si>
    <t>802.00</t>
  </si>
  <si>
    <t>2021-05-27 07:03:17</t>
  </si>
  <si>
    <t>2133195</t>
  </si>
  <si>
    <t>ozerskiiy vladdimir</t>
  </si>
  <si>
    <t>1923.08</t>
  </si>
  <si>
    <t>2331.00</t>
  </si>
  <si>
    <t>2021-05-27 04:36:26</t>
  </si>
  <si>
    <t>2021-05-26</t>
  </si>
  <si>
    <t>2133082</t>
  </si>
  <si>
    <t>雅乐轩伦敦埃克塞尔酒店</t>
  </si>
  <si>
    <t>Fuhr Lacey Amy,Finlay Adam,Redmond Ashley,Finlay Sandra</t>
  </si>
  <si>
    <t>1226.21</t>
  </si>
  <si>
    <t>1482.00</t>
  </si>
  <si>
    <t>2021-05-26 23:09:16</t>
  </si>
  <si>
    <t>2132343</t>
  </si>
  <si>
    <t>蒙特利尔机场费尔菲尔德万豪套房酒店</t>
  </si>
  <si>
    <t>Sarr Mame Faty</t>
  </si>
  <si>
    <t>2021-05-26 16:01:04</t>
  </si>
  <si>
    <t>2132255</t>
  </si>
  <si>
    <t>帆布旅舍</t>
  </si>
  <si>
    <t>DAVAAKHISHIG NOMIN</t>
  </si>
  <si>
    <t>114.18</t>
  </si>
  <si>
    <t>138.00</t>
  </si>
  <si>
    <t>2021-05-26 15:06:31</t>
  </si>
  <si>
    <t>2131917</t>
  </si>
  <si>
    <t>布鲁克斯维尔戴斯酒店</t>
  </si>
  <si>
    <t>White Stephen,White Denese</t>
  </si>
  <si>
    <t>485.68</t>
  </si>
  <si>
    <t>587.00</t>
  </si>
  <si>
    <t>2021-05-26 10:10:07</t>
  </si>
  <si>
    <t>2131733</t>
  </si>
  <si>
    <t>棕榈滩万豪费尔菲尔德套房酒店</t>
  </si>
  <si>
    <t>Mills Lesley,Mills Christy</t>
  </si>
  <si>
    <t>3324.77</t>
  </si>
  <si>
    <t>4013.00</t>
  </si>
  <si>
    <t>2021-05-26 02:01:52</t>
  </si>
  <si>
    <t>2021-05-25</t>
  </si>
  <si>
    <t>2131222</t>
  </si>
  <si>
    <t>卡里斯豪华精选水疗度假村-博德鲁姆</t>
  </si>
  <si>
    <t>Ece Fatma</t>
  </si>
  <si>
    <t>4732.39</t>
  </si>
  <si>
    <t>5712.00</t>
  </si>
  <si>
    <t>2021-05-25 18:27:20</t>
  </si>
  <si>
    <t>2130885</t>
  </si>
  <si>
    <t>首尔东大门诺富特大使酒店</t>
  </si>
  <si>
    <t>Bae Jeongsang</t>
  </si>
  <si>
    <t>1099.42</t>
  </si>
  <si>
    <t>1327.00</t>
  </si>
  <si>
    <t>2021-05-25 14:27:31</t>
  </si>
  <si>
    <t>2130550</t>
  </si>
  <si>
    <t>历史波瓦坦度假村</t>
  </si>
  <si>
    <t>Greene Ethan,Greene Dustin</t>
  </si>
  <si>
    <t>3390.22</t>
  </si>
  <si>
    <t>4092.00</t>
  </si>
  <si>
    <t>2021-05-25 11:20:33</t>
  </si>
  <si>
    <t>2130525</t>
  </si>
  <si>
    <t>新月喜来登酒店</t>
  </si>
  <si>
    <t>ANDERSON ERIK</t>
  </si>
  <si>
    <t>1931.23</t>
  </si>
  <si>
    <t>2021-05-25 10:51:33</t>
  </si>
  <si>
    <t>2130461</t>
  </si>
  <si>
    <t>THE WESTIN SANTA FE, MEXICO CITY</t>
  </si>
  <si>
    <t>Arnaez Ostos Alfonso</t>
  </si>
  <si>
    <t>610.60</t>
  </si>
  <si>
    <t>737.00</t>
  </si>
  <si>
    <t>2021-05-25 09:49:49</t>
  </si>
  <si>
    <t>2130304</t>
  </si>
  <si>
    <t>Fairfield Inn &amp; Suites Stroudsburg Bartonsville/poconos</t>
  </si>
  <si>
    <t>Hamilton janet</t>
  </si>
  <si>
    <t>2033.14</t>
  </si>
  <si>
    <t>2454.00</t>
  </si>
  <si>
    <t>2021-05-25 02:26:06</t>
  </si>
  <si>
    <t>2021-05-24</t>
  </si>
  <si>
    <t>2129893</t>
  </si>
  <si>
    <t>普罗蒂亚野生酒店</t>
  </si>
  <si>
    <t>Ge Yang,Wen Baiwei,Zhang Hao</t>
  </si>
  <si>
    <t>1052.69</t>
  </si>
  <si>
    <t>1268.00</t>
  </si>
  <si>
    <t>2021-05-24 19:50:43</t>
  </si>
  <si>
    <t>2129689</t>
  </si>
  <si>
    <t>Gruhl Rebekka</t>
  </si>
  <si>
    <t>430.04</t>
  </si>
  <si>
    <t>2021-05-24 17:46:00</t>
  </si>
  <si>
    <t>2129504</t>
  </si>
  <si>
    <t>林荫大道水疗酒店</t>
  </si>
  <si>
    <t>Albanez Javianna</t>
  </si>
  <si>
    <t>889.14</t>
  </si>
  <si>
    <t>1071.00</t>
  </si>
  <si>
    <t>230.01</t>
  </si>
  <si>
    <t>-840</t>
  </si>
  <si>
    <t>-698</t>
  </si>
  <si>
    <t>2021-05-24 13:51:40</t>
  </si>
  <si>
    <t>2129297</t>
  </si>
  <si>
    <t>尼亚加拉瀑布万豪酒店</t>
  </si>
  <si>
    <t>Xu Tianchen</t>
  </si>
  <si>
    <t>1061.83</t>
  </si>
  <si>
    <t>1279.00</t>
  </si>
  <si>
    <t>2021-05-24 11:01:20</t>
  </si>
  <si>
    <t>2129252</t>
  </si>
  <si>
    <t>章克申城万怡酒店</t>
  </si>
  <si>
    <t>Broughton Richard</t>
  </si>
  <si>
    <t>513.89</t>
  </si>
  <si>
    <t>619.00</t>
  </si>
  <si>
    <t>2021-05-24 10:16:12</t>
  </si>
  <si>
    <t>2129230</t>
  </si>
  <si>
    <t>Ross Charlie</t>
  </si>
  <si>
    <t>2024.03</t>
  </si>
  <si>
    <t>2438.00</t>
  </si>
  <si>
    <t>2021-05-24 09:54:35</t>
  </si>
  <si>
    <t>2129127</t>
  </si>
  <si>
    <t>迪拜河喜来登大酒店</t>
  </si>
  <si>
    <t>Wang Sujie</t>
  </si>
  <si>
    <t>529.67</t>
  </si>
  <si>
    <t>638.00</t>
  </si>
  <si>
    <t>2021-05-24 05:09:36</t>
  </si>
  <si>
    <t>2129111</t>
  </si>
  <si>
    <t>莫斯科伊兹麦洛瓦伽玛酒店</t>
  </si>
  <si>
    <t>MAKAROVA SVETLANA,MAKAROVA SVETLANA</t>
  </si>
  <si>
    <t>2021-05-24 02:23:47</t>
  </si>
  <si>
    <t>2021-05-23</t>
  </si>
  <si>
    <t>2129007</t>
  </si>
  <si>
    <t>布雷达拿韶傲途格精选酒店</t>
  </si>
  <si>
    <t>Handem Rachid Da Conceicao,Antifora Francesca</t>
  </si>
  <si>
    <t>678.36</t>
  </si>
  <si>
    <t>817.00</t>
  </si>
  <si>
    <t>2021-05-23 22:33:39</t>
  </si>
  <si>
    <t>2128860</t>
  </si>
  <si>
    <t>仁川机场耶格利纳酒店</t>
  </si>
  <si>
    <t>WANG NINGBANG</t>
  </si>
  <si>
    <t>156.93</t>
  </si>
  <si>
    <t>189.00</t>
  </si>
  <si>
    <t>2021-05-23 20:38:38</t>
  </si>
  <si>
    <t>2128835</t>
  </si>
  <si>
    <t>希尔顿逸林酒店 - 奥兰多环球影城入口</t>
  </si>
  <si>
    <t>Jade Yee</t>
  </si>
  <si>
    <t>1177.37</t>
  </si>
  <si>
    <t>1418.00</t>
  </si>
  <si>
    <t>2021-05-23 20:25:07</t>
  </si>
  <si>
    <t>2128781</t>
  </si>
  <si>
    <t>蔚山新罗舒泰酒店</t>
  </si>
  <si>
    <t>KIM YOONCHANG</t>
  </si>
  <si>
    <t>951.52</t>
  </si>
  <si>
    <t>1146.00</t>
  </si>
  <si>
    <t>2021-05-23 19:39:05</t>
  </si>
  <si>
    <t>2128508</t>
  </si>
  <si>
    <t>万格尊贵酒店</t>
  </si>
  <si>
    <t>Edmund Koh Kok Wah</t>
  </si>
  <si>
    <t>1357.54</t>
  </si>
  <si>
    <t>1635.00</t>
  </si>
  <si>
    <t>2021-05-23 15:23:27</t>
  </si>
  <si>
    <t>2128384</t>
  </si>
  <si>
    <t>LO NAM SIONG</t>
  </si>
  <si>
    <t>2021-05-23 13:21:20</t>
  </si>
  <si>
    <t>2128297</t>
  </si>
  <si>
    <t>悉尼帕拉马塔瑞吉斯酒店</t>
  </si>
  <si>
    <t>Abbas Ali</t>
  </si>
  <si>
    <t>489.05</t>
  </si>
  <si>
    <t>589.00</t>
  </si>
  <si>
    <t>2021-05-23 11:47:35</t>
  </si>
  <si>
    <t>2128227</t>
  </si>
  <si>
    <t>国会山套房酒店</t>
  </si>
  <si>
    <t>Simon Joan Louise</t>
  </si>
  <si>
    <t>759.72</t>
  </si>
  <si>
    <t>915.00</t>
  </si>
  <si>
    <t>2021-05-23 10:04:12</t>
  </si>
  <si>
    <t>2128198</t>
  </si>
  <si>
    <t>阿布扎比皇家玫瑰酒店</t>
  </si>
  <si>
    <t>LIU ZHUO</t>
  </si>
  <si>
    <t>394.39</t>
  </si>
  <si>
    <t>475.00</t>
  </si>
  <si>
    <t>2021-05-23 09:16:23</t>
  </si>
  <si>
    <t>2128158</t>
  </si>
  <si>
    <t>Aghaei liavali Ahmad reza</t>
  </si>
  <si>
    <t>744.27</t>
  </si>
  <si>
    <t>155</t>
  </si>
  <si>
    <t>128</t>
  </si>
  <si>
    <t>2021-05-23 07:41:43</t>
  </si>
  <si>
    <t>2128137</t>
  </si>
  <si>
    <t>诺富特泰努伊汉密尔顿酒店</t>
  </si>
  <si>
    <t>Dewes Maudi</t>
  </si>
  <si>
    <t>832.79</t>
  </si>
  <si>
    <t>1003.00</t>
  </si>
  <si>
    <t>2021-05-23 05:33:14</t>
  </si>
  <si>
    <t>2021-05-22</t>
  </si>
  <si>
    <t>2127778</t>
  </si>
  <si>
    <t>Jagot Shazmin</t>
  </si>
  <si>
    <t>1320.02</t>
  </si>
  <si>
    <t>1590.00</t>
  </si>
  <si>
    <t>2021-05-22 20:38:57</t>
  </si>
  <si>
    <t>2127350</t>
  </si>
  <si>
    <t>大道酒店 &amp; 套房</t>
  </si>
  <si>
    <t>Branford Myron</t>
  </si>
  <si>
    <t>723.93</t>
  </si>
  <si>
    <t>872.00</t>
  </si>
  <si>
    <t>2021-05-22 15:03:20</t>
  </si>
  <si>
    <t>2126861</t>
  </si>
  <si>
    <t>亚特兰大市中心 W 酒店</t>
  </si>
  <si>
    <t>Fair Roderick,Hopkins Antwon</t>
  </si>
  <si>
    <t>3615.52</t>
  </si>
  <si>
    <t>4355.00</t>
  </si>
  <si>
    <t>2021-05-22 06:59:25</t>
  </si>
  <si>
    <t>2021-05-21</t>
  </si>
  <si>
    <t>2126705</t>
  </si>
  <si>
    <t>ozerskkiy vlaadimir</t>
  </si>
  <si>
    <t>3259.32</t>
  </si>
  <si>
    <t>3925.00</t>
  </si>
  <si>
    <t>2021-05-21 23:20:39</t>
  </si>
  <si>
    <t>2126271</t>
  </si>
  <si>
    <t>697.54</t>
  </si>
  <si>
    <t>840.00</t>
  </si>
  <si>
    <t>2021-05-21 19:29:49</t>
  </si>
  <si>
    <t>2125940</t>
  </si>
  <si>
    <t>奥兰治郡艾文约翰韦恩机场居家酒店</t>
  </si>
  <si>
    <t>KIM MEE HYEON</t>
  </si>
  <si>
    <t>641.90</t>
  </si>
  <si>
    <t>773.00</t>
  </si>
  <si>
    <t>2021-05-21 16:56:59</t>
  </si>
  <si>
    <t>2125900</t>
  </si>
  <si>
    <t>华沙默克多夫喜来登福朋酒店</t>
  </si>
  <si>
    <t>Joshi Vishalkumar Kantilal,Gupta Ankita</t>
  </si>
  <si>
    <t>629.44</t>
  </si>
  <si>
    <t>758.00</t>
  </si>
  <si>
    <t>2021-05-21 16:28:27</t>
  </si>
  <si>
    <t>2125254</t>
  </si>
  <si>
    <t>万豪村奥兰多布埃纳维斯塔湖春季山丘套房万豪酒店</t>
  </si>
  <si>
    <t>DANIELS Meredith c</t>
  </si>
  <si>
    <t>1554.51</t>
  </si>
  <si>
    <t>1872.00</t>
  </si>
  <si>
    <t>2021-05-21 04:09:38</t>
  </si>
  <si>
    <t>2125250</t>
  </si>
  <si>
    <t>Skatchkov Anna</t>
  </si>
  <si>
    <t>358.73</t>
  </si>
  <si>
    <t>432.00</t>
  </si>
  <si>
    <t>2021-05-21 03:50:42</t>
  </si>
  <si>
    <t>2021-05-20</t>
  </si>
  <si>
    <t>2124459</t>
  </si>
  <si>
    <t>旧金山马奎斯联合广场万豪酒店</t>
  </si>
  <si>
    <t>Khan Salman</t>
  </si>
  <si>
    <t>2881.97</t>
  </si>
  <si>
    <t>3471.00</t>
  </si>
  <si>
    <t>2021-05-20 16:08:54</t>
  </si>
  <si>
    <t>2124441</t>
  </si>
  <si>
    <t>里奇兰哥伦比亚角唐普雷斯套房酒店</t>
  </si>
  <si>
    <t>Lloyd Jill Kathleen</t>
  </si>
  <si>
    <t>736.48</t>
  </si>
  <si>
    <t>887.00</t>
  </si>
  <si>
    <t>2021-05-20 15:54:05</t>
  </si>
  <si>
    <t>2124206</t>
  </si>
  <si>
    <t>迈阿密力丽思卡尔顿椰林酒店</t>
  </si>
  <si>
    <t>Gundeti Mohan,Gundeti Lalita</t>
  </si>
  <si>
    <t>10973.24</t>
  </si>
  <si>
    <t>13216.00</t>
  </si>
  <si>
    <t>2021-05-20 12:43:36</t>
  </si>
  <si>
    <t>2124068</t>
  </si>
  <si>
    <t>墨尔本威斯汀酒店</t>
  </si>
  <si>
    <t>Cruse Rodney,Castle-cruse Vanessa</t>
  </si>
  <si>
    <t>4196.34</t>
  </si>
  <si>
    <t>5054.00</t>
  </si>
  <si>
    <t>2021-05-20 11:15:05</t>
  </si>
  <si>
    <t>2123842</t>
  </si>
  <si>
    <t>莫斯科蒙那多中心万丽酒店</t>
  </si>
  <si>
    <t>Maltsev Mikhail</t>
  </si>
  <si>
    <t>2338.12</t>
  </si>
  <si>
    <t>2816.00</t>
  </si>
  <si>
    <t>2021-05-20 04:22:17</t>
  </si>
  <si>
    <t>2021-05-19</t>
  </si>
  <si>
    <t>2123716</t>
  </si>
  <si>
    <t>华盛顿锦绣花园万豪酒店</t>
  </si>
  <si>
    <t>Chanfreau Agustin</t>
  </si>
  <si>
    <t>1774.05</t>
  </si>
  <si>
    <t>2139.99</t>
  </si>
  <si>
    <t>2021-05-19 23:12:50</t>
  </si>
  <si>
    <t>2122463</t>
  </si>
  <si>
    <t>博塞留堡万豪Delta酒店</t>
  </si>
  <si>
    <t>Stevenson Jesse,Forest Kate</t>
  </si>
  <si>
    <t>1716.03</t>
  </si>
  <si>
    <t>2070.00</t>
  </si>
  <si>
    <t>2021-05-19 09:32:53</t>
  </si>
  <si>
    <t>2021-05-10</t>
  </si>
  <si>
    <t>2108952</t>
  </si>
  <si>
    <t>盖洛德棕榈水疗度假酒店</t>
  </si>
  <si>
    <t>ZHENG JIE</t>
  </si>
  <si>
    <t>1157.42</t>
  </si>
  <si>
    <t>1396.00</t>
  </si>
  <si>
    <t>2021-05-10 23:57:01</t>
  </si>
  <si>
    <t>2021-05-06</t>
  </si>
  <si>
    <t>2101769</t>
  </si>
  <si>
    <t>圣迭戈卫尔克度假村</t>
  </si>
  <si>
    <t>Chisholm Florance</t>
  </si>
  <si>
    <t>3164.57</t>
  </si>
  <si>
    <t>3789.00</t>
  </si>
  <si>
    <t>2021-05-06 13:45:48</t>
  </si>
  <si>
    <t>2021-05-02</t>
  </si>
  <si>
    <t>2095452</t>
  </si>
  <si>
    <t>最佳西方别墅酒店杰克逊霍尔</t>
  </si>
  <si>
    <t>Ferger Stephen Anthony,Ferger Jennifer Renee</t>
  </si>
  <si>
    <t>1429.52</t>
  </si>
  <si>
    <t>1712.00</t>
  </si>
  <si>
    <t>2021-05-02 02:11:38</t>
  </si>
  <si>
    <t>2021-04-26</t>
  </si>
  <si>
    <t>2084698</t>
  </si>
  <si>
    <t>圣胡安希尔顿逸林酒店</t>
  </si>
  <si>
    <t>Delgado Joshua</t>
  </si>
  <si>
    <t>5167.50</t>
  </si>
  <si>
    <t>6165.00</t>
  </si>
  <si>
    <t>2021-04-26 11:22:22</t>
  </si>
  <si>
    <t>2021-04-19</t>
  </si>
  <si>
    <t>2072981</t>
  </si>
  <si>
    <t>Knizacky Jared</t>
  </si>
  <si>
    <t>7261.97</t>
  </si>
  <si>
    <t>8638.00</t>
  </si>
  <si>
    <t>2021-04-19 06:57:18</t>
  </si>
  <si>
    <t>2021-04-18</t>
  </si>
  <si>
    <t>2072720</t>
  </si>
  <si>
    <t>Trzebucki Alex</t>
  </si>
  <si>
    <t>2880.24</t>
  </si>
  <si>
    <t>3426.00</t>
  </si>
  <si>
    <t>2021-04-18 21:36:15</t>
  </si>
  <si>
    <t>2021-04-15</t>
  </si>
  <si>
    <t>2067229</t>
  </si>
  <si>
    <t>洛杉矶大道喜来登酒店</t>
  </si>
  <si>
    <t>KOU BINGQIAN,ZHAO XUEMEI</t>
  </si>
  <si>
    <t>2464.56</t>
  </si>
  <si>
    <t>2925.99</t>
  </si>
  <si>
    <t>2021-04-15 03:05:33</t>
  </si>
  <si>
    <t>2021-03-26</t>
  </si>
  <si>
    <t>2035471</t>
  </si>
  <si>
    <t>亚特兰大阿尔普哈雷塔万豪酒店</t>
  </si>
  <si>
    <t>Lappin Joseph Mark</t>
  </si>
  <si>
    <t>677.41</t>
  </si>
  <si>
    <t>805.00</t>
  </si>
  <si>
    <t>2021-03-26 08:04:45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</si>
</sst>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15070874205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44341</v>
      </c>
      <c r="G2" s="5">
        <v>44342</v>
      </c>
      <c r="H2" s="4">
        <v>1</v>
      </c>
      <c r="I2" s="4">
        <v>1</v>
      </c>
      <c r="J2" s="4">
        <v>1</v>
      </c>
      <c r="K2" s="4" t="s">
        <v>28</v>
      </c>
      <c r="L2" s="4">
        <v>1712</v>
      </c>
      <c r="M2" s="4">
        <v>1712</v>
      </c>
      <c r="N2" s="4" t="s">
        <v>29</v>
      </c>
      <c r="O2" s="4" t="s">
        <v>30</v>
      </c>
      <c r="P2" s="4" t="s">
        <v>31</v>
      </c>
      <c r="Q2" s="4">
        <v>0</v>
      </c>
      <c r="R2" s="6">
        <v>44318</v>
      </c>
      <c r="S2" s="5">
        <v>44347</v>
      </c>
      <c r="T2" s="4" t="s">
        <v>32</v>
      </c>
      <c r="U2" s="4">
        <v>1712</v>
      </c>
      <c r="V2" s="4">
        <v>0</v>
      </c>
      <c r="W2" s="4">
        <v>0</v>
      </c>
    </row>
    <row r="3" s="4" customFormat="1" spans="1:23">
      <c r="A3" s="4">
        <v>15111246119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44339</v>
      </c>
      <c r="G3" s="5">
        <v>44342</v>
      </c>
      <c r="H3" s="4">
        <v>1</v>
      </c>
      <c r="I3" s="4">
        <v>3</v>
      </c>
      <c r="J3" s="4">
        <v>3</v>
      </c>
      <c r="K3" s="4" t="s">
        <v>28</v>
      </c>
      <c r="L3" s="4">
        <v>3789</v>
      </c>
      <c r="M3" s="4">
        <v>3789</v>
      </c>
      <c r="N3" s="4" t="s">
        <v>35</v>
      </c>
      <c r="O3" s="4" t="s">
        <v>30</v>
      </c>
      <c r="P3" s="4" t="s">
        <v>31</v>
      </c>
      <c r="Q3" s="4">
        <v>0</v>
      </c>
      <c r="R3" s="6">
        <v>44322</v>
      </c>
      <c r="S3" s="5">
        <v>44347</v>
      </c>
      <c r="T3" s="4" t="s">
        <v>32</v>
      </c>
      <c r="U3" s="4">
        <v>3789</v>
      </c>
      <c r="V3" s="4">
        <v>0</v>
      </c>
      <c r="W3" s="4">
        <v>0</v>
      </c>
    </row>
    <row r="4" s="4" customFormat="1" spans="1:24">
      <c r="A4" s="4">
        <v>15182272115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44343</v>
      </c>
      <c r="G4" s="5">
        <v>44344</v>
      </c>
      <c r="H4" s="4">
        <v>1</v>
      </c>
      <c r="I4" s="4">
        <v>1</v>
      </c>
      <c r="J4" s="4">
        <v>1</v>
      </c>
      <c r="K4" s="4" t="s">
        <v>28</v>
      </c>
      <c r="L4" s="4">
        <v>1396</v>
      </c>
      <c r="M4" s="4">
        <v>1396</v>
      </c>
      <c r="N4" s="4" t="s">
        <v>38</v>
      </c>
      <c r="O4" s="4" t="s">
        <v>30</v>
      </c>
      <c r="P4" s="4" t="s">
        <v>31</v>
      </c>
      <c r="Q4" s="4">
        <v>0</v>
      </c>
      <c r="R4" s="6">
        <v>44326</v>
      </c>
      <c r="S4" s="5">
        <v>44347</v>
      </c>
      <c r="T4" s="4" t="s">
        <v>32</v>
      </c>
      <c r="U4" s="4">
        <v>1396</v>
      </c>
      <c r="V4" s="4">
        <v>0</v>
      </c>
      <c r="W4" s="4">
        <v>0</v>
      </c>
      <c r="X4" s="4">
        <v>2108952</v>
      </c>
    </row>
    <row r="5" s="4" customFormat="1" spans="1:23">
      <c r="A5" s="4">
        <v>15243680087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44337</v>
      </c>
      <c r="G5" s="5">
        <v>44340</v>
      </c>
      <c r="H5" s="4">
        <v>1</v>
      </c>
      <c r="I5" s="4">
        <v>3</v>
      </c>
      <c r="J5" s="4">
        <v>3</v>
      </c>
      <c r="K5" s="4" t="s">
        <v>28</v>
      </c>
      <c r="L5" s="4">
        <v>2070</v>
      </c>
      <c r="M5" s="4">
        <v>2070</v>
      </c>
      <c r="N5" s="4" t="s">
        <v>41</v>
      </c>
      <c r="O5" s="4" t="s">
        <v>30</v>
      </c>
      <c r="P5" s="4" t="s">
        <v>31</v>
      </c>
      <c r="Q5" s="4">
        <v>0</v>
      </c>
      <c r="R5" s="6">
        <v>44335</v>
      </c>
      <c r="S5" s="5">
        <v>44347</v>
      </c>
      <c r="T5" s="4" t="s">
        <v>32</v>
      </c>
      <c r="U5" s="4">
        <v>2070</v>
      </c>
      <c r="V5" s="4">
        <v>0</v>
      </c>
      <c r="W5" s="4">
        <v>0</v>
      </c>
    </row>
    <row r="6" s="4" customFormat="1" spans="1:24">
      <c r="A6" s="4">
        <v>15246056256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44337</v>
      </c>
      <c r="G6" s="5">
        <v>44340</v>
      </c>
      <c r="H6" s="4">
        <v>1</v>
      </c>
      <c r="I6" s="4">
        <v>3</v>
      </c>
      <c r="J6" s="4">
        <v>3</v>
      </c>
      <c r="K6" s="4" t="s">
        <v>28</v>
      </c>
      <c r="L6" s="4">
        <v>2140</v>
      </c>
      <c r="M6" s="4">
        <v>2140</v>
      </c>
      <c r="N6" s="4" t="s">
        <v>44</v>
      </c>
      <c r="O6" s="4" t="s">
        <v>30</v>
      </c>
      <c r="P6" s="4" t="s">
        <v>31</v>
      </c>
      <c r="Q6" s="4">
        <v>0</v>
      </c>
      <c r="R6" s="6">
        <v>44335</v>
      </c>
      <c r="S6" s="5">
        <v>44347</v>
      </c>
      <c r="T6" s="4" t="s">
        <v>32</v>
      </c>
      <c r="U6" s="4">
        <v>2140</v>
      </c>
      <c r="V6" s="4">
        <v>0</v>
      </c>
      <c r="W6" s="4">
        <v>0</v>
      </c>
      <c r="X6" s="4">
        <v>2123716</v>
      </c>
    </row>
    <row r="7" s="4" customFormat="1" spans="1:23">
      <c r="A7" s="4">
        <v>15246326269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44336</v>
      </c>
      <c r="G7" s="5">
        <v>44341</v>
      </c>
      <c r="H7" s="4">
        <v>1</v>
      </c>
      <c r="I7" s="4">
        <v>5</v>
      </c>
      <c r="J7" s="4">
        <v>5</v>
      </c>
      <c r="K7" s="4" t="s">
        <v>28</v>
      </c>
      <c r="L7" s="4">
        <v>2816</v>
      </c>
      <c r="M7" s="4">
        <v>2816</v>
      </c>
      <c r="N7" s="4" t="s">
        <v>47</v>
      </c>
      <c r="O7" s="4" t="s">
        <v>30</v>
      </c>
      <c r="P7" s="4" t="s">
        <v>31</v>
      </c>
      <c r="Q7" s="4">
        <v>0</v>
      </c>
      <c r="R7" s="6">
        <v>44336</v>
      </c>
      <c r="S7" s="5">
        <v>44347</v>
      </c>
      <c r="T7" s="4" t="s">
        <v>32</v>
      </c>
      <c r="U7" s="4">
        <v>2816</v>
      </c>
      <c r="V7" s="4">
        <v>0</v>
      </c>
      <c r="W7" s="4">
        <v>0</v>
      </c>
    </row>
    <row r="8" s="4" customFormat="1" spans="1:24">
      <c r="A8" s="4">
        <v>15246747780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44337</v>
      </c>
      <c r="G8" s="5">
        <v>44340</v>
      </c>
      <c r="H8" s="4">
        <v>1</v>
      </c>
      <c r="I8" s="4">
        <v>3</v>
      </c>
      <c r="J8" s="4">
        <v>3</v>
      </c>
      <c r="K8" s="4" t="s">
        <v>28</v>
      </c>
      <c r="L8" s="4">
        <v>5054</v>
      </c>
      <c r="M8" s="4">
        <v>5054</v>
      </c>
      <c r="N8" s="4" t="s">
        <v>50</v>
      </c>
      <c r="O8" s="4" t="s">
        <v>30</v>
      </c>
      <c r="P8" s="4" t="s">
        <v>31</v>
      </c>
      <c r="Q8" s="4">
        <v>0</v>
      </c>
      <c r="R8" s="6">
        <v>44336</v>
      </c>
      <c r="S8" s="5">
        <v>44347</v>
      </c>
      <c r="T8" s="4" t="s">
        <v>32</v>
      </c>
      <c r="U8" s="4">
        <v>5054</v>
      </c>
      <c r="V8" s="4">
        <v>0</v>
      </c>
      <c r="W8" s="4">
        <v>0</v>
      </c>
      <c r="X8" s="4">
        <v>2124068</v>
      </c>
    </row>
    <row r="9" s="4" customFormat="1" spans="1:23">
      <c r="A9" s="4">
        <v>15246976029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44342</v>
      </c>
      <c r="G9" s="5">
        <v>44346</v>
      </c>
      <c r="H9" s="4">
        <v>1</v>
      </c>
      <c r="I9" s="4">
        <v>4</v>
      </c>
      <c r="J9" s="4">
        <v>4</v>
      </c>
      <c r="K9" s="4" t="s">
        <v>28</v>
      </c>
      <c r="L9" s="4">
        <v>13216</v>
      </c>
      <c r="M9" s="4">
        <v>13216</v>
      </c>
      <c r="N9" s="4" t="s">
        <v>53</v>
      </c>
      <c r="O9" s="4" t="s">
        <v>30</v>
      </c>
      <c r="P9" s="4" t="s">
        <v>31</v>
      </c>
      <c r="Q9" s="4">
        <v>0</v>
      </c>
      <c r="R9" s="6">
        <v>44336</v>
      </c>
      <c r="S9" s="5">
        <v>44347</v>
      </c>
      <c r="T9" s="4" t="s">
        <v>32</v>
      </c>
      <c r="U9" s="4">
        <v>13216</v>
      </c>
      <c r="V9" s="4">
        <v>0</v>
      </c>
      <c r="W9" s="4">
        <v>0</v>
      </c>
    </row>
    <row r="10" s="4" customFormat="1" spans="1:24">
      <c r="A10" s="4">
        <v>15247465323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44345</v>
      </c>
      <c r="G10" s="5">
        <v>44346</v>
      </c>
      <c r="H10" s="4">
        <v>1</v>
      </c>
      <c r="I10" s="4">
        <v>1</v>
      </c>
      <c r="J10" s="4">
        <v>1</v>
      </c>
      <c r="K10" s="4" t="s">
        <v>28</v>
      </c>
      <c r="L10" s="4">
        <v>887</v>
      </c>
      <c r="M10" s="4">
        <v>887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44336</v>
      </c>
      <c r="S10" s="5">
        <v>44347</v>
      </c>
      <c r="T10" s="4" t="s">
        <v>32</v>
      </c>
      <c r="U10" s="4">
        <v>887</v>
      </c>
      <c r="V10" s="4">
        <v>0</v>
      </c>
      <c r="W10" s="4">
        <v>0</v>
      </c>
      <c r="X10" s="4">
        <v>2124441</v>
      </c>
    </row>
    <row r="11" s="4" customFormat="1" spans="1:24">
      <c r="A11" s="4">
        <v>15247501668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44339</v>
      </c>
      <c r="G11" s="5">
        <v>44342</v>
      </c>
      <c r="H11" s="4">
        <v>1</v>
      </c>
      <c r="I11" s="4">
        <v>3</v>
      </c>
      <c r="J11" s="4">
        <v>3</v>
      </c>
      <c r="K11" s="4" t="s">
        <v>28</v>
      </c>
      <c r="L11" s="4">
        <v>3471</v>
      </c>
      <c r="M11" s="4">
        <v>3471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44336</v>
      </c>
      <c r="S11" s="5">
        <v>44347</v>
      </c>
      <c r="T11" s="4" t="s">
        <v>32</v>
      </c>
      <c r="U11" s="4">
        <v>3471</v>
      </c>
      <c r="V11" s="4">
        <v>0</v>
      </c>
      <c r="W11" s="4">
        <v>0</v>
      </c>
      <c r="X11" s="4">
        <v>2124459</v>
      </c>
    </row>
    <row r="12" s="4" customFormat="1" spans="1:24">
      <c r="A12" s="4">
        <v>15248771489</v>
      </c>
      <c r="B12" s="4" t="s">
        <v>24</v>
      </c>
      <c r="C12" s="4" t="s">
        <v>25</v>
      </c>
      <c r="D12" s="4" t="s">
        <v>60</v>
      </c>
      <c r="E12" s="4" t="s">
        <v>61</v>
      </c>
      <c r="F12" s="5">
        <v>44339</v>
      </c>
      <c r="G12" s="5">
        <v>44340</v>
      </c>
      <c r="H12" s="4">
        <v>1</v>
      </c>
      <c r="I12" s="4">
        <v>1</v>
      </c>
      <c r="J12" s="4">
        <v>1</v>
      </c>
      <c r="K12" s="4" t="s">
        <v>28</v>
      </c>
      <c r="L12" s="4">
        <v>432</v>
      </c>
      <c r="M12" s="4">
        <v>432</v>
      </c>
      <c r="N12" s="4" t="s">
        <v>62</v>
      </c>
      <c r="O12" s="4" t="s">
        <v>30</v>
      </c>
      <c r="P12" s="4" t="s">
        <v>31</v>
      </c>
      <c r="Q12" s="4">
        <v>0</v>
      </c>
      <c r="R12" s="6">
        <v>44337</v>
      </c>
      <c r="S12" s="5">
        <v>44347</v>
      </c>
      <c r="T12" s="4" t="s">
        <v>32</v>
      </c>
      <c r="U12" s="4">
        <v>432</v>
      </c>
      <c r="V12" s="4">
        <v>0</v>
      </c>
      <c r="W12" s="4">
        <v>0</v>
      </c>
      <c r="X12" s="4">
        <v>2125250</v>
      </c>
    </row>
    <row r="13" s="4" customFormat="1" spans="1:24">
      <c r="A13" s="4">
        <v>15248774067</v>
      </c>
      <c r="B13" s="4" t="s">
        <v>24</v>
      </c>
      <c r="C13" s="4" t="s">
        <v>25</v>
      </c>
      <c r="D13" s="4" t="s">
        <v>63</v>
      </c>
      <c r="E13" s="4" t="s">
        <v>64</v>
      </c>
      <c r="F13" s="5">
        <v>44337</v>
      </c>
      <c r="G13" s="5">
        <v>44340</v>
      </c>
      <c r="H13" s="4">
        <v>1</v>
      </c>
      <c r="I13" s="4">
        <v>3</v>
      </c>
      <c r="J13" s="4">
        <v>3</v>
      </c>
      <c r="K13" s="4" t="s">
        <v>28</v>
      </c>
      <c r="L13" s="4">
        <v>1872</v>
      </c>
      <c r="M13" s="4">
        <v>1872</v>
      </c>
      <c r="N13" s="4" t="s">
        <v>65</v>
      </c>
      <c r="O13" s="4" t="s">
        <v>30</v>
      </c>
      <c r="P13" s="4" t="s">
        <v>31</v>
      </c>
      <c r="Q13" s="4">
        <v>0</v>
      </c>
      <c r="R13" s="6">
        <v>44337</v>
      </c>
      <c r="S13" s="5">
        <v>44347</v>
      </c>
      <c r="T13" s="4" t="s">
        <v>32</v>
      </c>
      <c r="U13" s="4">
        <v>1872</v>
      </c>
      <c r="V13" s="4">
        <v>0</v>
      </c>
      <c r="W13" s="4">
        <v>0</v>
      </c>
      <c r="X13" s="4">
        <v>2125254</v>
      </c>
    </row>
    <row r="14" s="4" customFormat="1" spans="1:24">
      <c r="A14" s="4">
        <v>15249377930</v>
      </c>
      <c r="B14" s="4" t="s">
        <v>24</v>
      </c>
      <c r="C14" s="4" t="s">
        <v>25</v>
      </c>
      <c r="D14" s="4" t="s">
        <v>66</v>
      </c>
      <c r="E14" s="4" t="s">
        <v>67</v>
      </c>
      <c r="F14" s="5">
        <v>44338</v>
      </c>
      <c r="G14" s="5">
        <v>44340</v>
      </c>
      <c r="H14" s="4">
        <v>1</v>
      </c>
      <c r="I14" s="4">
        <v>2</v>
      </c>
      <c r="J14" s="4">
        <v>2</v>
      </c>
      <c r="K14" s="4" t="s">
        <v>28</v>
      </c>
      <c r="L14" s="4">
        <v>758</v>
      </c>
      <c r="M14" s="4">
        <v>758</v>
      </c>
      <c r="N14" s="4" t="s">
        <v>68</v>
      </c>
      <c r="O14" s="4" t="s">
        <v>30</v>
      </c>
      <c r="P14" s="4" t="s">
        <v>31</v>
      </c>
      <c r="Q14" s="4">
        <v>0</v>
      </c>
      <c r="R14" s="6">
        <v>44337</v>
      </c>
      <c r="S14" s="5">
        <v>44347</v>
      </c>
      <c r="T14" s="4" t="s">
        <v>32</v>
      </c>
      <c r="U14" s="4">
        <v>758</v>
      </c>
      <c r="V14" s="4">
        <v>0</v>
      </c>
      <c r="W14" s="4">
        <v>0</v>
      </c>
      <c r="X14" s="4">
        <v>2125900</v>
      </c>
    </row>
    <row r="15" s="4" customFormat="1" spans="1:24">
      <c r="A15" s="4">
        <v>15249415624</v>
      </c>
      <c r="B15" s="4" t="s">
        <v>24</v>
      </c>
      <c r="C15" s="4" t="s">
        <v>25</v>
      </c>
      <c r="D15" s="4" t="s">
        <v>69</v>
      </c>
      <c r="E15" s="4" t="s">
        <v>70</v>
      </c>
      <c r="F15" s="5">
        <v>44339</v>
      </c>
      <c r="G15" s="5">
        <v>44340</v>
      </c>
      <c r="H15" s="4">
        <v>1</v>
      </c>
      <c r="I15" s="4">
        <v>1</v>
      </c>
      <c r="J15" s="4">
        <v>1</v>
      </c>
      <c r="K15" s="4" t="s">
        <v>28</v>
      </c>
      <c r="L15" s="4">
        <v>773</v>
      </c>
      <c r="M15" s="4">
        <v>773</v>
      </c>
      <c r="N15" s="4" t="s">
        <v>71</v>
      </c>
      <c r="O15" s="4" t="s">
        <v>30</v>
      </c>
      <c r="P15" s="4" t="s">
        <v>31</v>
      </c>
      <c r="Q15" s="4">
        <v>0</v>
      </c>
      <c r="R15" s="6">
        <v>44337</v>
      </c>
      <c r="S15" s="5">
        <v>44347</v>
      </c>
      <c r="T15" s="4" t="s">
        <v>32</v>
      </c>
      <c r="U15" s="4">
        <v>773</v>
      </c>
      <c r="V15" s="4">
        <v>0</v>
      </c>
      <c r="W15" s="4">
        <v>0</v>
      </c>
      <c r="X15" s="4">
        <v>2125940</v>
      </c>
    </row>
    <row r="16" s="4" customFormat="1" spans="1:23">
      <c r="A16" s="4">
        <v>15249632930</v>
      </c>
      <c r="B16" s="4" t="s">
        <v>24</v>
      </c>
      <c r="C16" s="4" t="s">
        <v>25</v>
      </c>
      <c r="D16" s="4" t="s">
        <v>72</v>
      </c>
      <c r="E16" s="4" t="s">
        <v>73</v>
      </c>
      <c r="F16" s="5">
        <v>44343</v>
      </c>
      <c r="G16" s="5">
        <v>44345</v>
      </c>
      <c r="H16" s="4">
        <v>1</v>
      </c>
      <c r="I16" s="4">
        <v>2</v>
      </c>
      <c r="J16" s="4">
        <v>2</v>
      </c>
      <c r="K16" s="4" t="s">
        <v>28</v>
      </c>
      <c r="L16" s="4">
        <v>840</v>
      </c>
      <c r="M16" s="4">
        <v>840</v>
      </c>
      <c r="N16" s="4" t="s">
        <v>74</v>
      </c>
      <c r="O16" s="4" t="s">
        <v>30</v>
      </c>
      <c r="P16" s="4" t="s">
        <v>31</v>
      </c>
      <c r="Q16" s="4">
        <v>0</v>
      </c>
      <c r="R16" s="6">
        <v>44337</v>
      </c>
      <c r="S16" s="5">
        <v>44347</v>
      </c>
      <c r="T16" s="4" t="s">
        <v>32</v>
      </c>
      <c r="U16" s="4">
        <v>840</v>
      </c>
      <c r="V16" s="4">
        <v>0</v>
      </c>
      <c r="W16" s="4">
        <v>0</v>
      </c>
    </row>
    <row r="17" s="4" customFormat="1" spans="1:24">
      <c r="A17" s="4">
        <v>15249945059</v>
      </c>
      <c r="B17" s="4" t="s">
        <v>24</v>
      </c>
      <c r="C17" s="4" t="s">
        <v>25</v>
      </c>
      <c r="D17" s="4" t="s">
        <v>75</v>
      </c>
      <c r="E17" s="4" t="s">
        <v>76</v>
      </c>
      <c r="F17" s="5">
        <v>44338</v>
      </c>
      <c r="G17" s="5">
        <v>44343</v>
      </c>
      <c r="H17" s="4">
        <v>1</v>
      </c>
      <c r="I17" s="4">
        <v>5</v>
      </c>
      <c r="J17" s="4">
        <v>5</v>
      </c>
      <c r="K17" s="4" t="s">
        <v>28</v>
      </c>
      <c r="L17" s="4">
        <v>3925</v>
      </c>
      <c r="M17" s="4">
        <v>3925</v>
      </c>
      <c r="N17" s="4" t="s">
        <v>77</v>
      </c>
      <c r="O17" s="4" t="s">
        <v>30</v>
      </c>
      <c r="P17" s="4" t="s">
        <v>31</v>
      </c>
      <c r="Q17" s="4">
        <v>0</v>
      </c>
      <c r="R17" s="6">
        <v>44337</v>
      </c>
      <c r="S17" s="5">
        <v>44347</v>
      </c>
      <c r="T17" s="4" t="s">
        <v>32</v>
      </c>
      <c r="U17" s="4">
        <v>3925</v>
      </c>
      <c r="V17" s="4">
        <v>0</v>
      </c>
      <c r="W17" s="4">
        <v>0</v>
      </c>
      <c r="X17" s="4">
        <v>2126705</v>
      </c>
    </row>
    <row r="18" s="4" customFormat="1" spans="1:24">
      <c r="A18" s="4">
        <v>15250103819</v>
      </c>
      <c r="B18" s="4" t="s">
        <v>24</v>
      </c>
      <c r="C18" s="4" t="s">
        <v>25</v>
      </c>
      <c r="D18" s="4" t="s">
        <v>78</v>
      </c>
      <c r="E18" s="4" t="s">
        <v>79</v>
      </c>
      <c r="F18" s="5">
        <v>44338</v>
      </c>
      <c r="G18" s="5">
        <v>44341</v>
      </c>
      <c r="H18" s="4">
        <v>1</v>
      </c>
      <c r="I18" s="4">
        <v>3</v>
      </c>
      <c r="J18" s="4">
        <v>3</v>
      </c>
      <c r="K18" s="4" t="s">
        <v>28</v>
      </c>
      <c r="L18" s="4">
        <v>4355</v>
      </c>
      <c r="M18" s="4">
        <v>4355</v>
      </c>
      <c r="N18" s="4" t="s">
        <v>80</v>
      </c>
      <c r="O18" s="4" t="s">
        <v>30</v>
      </c>
      <c r="P18" s="4" t="s">
        <v>31</v>
      </c>
      <c r="Q18" s="4">
        <v>0</v>
      </c>
      <c r="R18" s="6">
        <v>44338</v>
      </c>
      <c r="S18" s="5">
        <v>44347</v>
      </c>
      <c r="T18" s="4" t="s">
        <v>32</v>
      </c>
      <c r="U18" s="4">
        <v>4355</v>
      </c>
      <c r="V18" s="4">
        <v>0</v>
      </c>
      <c r="W18" s="4">
        <v>0</v>
      </c>
      <c r="X18" s="4">
        <v>2126861</v>
      </c>
    </row>
    <row r="19" s="4" customFormat="1" spans="1:24">
      <c r="A19" s="4">
        <v>15250558494</v>
      </c>
      <c r="B19" s="4" t="s">
        <v>24</v>
      </c>
      <c r="C19" s="4" t="s">
        <v>25</v>
      </c>
      <c r="D19" s="4" t="s">
        <v>81</v>
      </c>
      <c r="E19" s="4" t="s">
        <v>49</v>
      </c>
      <c r="F19" s="5">
        <v>44339</v>
      </c>
      <c r="G19" s="5">
        <v>44340</v>
      </c>
      <c r="H19" s="4">
        <v>1</v>
      </c>
      <c r="I19" s="4">
        <v>1</v>
      </c>
      <c r="J19" s="4">
        <v>1</v>
      </c>
      <c r="K19" s="4" t="s">
        <v>28</v>
      </c>
      <c r="L19" s="4">
        <v>872</v>
      </c>
      <c r="M19" s="4">
        <v>872</v>
      </c>
      <c r="N19" s="4" t="s">
        <v>82</v>
      </c>
      <c r="O19" s="4" t="s">
        <v>30</v>
      </c>
      <c r="P19" s="4" t="s">
        <v>31</v>
      </c>
      <c r="Q19" s="4">
        <v>0</v>
      </c>
      <c r="R19" s="6">
        <v>44338</v>
      </c>
      <c r="S19" s="5">
        <v>44347</v>
      </c>
      <c r="T19" s="4" t="s">
        <v>32</v>
      </c>
      <c r="U19" s="4">
        <v>872</v>
      </c>
      <c r="V19" s="4">
        <v>0</v>
      </c>
      <c r="W19" s="4">
        <v>0</v>
      </c>
      <c r="X19" s="4">
        <v>2127350</v>
      </c>
    </row>
    <row r="20" s="4" customFormat="1" spans="1:23">
      <c r="A20" s="4">
        <v>15250956333</v>
      </c>
      <c r="B20" s="4" t="s">
        <v>24</v>
      </c>
      <c r="C20" s="4" t="s">
        <v>25</v>
      </c>
      <c r="D20" s="4" t="s">
        <v>83</v>
      </c>
      <c r="E20" s="4" t="s">
        <v>84</v>
      </c>
      <c r="F20" s="5">
        <v>44338</v>
      </c>
      <c r="G20" s="5">
        <v>44341</v>
      </c>
      <c r="H20" s="4">
        <v>1</v>
      </c>
      <c r="I20" s="4">
        <v>3</v>
      </c>
      <c r="J20" s="4">
        <v>3</v>
      </c>
      <c r="K20" s="4" t="s">
        <v>28</v>
      </c>
      <c r="L20" s="4">
        <v>1590</v>
      </c>
      <c r="M20" s="4">
        <v>1590</v>
      </c>
      <c r="N20" s="4" t="s">
        <v>85</v>
      </c>
      <c r="O20" s="4" t="s">
        <v>30</v>
      </c>
      <c r="P20" s="4" t="s">
        <v>31</v>
      </c>
      <c r="Q20" s="4">
        <v>0</v>
      </c>
      <c r="R20" s="6">
        <v>44338</v>
      </c>
      <c r="S20" s="5">
        <v>44347</v>
      </c>
      <c r="T20" s="4" t="s">
        <v>32</v>
      </c>
      <c r="U20" s="4">
        <v>1590</v>
      </c>
      <c r="V20" s="4">
        <v>0</v>
      </c>
      <c r="W20" s="4">
        <v>0</v>
      </c>
    </row>
    <row r="21" s="4" customFormat="1" spans="1:24">
      <c r="A21" s="4">
        <v>15251273973</v>
      </c>
      <c r="B21" s="4" t="s">
        <v>24</v>
      </c>
      <c r="C21" s="4" t="s">
        <v>25</v>
      </c>
      <c r="D21" s="4" t="s">
        <v>86</v>
      </c>
      <c r="E21" s="4" t="s">
        <v>87</v>
      </c>
      <c r="F21" s="5">
        <v>44339</v>
      </c>
      <c r="G21" s="5">
        <v>44340</v>
      </c>
      <c r="H21" s="4">
        <v>1</v>
      </c>
      <c r="I21" s="4">
        <v>1</v>
      </c>
      <c r="J21" s="4">
        <v>1</v>
      </c>
      <c r="K21" s="4" t="s">
        <v>28</v>
      </c>
      <c r="L21" s="4">
        <v>1003</v>
      </c>
      <c r="M21" s="4">
        <v>1003</v>
      </c>
      <c r="N21" s="4" t="s">
        <v>88</v>
      </c>
      <c r="O21" s="4" t="s">
        <v>30</v>
      </c>
      <c r="P21" s="4" t="s">
        <v>31</v>
      </c>
      <c r="Q21" s="4">
        <v>0</v>
      </c>
      <c r="R21" s="6">
        <v>44339</v>
      </c>
      <c r="S21" s="5">
        <v>44347</v>
      </c>
      <c r="T21" s="4" t="s">
        <v>32</v>
      </c>
      <c r="U21" s="4">
        <v>1003</v>
      </c>
      <c r="V21" s="4">
        <v>0</v>
      </c>
      <c r="W21" s="4">
        <v>0</v>
      </c>
      <c r="X21" s="4">
        <v>2128137</v>
      </c>
    </row>
    <row r="22" s="4" customFormat="1" spans="1:24">
      <c r="A22" s="4">
        <v>15251334515</v>
      </c>
      <c r="B22" s="4" t="s">
        <v>24</v>
      </c>
      <c r="C22" s="4" t="s">
        <v>25</v>
      </c>
      <c r="D22" s="4" t="s">
        <v>89</v>
      </c>
      <c r="E22" s="4" t="s">
        <v>90</v>
      </c>
      <c r="F22" s="5">
        <v>44339</v>
      </c>
      <c r="G22" s="5">
        <v>44340</v>
      </c>
      <c r="H22" s="4">
        <v>1</v>
      </c>
      <c r="I22" s="4">
        <v>1</v>
      </c>
      <c r="J22" s="4">
        <v>1</v>
      </c>
      <c r="K22" s="4" t="s">
        <v>28</v>
      </c>
      <c r="L22" s="4">
        <v>475</v>
      </c>
      <c r="M22" s="4">
        <v>475</v>
      </c>
      <c r="N22" s="4" t="s">
        <v>91</v>
      </c>
      <c r="O22" s="4" t="s">
        <v>30</v>
      </c>
      <c r="P22" s="4" t="s">
        <v>31</v>
      </c>
      <c r="Q22" s="4">
        <v>0</v>
      </c>
      <c r="R22" s="6">
        <v>44339</v>
      </c>
      <c r="S22" s="5">
        <v>44347</v>
      </c>
      <c r="T22" s="4" t="s">
        <v>32</v>
      </c>
      <c r="U22" s="4">
        <v>475</v>
      </c>
      <c r="V22" s="4">
        <v>0</v>
      </c>
      <c r="W22" s="4">
        <v>0</v>
      </c>
      <c r="X22" s="4">
        <v>2128198</v>
      </c>
    </row>
    <row r="23" s="4" customFormat="1" spans="1:24">
      <c r="A23" s="4">
        <v>15251364631</v>
      </c>
      <c r="B23" s="4" t="s">
        <v>24</v>
      </c>
      <c r="C23" s="4" t="s">
        <v>25</v>
      </c>
      <c r="D23" s="4" t="s">
        <v>92</v>
      </c>
      <c r="E23" s="4" t="s">
        <v>93</v>
      </c>
      <c r="F23" s="5">
        <v>44339</v>
      </c>
      <c r="G23" s="5">
        <v>44340</v>
      </c>
      <c r="H23" s="4">
        <v>1</v>
      </c>
      <c r="I23" s="4">
        <v>1</v>
      </c>
      <c r="J23" s="4">
        <v>1</v>
      </c>
      <c r="K23" s="4" t="s">
        <v>28</v>
      </c>
      <c r="L23" s="4">
        <v>915</v>
      </c>
      <c r="M23" s="4">
        <v>915</v>
      </c>
      <c r="N23" s="4" t="s">
        <v>94</v>
      </c>
      <c r="O23" s="4" t="s">
        <v>30</v>
      </c>
      <c r="P23" s="4" t="s">
        <v>31</v>
      </c>
      <c r="Q23" s="4">
        <v>0</v>
      </c>
      <c r="R23" s="6">
        <v>44339</v>
      </c>
      <c r="S23" s="5">
        <v>44347</v>
      </c>
      <c r="T23" s="4" t="s">
        <v>32</v>
      </c>
      <c r="U23" s="4">
        <v>915</v>
      </c>
      <c r="V23" s="4">
        <v>0</v>
      </c>
      <c r="W23" s="4">
        <v>0</v>
      </c>
      <c r="X23" s="4">
        <v>2128227</v>
      </c>
    </row>
    <row r="24" s="4" customFormat="1" spans="1:23">
      <c r="A24" s="4">
        <v>15251455001</v>
      </c>
      <c r="B24" s="4" t="s">
        <v>24</v>
      </c>
      <c r="C24" s="4" t="s">
        <v>25</v>
      </c>
      <c r="D24" s="4" t="s">
        <v>95</v>
      </c>
      <c r="E24" s="4" t="s">
        <v>96</v>
      </c>
      <c r="F24" s="5">
        <v>44339</v>
      </c>
      <c r="G24" s="5">
        <v>44340</v>
      </c>
      <c r="H24" s="4">
        <v>1</v>
      </c>
      <c r="I24" s="4">
        <v>1</v>
      </c>
      <c r="J24" s="4">
        <v>1</v>
      </c>
      <c r="K24" s="4" t="s">
        <v>28</v>
      </c>
      <c r="L24" s="4">
        <v>589</v>
      </c>
      <c r="M24" s="4">
        <v>589</v>
      </c>
      <c r="N24" s="4" t="s">
        <v>97</v>
      </c>
      <c r="O24" s="4" t="s">
        <v>30</v>
      </c>
      <c r="P24" s="4" t="s">
        <v>31</v>
      </c>
      <c r="Q24" s="4">
        <v>0</v>
      </c>
      <c r="R24" s="6">
        <v>44339</v>
      </c>
      <c r="S24" s="5">
        <v>44347</v>
      </c>
      <c r="T24" s="4" t="s">
        <v>32</v>
      </c>
      <c r="U24" s="4">
        <v>589</v>
      </c>
      <c r="V24" s="4">
        <v>0</v>
      </c>
      <c r="W24" s="4">
        <v>0</v>
      </c>
    </row>
    <row r="25" s="4" customFormat="1" spans="1:24">
      <c r="A25" s="4">
        <v>15251552535</v>
      </c>
      <c r="B25" s="4" t="s">
        <v>24</v>
      </c>
      <c r="C25" s="4" t="s">
        <v>25</v>
      </c>
      <c r="D25" s="4" t="s">
        <v>98</v>
      </c>
      <c r="E25" s="4" t="s">
        <v>46</v>
      </c>
      <c r="F25" s="5">
        <v>44339</v>
      </c>
      <c r="G25" s="5">
        <v>44344</v>
      </c>
      <c r="H25" s="4">
        <v>1</v>
      </c>
      <c r="I25" s="4">
        <v>5</v>
      </c>
      <c r="J25" s="4">
        <v>5</v>
      </c>
      <c r="K25" s="4" t="s">
        <v>28</v>
      </c>
      <c r="L25" s="4">
        <v>1635</v>
      </c>
      <c r="M25" s="4">
        <v>1635</v>
      </c>
      <c r="N25" s="4" t="s">
        <v>99</v>
      </c>
      <c r="O25" s="4" t="s">
        <v>30</v>
      </c>
      <c r="P25" s="4" t="s">
        <v>31</v>
      </c>
      <c r="Q25" s="4">
        <v>0</v>
      </c>
      <c r="R25" s="6">
        <v>44339</v>
      </c>
      <c r="S25" s="5">
        <v>44347</v>
      </c>
      <c r="T25" s="4" t="s">
        <v>32</v>
      </c>
      <c r="U25" s="4">
        <v>1635</v>
      </c>
      <c r="V25" s="4">
        <v>0</v>
      </c>
      <c r="W25" s="4">
        <v>0</v>
      </c>
      <c r="X25" s="4">
        <v>2128384</v>
      </c>
    </row>
    <row r="26" s="4" customFormat="1" spans="1:24">
      <c r="A26" s="4">
        <v>15251669986</v>
      </c>
      <c r="B26" s="4" t="s">
        <v>24</v>
      </c>
      <c r="C26" s="4" t="s">
        <v>25</v>
      </c>
      <c r="D26" s="4" t="s">
        <v>98</v>
      </c>
      <c r="E26" s="4" t="s">
        <v>46</v>
      </c>
      <c r="F26" s="5">
        <v>44339</v>
      </c>
      <c r="G26" s="5">
        <v>44344</v>
      </c>
      <c r="H26" s="4">
        <v>1</v>
      </c>
      <c r="I26" s="4">
        <v>5</v>
      </c>
      <c r="J26" s="4">
        <v>5</v>
      </c>
      <c r="K26" s="4" t="s">
        <v>28</v>
      </c>
      <c r="L26" s="4">
        <v>1635</v>
      </c>
      <c r="M26" s="4">
        <v>1635</v>
      </c>
      <c r="N26" s="4" t="s">
        <v>100</v>
      </c>
      <c r="O26" s="4" t="s">
        <v>30</v>
      </c>
      <c r="P26" s="4" t="s">
        <v>31</v>
      </c>
      <c r="Q26" s="4">
        <v>0</v>
      </c>
      <c r="R26" s="6">
        <v>44339</v>
      </c>
      <c r="S26" s="5">
        <v>44347</v>
      </c>
      <c r="T26" s="4" t="s">
        <v>32</v>
      </c>
      <c r="U26" s="4">
        <v>1635</v>
      </c>
      <c r="V26" s="4">
        <v>0</v>
      </c>
      <c r="W26" s="4">
        <v>0</v>
      </c>
      <c r="X26" s="4">
        <v>2128508</v>
      </c>
    </row>
    <row r="27" s="4" customFormat="1" spans="1:23">
      <c r="A27" s="4">
        <v>15251915308</v>
      </c>
      <c r="B27" s="4" t="s">
        <v>24</v>
      </c>
      <c r="C27" s="4" t="s">
        <v>25</v>
      </c>
      <c r="D27" s="4" t="s">
        <v>101</v>
      </c>
      <c r="E27" s="4" t="s">
        <v>102</v>
      </c>
      <c r="F27" s="5">
        <v>44340</v>
      </c>
      <c r="G27" s="5">
        <v>44343</v>
      </c>
      <c r="H27" s="4">
        <v>1</v>
      </c>
      <c r="I27" s="4">
        <v>3</v>
      </c>
      <c r="J27" s="4">
        <v>3</v>
      </c>
      <c r="K27" s="4" t="s">
        <v>28</v>
      </c>
      <c r="L27" s="4">
        <v>1146</v>
      </c>
      <c r="M27" s="4">
        <v>1146</v>
      </c>
      <c r="N27" s="4" t="s">
        <v>103</v>
      </c>
      <c r="O27" s="4" t="s">
        <v>30</v>
      </c>
      <c r="P27" s="4" t="s">
        <v>31</v>
      </c>
      <c r="Q27" s="4">
        <v>0</v>
      </c>
      <c r="R27" s="6">
        <v>44339</v>
      </c>
      <c r="S27" s="5">
        <v>44347</v>
      </c>
      <c r="T27" s="4" t="s">
        <v>32</v>
      </c>
      <c r="U27" s="4">
        <v>1146</v>
      </c>
      <c r="V27" s="4">
        <v>0</v>
      </c>
      <c r="W27" s="4">
        <v>0</v>
      </c>
    </row>
    <row r="28" s="4" customFormat="1" spans="1:23">
      <c r="A28" s="4">
        <v>15251960570</v>
      </c>
      <c r="B28" s="4" t="s">
        <v>24</v>
      </c>
      <c r="C28" s="4" t="s">
        <v>25</v>
      </c>
      <c r="D28" s="4" t="s">
        <v>104</v>
      </c>
      <c r="E28" s="4" t="s">
        <v>105</v>
      </c>
      <c r="F28" s="5">
        <v>44340</v>
      </c>
      <c r="G28" s="5">
        <v>44342</v>
      </c>
      <c r="H28" s="4">
        <v>1</v>
      </c>
      <c r="I28" s="4">
        <v>2</v>
      </c>
      <c r="J28" s="4">
        <v>2</v>
      </c>
      <c r="K28" s="4" t="s">
        <v>28</v>
      </c>
      <c r="L28" s="4">
        <v>1418</v>
      </c>
      <c r="M28" s="4">
        <v>1418</v>
      </c>
      <c r="N28" s="4" t="s">
        <v>106</v>
      </c>
      <c r="O28" s="4" t="s">
        <v>30</v>
      </c>
      <c r="P28" s="4" t="s">
        <v>31</v>
      </c>
      <c r="Q28" s="4">
        <v>0</v>
      </c>
      <c r="R28" s="6">
        <v>44339</v>
      </c>
      <c r="S28" s="5">
        <v>44347</v>
      </c>
      <c r="T28" s="4" t="s">
        <v>32</v>
      </c>
      <c r="U28" s="4">
        <v>1418</v>
      </c>
      <c r="V28" s="4">
        <v>0</v>
      </c>
      <c r="W28" s="4">
        <v>0</v>
      </c>
    </row>
    <row r="29" s="4" customFormat="1" spans="1:24">
      <c r="A29" s="4">
        <v>15251974797</v>
      </c>
      <c r="B29" s="4" t="s">
        <v>24</v>
      </c>
      <c r="C29" s="4" t="s">
        <v>25</v>
      </c>
      <c r="D29" s="4" t="s">
        <v>107</v>
      </c>
      <c r="E29" s="4" t="s">
        <v>108</v>
      </c>
      <c r="F29" s="5">
        <v>44340</v>
      </c>
      <c r="G29" s="5">
        <v>44341</v>
      </c>
      <c r="H29" s="4">
        <v>1</v>
      </c>
      <c r="I29" s="4">
        <v>1</v>
      </c>
      <c r="J29" s="4">
        <v>1</v>
      </c>
      <c r="K29" s="4" t="s">
        <v>28</v>
      </c>
      <c r="L29" s="4">
        <v>189</v>
      </c>
      <c r="M29" s="4">
        <v>189</v>
      </c>
      <c r="N29" s="4" t="s">
        <v>109</v>
      </c>
      <c r="O29" s="4" t="s">
        <v>30</v>
      </c>
      <c r="P29" s="4" t="s">
        <v>31</v>
      </c>
      <c r="Q29" s="4">
        <v>0</v>
      </c>
      <c r="R29" s="6">
        <v>44339</v>
      </c>
      <c r="S29" s="5">
        <v>44347</v>
      </c>
      <c r="T29" s="4" t="s">
        <v>32</v>
      </c>
      <c r="U29" s="4">
        <v>189</v>
      </c>
      <c r="V29" s="4">
        <v>0</v>
      </c>
      <c r="W29" s="4">
        <v>0</v>
      </c>
      <c r="X29" s="4">
        <v>2128860</v>
      </c>
    </row>
    <row r="30" s="4" customFormat="1" spans="1:23">
      <c r="A30" s="4">
        <v>15252086508</v>
      </c>
      <c r="B30" s="4" t="s">
        <v>24</v>
      </c>
      <c r="C30" s="4" t="s">
        <v>25</v>
      </c>
      <c r="D30" s="4" t="s">
        <v>110</v>
      </c>
      <c r="E30" s="4" t="s">
        <v>111</v>
      </c>
      <c r="F30" s="5">
        <v>44339</v>
      </c>
      <c r="G30" s="5">
        <v>44340</v>
      </c>
      <c r="H30" s="4">
        <v>1</v>
      </c>
      <c r="I30" s="4">
        <v>1</v>
      </c>
      <c r="J30" s="4">
        <v>1</v>
      </c>
      <c r="K30" s="4" t="s">
        <v>28</v>
      </c>
      <c r="L30" s="4">
        <v>817</v>
      </c>
      <c r="M30" s="4">
        <v>817</v>
      </c>
      <c r="N30" s="4" t="s">
        <v>112</v>
      </c>
      <c r="O30" s="4" t="s">
        <v>30</v>
      </c>
      <c r="P30" s="4" t="s">
        <v>31</v>
      </c>
      <c r="Q30" s="4">
        <v>0</v>
      </c>
      <c r="R30" s="6">
        <v>44339</v>
      </c>
      <c r="S30" s="5">
        <v>44347</v>
      </c>
      <c r="T30" s="4" t="s">
        <v>32</v>
      </c>
      <c r="U30" s="4">
        <v>817</v>
      </c>
      <c r="V30" s="4">
        <v>0</v>
      </c>
      <c r="W30" s="4">
        <v>0</v>
      </c>
    </row>
    <row r="31" s="4" customFormat="1" spans="1:23">
      <c r="A31" s="4">
        <v>15252209272</v>
      </c>
      <c r="B31" s="4" t="s">
        <v>24</v>
      </c>
      <c r="C31" s="4" t="s">
        <v>25</v>
      </c>
      <c r="D31" s="4" t="s">
        <v>113</v>
      </c>
      <c r="E31" s="4" t="s">
        <v>105</v>
      </c>
      <c r="F31" s="5">
        <v>44343</v>
      </c>
      <c r="G31" s="5">
        <v>44344</v>
      </c>
      <c r="H31" s="4">
        <v>1</v>
      </c>
      <c r="I31" s="4">
        <v>1</v>
      </c>
      <c r="J31" s="4">
        <v>1</v>
      </c>
      <c r="K31" s="4" t="s">
        <v>28</v>
      </c>
      <c r="L31" s="4">
        <v>176</v>
      </c>
      <c r="M31" s="4">
        <v>176</v>
      </c>
      <c r="N31" s="4" t="s">
        <v>114</v>
      </c>
      <c r="O31" s="4" t="s">
        <v>30</v>
      </c>
      <c r="P31" s="4" t="s">
        <v>31</v>
      </c>
      <c r="Q31" s="4">
        <v>0</v>
      </c>
      <c r="R31" s="6">
        <v>44340</v>
      </c>
      <c r="S31" s="5">
        <v>44347</v>
      </c>
      <c r="T31" s="4" t="s">
        <v>32</v>
      </c>
      <c r="U31" s="4">
        <v>176</v>
      </c>
      <c r="V31" s="4">
        <v>0</v>
      </c>
      <c r="W31" s="4">
        <v>0</v>
      </c>
    </row>
    <row r="32" s="4" customFormat="1" spans="1:23">
      <c r="A32" s="4">
        <v>15252226558</v>
      </c>
      <c r="B32" s="4" t="s">
        <v>24</v>
      </c>
      <c r="C32" s="4" t="s">
        <v>25</v>
      </c>
      <c r="D32" s="4" t="s">
        <v>115</v>
      </c>
      <c r="E32" s="4" t="s">
        <v>116</v>
      </c>
      <c r="F32" s="5">
        <v>44340</v>
      </c>
      <c r="G32" s="5">
        <v>44341</v>
      </c>
      <c r="H32" s="4">
        <v>1</v>
      </c>
      <c r="I32" s="4">
        <v>1</v>
      </c>
      <c r="J32" s="4">
        <v>1</v>
      </c>
      <c r="K32" s="4" t="s">
        <v>28</v>
      </c>
      <c r="L32" s="4">
        <v>638</v>
      </c>
      <c r="M32" s="4">
        <v>638</v>
      </c>
      <c r="N32" s="4" t="s">
        <v>117</v>
      </c>
      <c r="O32" s="4" t="s">
        <v>30</v>
      </c>
      <c r="P32" s="4" t="s">
        <v>31</v>
      </c>
      <c r="Q32" s="4">
        <v>0</v>
      </c>
      <c r="R32" s="6">
        <v>44340</v>
      </c>
      <c r="S32" s="5">
        <v>44347</v>
      </c>
      <c r="T32" s="4" t="s">
        <v>32</v>
      </c>
      <c r="U32" s="4">
        <v>638</v>
      </c>
      <c r="V32" s="4">
        <v>0</v>
      </c>
      <c r="W32" s="4">
        <v>0</v>
      </c>
    </row>
    <row r="33" s="4" customFormat="1" spans="1:24">
      <c r="A33" s="4">
        <v>15252322754</v>
      </c>
      <c r="B33" s="4" t="s">
        <v>24</v>
      </c>
      <c r="C33" s="4" t="s">
        <v>25</v>
      </c>
      <c r="D33" s="4" t="s">
        <v>118</v>
      </c>
      <c r="E33" s="4" t="s">
        <v>119</v>
      </c>
      <c r="F33" s="5">
        <v>44340</v>
      </c>
      <c r="G33" s="5">
        <v>44341</v>
      </c>
      <c r="H33" s="4">
        <v>1</v>
      </c>
      <c r="I33" s="4">
        <v>1</v>
      </c>
      <c r="J33" s="4">
        <v>1</v>
      </c>
      <c r="K33" s="4" t="s">
        <v>28</v>
      </c>
      <c r="L33" s="4">
        <v>2438</v>
      </c>
      <c r="M33" s="4">
        <v>2438</v>
      </c>
      <c r="N33" s="4" t="s">
        <v>120</v>
      </c>
      <c r="O33" s="4" t="s">
        <v>30</v>
      </c>
      <c r="P33" s="4" t="s">
        <v>31</v>
      </c>
      <c r="Q33" s="4">
        <v>0</v>
      </c>
      <c r="R33" s="6">
        <v>44340</v>
      </c>
      <c r="S33" s="5">
        <v>44347</v>
      </c>
      <c r="T33" s="4" t="s">
        <v>32</v>
      </c>
      <c r="U33" s="4">
        <v>2438</v>
      </c>
      <c r="V33" s="4">
        <v>0</v>
      </c>
      <c r="W33" s="4">
        <v>0</v>
      </c>
      <c r="X33" s="4">
        <v>2129230</v>
      </c>
    </row>
    <row r="34" s="4" customFormat="1" spans="1:24">
      <c r="A34" s="4">
        <v>15252347475</v>
      </c>
      <c r="B34" s="4" t="s">
        <v>24</v>
      </c>
      <c r="C34" s="4" t="s">
        <v>25</v>
      </c>
      <c r="D34" s="4" t="s">
        <v>121</v>
      </c>
      <c r="E34" s="4" t="s">
        <v>122</v>
      </c>
      <c r="F34" s="5">
        <v>44340</v>
      </c>
      <c r="G34" s="5">
        <v>44341</v>
      </c>
      <c r="H34" s="4">
        <v>1</v>
      </c>
      <c r="I34" s="4">
        <v>1</v>
      </c>
      <c r="J34" s="4">
        <v>1</v>
      </c>
      <c r="K34" s="4" t="s">
        <v>28</v>
      </c>
      <c r="L34" s="4">
        <v>619</v>
      </c>
      <c r="M34" s="4">
        <v>619</v>
      </c>
      <c r="N34" s="4" t="s">
        <v>123</v>
      </c>
      <c r="O34" s="4" t="s">
        <v>30</v>
      </c>
      <c r="P34" s="4" t="s">
        <v>31</v>
      </c>
      <c r="Q34" s="4">
        <v>0</v>
      </c>
      <c r="R34" s="6">
        <v>44340</v>
      </c>
      <c r="S34" s="5">
        <v>44347</v>
      </c>
      <c r="T34" s="4" t="s">
        <v>32</v>
      </c>
      <c r="U34" s="4">
        <v>619</v>
      </c>
      <c r="V34" s="4">
        <v>0</v>
      </c>
      <c r="W34" s="4">
        <v>0</v>
      </c>
      <c r="X34" s="4">
        <v>2129252</v>
      </c>
    </row>
    <row r="35" s="4" customFormat="1" spans="1:24">
      <c r="A35" s="4">
        <v>15252395902</v>
      </c>
      <c r="B35" s="4" t="s">
        <v>24</v>
      </c>
      <c r="C35" s="4" t="s">
        <v>25</v>
      </c>
      <c r="D35" s="4" t="s">
        <v>124</v>
      </c>
      <c r="E35" s="4" t="s">
        <v>125</v>
      </c>
      <c r="F35" s="5">
        <v>44340</v>
      </c>
      <c r="G35" s="5">
        <v>44341</v>
      </c>
      <c r="H35" s="4">
        <v>1</v>
      </c>
      <c r="I35" s="4">
        <v>1</v>
      </c>
      <c r="J35" s="4">
        <v>1</v>
      </c>
      <c r="K35" s="4" t="s">
        <v>28</v>
      </c>
      <c r="L35" s="4">
        <v>1279</v>
      </c>
      <c r="M35" s="4">
        <v>1279</v>
      </c>
      <c r="N35" s="4" t="s">
        <v>126</v>
      </c>
      <c r="O35" s="4" t="s">
        <v>30</v>
      </c>
      <c r="P35" s="4" t="s">
        <v>31</v>
      </c>
      <c r="Q35" s="4">
        <v>0</v>
      </c>
      <c r="R35" s="6">
        <v>44340</v>
      </c>
      <c r="S35" s="5">
        <v>44347</v>
      </c>
      <c r="T35" s="4" t="s">
        <v>32</v>
      </c>
      <c r="U35" s="4">
        <v>1279</v>
      </c>
      <c r="V35" s="4">
        <v>0</v>
      </c>
      <c r="W35" s="4">
        <v>0</v>
      </c>
      <c r="X35" s="4">
        <v>2129297</v>
      </c>
    </row>
    <row r="36" s="4" customFormat="1" spans="1:23">
      <c r="A36" s="4">
        <v>15252608899</v>
      </c>
      <c r="B36" s="4" t="s">
        <v>24</v>
      </c>
      <c r="C36" s="4" t="s">
        <v>25</v>
      </c>
      <c r="D36" s="4" t="s">
        <v>127</v>
      </c>
      <c r="E36" s="4" t="s">
        <v>128</v>
      </c>
      <c r="F36" s="5">
        <v>44341</v>
      </c>
      <c r="G36" s="5">
        <v>44342</v>
      </c>
      <c r="H36" s="4">
        <v>1</v>
      </c>
      <c r="I36" s="4">
        <v>1</v>
      </c>
      <c r="J36" s="4">
        <v>1</v>
      </c>
      <c r="K36" s="4" t="s">
        <v>28</v>
      </c>
      <c r="L36" s="4">
        <v>1071</v>
      </c>
      <c r="M36" s="4">
        <v>1071</v>
      </c>
      <c r="N36" s="4" t="s">
        <v>129</v>
      </c>
      <c r="O36" s="4" t="s">
        <v>30</v>
      </c>
      <c r="P36" s="4" t="s">
        <v>31</v>
      </c>
      <c r="Q36" s="4">
        <v>0</v>
      </c>
      <c r="R36" s="6">
        <v>44340</v>
      </c>
      <c r="S36" s="5">
        <v>44347</v>
      </c>
      <c r="T36" s="4" t="s">
        <v>32</v>
      </c>
      <c r="U36" s="4">
        <v>1071</v>
      </c>
      <c r="V36" s="4">
        <v>0</v>
      </c>
      <c r="W36" s="4">
        <v>0</v>
      </c>
    </row>
    <row r="37" s="4" customFormat="1" spans="1:23">
      <c r="A37" s="4">
        <v>15252608899</v>
      </c>
      <c r="B37" s="4" t="s">
        <v>24</v>
      </c>
      <c r="C37" s="4" t="s">
        <v>130</v>
      </c>
      <c r="D37" s="4" t="s">
        <v>127</v>
      </c>
      <c r="E37" s="4" t="s">
        <v>128</v>
      </c>
      <c r="F37" s="5">
        <v>44341</v>
      </c>
      <c r="G37" s="5">
        <v>44342</v>
      </c>
      <c r="H37" s="4">
        <v>1</v>
      </c>
      <c r="I37" s="4">
        <v>1</v>
      </c>
      <c r="J37" s="4">
        <v>1</v>
      </c>
      <c r="K37" s="4" t="s">
        <v>28</v>
      </c>
      <c r="L37" s="4">
        <v>-852.03</v>
      </c>
      <c r="M37" s="4">
        <v>-852.03</v>
      </c>
      <c r="N37" s="4" t="s">
        <v>129</v>
      </c>
      <c r="O37" s="4" t="s">
        <v>30</v>
      </c>
      <c r="P37" s="4" t="s">
        <v>31</v>
      </c>
      <c r="Q37" s="4">
        <v>0</v>
      </c>
      <c r="R37" s="6">
        <v>44340</v>
      </c>
      <c r="S37" s="5">
        <v>44347</v>
      </c>
      <c r="T37" s="4" t="s">
        <v>32</v>
      </c>
      <c r="U37" s="4">
        <v>-852.03</v>
      </c>
      <c r="V37" s="4">
        <v>0</v>
      </c>
      <c r="W37" s="4">
        <v>0</v>
      </c>
    </row>
    <row r="38" s="4" customFormat="1" spans="1:24">
      <c r="A38" s="4">
        <v>15252879214</v>
      </c>
      <c r="B38" s="4" t="s">
        <v>24</v>
      </c>
      <c r="C38" s="4" t="s">
        <v>25</v>
      </c>
      <c r="D38" s="4" t="s">
        <v>60</v>
      </c>
      <c r="E38" s="4" t="s">
        <v>131</v>
      </c>
      <c r="F38" s="5">
        <v>44340</v>
      </c>
      <c r="G38" s="5">
        <v>44341</v>
      </c>
      <c r="H38" s="4">
        <v>1</v>
      </c>
      <c r="I38" s="4">
        <v>1</v>
      </c>
      <c r="J38" s="4">
        <v>1</v>
      </c>
      <c r="K38" s="4" t="s">
        <v>28</v>
      </c>
      <c r="L38" s="4">
        <v>518</v>
      </c>
      <c r="M38" s="4">
        <v>518</v>
      </c>
      <c r="N38" s="4" t="s">
        <v>132</v>
      </c>
      <c r="O38" s="4" t="s">
        <v>30</v>
      </c>
      <c r="P38" s="4" t="s">
        <v>31</v>
      </c>
      <c r="Q38" s="4">
        <v>0</v>
      </c>
      <c r="R38" s="6">
        <v>44340</v>
      </c>
      <c r="S38" s="5">
        <v>44347</v>
      </c>
      <c r="T38" s="4" t="s">
        <v>32</v>
      </c>
      <c r="U38" s="4">
        <v>518</v>
      </c>
      <c r="V38" s="4">
        <v>0</v>
      </c>
      <c r="W38" s="4">
        <v>0</v>
      </c>
      <c r="X38" s="4">
        <v>2129689</v>
      </c>
    </row>
    <row r="39" s="4" customFormat="1" spans="1:23">
      <c r="A39" s="4">
        <v>15253036667</v>
      </c>
      <c r="B39" s="4" t="s">
        <v>24</v>
      </c>
      <c r="C39" s="4" t="s">
        <v>25</v>
      </c>
      <c r="D39" s="4" t="s">
        <v>133</v>
      </c>
      <c r="E39" s="4" t="s">
        <v>134</v>
      </c>
      <c r="F39" s="5">
        <v>44345</v>
      </c>
      <c r="G39" s="5">
        <v>44346</v>
      </c>
      <c r="H39" s="4">
        <v>2</v>
      </c>
      <c r="I39" s="4">
        <v>1</v>
      </c>
      <c r="J39" s="4">
        <v>2</v>
      </c>
      <c r="K39" s="4" t="s">
        <v>28</v>
      </c>
      <c r="L39" s="4">
        <v>1268</v>
      </c>
      <c r="M39" s="4">
        <v>1268</v>
      </c>
      <c r="N39" s="4" t="s">
        <v>135</v>
      </c>
      <c r="O39" s="4" t="s">
        <v>30</v>
      </c>
      <c r="P39" s="4" t="s">
        <v>31</v>
      </c>
      <c r="Q39" s="4">
        <v>0</v>
      </c>
      <c r="R39" s="6">
        <v>44340</v>
      </c>
      <c r="S39" s="5">
        <v>44347</v>
      </c>
      <c r="T39" s="4" t="s">
        <v>32</v>
      </c>
      <c r="U39" s="4">
        <v>1268</v>
      </c>
      <c r="V39" s="4">
        <v>0</v>
      </c>
      <c r="W39" s="4">
        <v>0</v>
      </c>
    </row>
    <row r="40" s="4" customFormat="1" spans="1:24">
      <c r="A40" s="4">
        <v>15253366172</v>
      </c>
      <c r="B40" s="4" t="s">
        <v>24</v>
      </c>
      <c r="C40" s="4" t="s">
        <v>25</v>
      </c>
      <c r="D40" s="4" t="s">
        <v>136</v>
      </c>
      <c r="E40" s="4" t="s">
        <v>137</v>
      </c>
      <c r="F40" s="5">
        <v>44341</v>
      </c>
      <c r="G40" s="5">
        <v>44344</v>
      </c>
      <c r="H40" s="4">
        <v>1</v>
      </c>
      <c r="I40" s="4">
        <v>3</v>
      </c>
      <c r="J40" s="4">
        <v>3</v>
      </c>
      <c r="K40" s="4" t="s">
        <v>28</v>
      </c>
      <c r="L40" s="4">
        <v>2454</v>
      </c>
      <c r="M40" s="4">
        <v>2454</v>
      </c>
      <c r="N40" s="4" t="s">
        <v>138</v>
      </c>
      <c r="O40" s="4" t="s">
        <v>30</v>
      </c>
      <c r="P40" s="4" t="s">
        <v>31</v>
      </c>
      <c r="Q40" s="4">
        <v>0</v>
      </c>
      <c r="R40" s="6">
        <v>44341</v>
      </c>
      <c r="S40" s="5">
        <v>44347</v>
      </c>
      <c r="T40" s="4" t="s">
        <v>32</v>
      </c>
      <c r="U40" s="4">
        <v>2454</v>
      </c>
      <c r="V40" s="4">
        <v>0</v>
      </c>
      <c r="W40" s="4">
        <v>0</v>
      </c>
      <c r="X40" s="4">
        <v>2130304</v>
      </c>
    </row>
    <row r="41" s="4" customFormat="1" spans="1:23">
      <c r="A41" s="4">
        <v>15253484682</v>
      </c>
      <c r="B41" s="4" t="s">
        <v>24</v>
      </c>
      <c r="C41" s="4" t="s">
        <v>25</v>
      </c>
      <c r="D41" s="4" t="s">
        <v>139</v>
      </c>
      <c r="E41" s="4" t="s">
        <v>140</v>
      </c>
      <c r="F41" s="5">
        <v>44345</v>
      </c>
      <c r="G41" s="5">
        <v>44346</v>
      </c>
      <c r="H41" s="4">
        <v>1</v>
      </c>
      <c r="I41" s="4">
        <v>1</v>
      </c>
      <c r="J41" s="4">
        <v>1</v>
      </c>
      <c r="K41" s="4" t="s">
        <v>28</v>
      </c>
      <c r="L41" s="4">
        <v>737</v>
      </c>
      <c r="M41" s="4">
        <v>737</v>
      </c>
      <c r="N41" s="4" t="s">
        <v>141</v>
      </c>
      <c r="O41" s="4" t="s">
        <v>30</v>
      </c>
      <c r="P41" s="4" t="s">
        <v>31</v>
      </c>
      <c r="Q41" s="4">
        <v>0</v>
      </c>
      <c r="R41" s="6">
        <v>44341</v>
      </c>
      <c r="S41" s="5">
        <v>44347</v>
      </c>
      <c r="T41" s="4" t="s">
        <v>32</v>
      </c>
      <c r="U41" s="4">
        <v>737</v>
      </c>
      <c r="V41" s="4">
        <v>0</v>
      </c>
      <c r="W41" s="4">
        <v>0</v>
      </c>
    </row>
    <row r="42" s="4" customFormat="1" spans="1:24">
      <c r="A42" s="4">
        <v>15253537333</v>
      </c>
      <c r="B42" s="4" t="s">
        <v>24</v>
      </c>
      <c r="C42" s="4" t="s">
        <v>25</v>
      </c>
      <c r="D42" s="4" t="s">
        <v>142</v>
      </c>
      <c r="E42" s="4" t="s">
        <v>49</v>
      </c>
      <c r="F42" s="5">
        <v>44341</v>
      </c>
      <c r="G42" s="5">
        <v>44344</v>
      </c>
      <c r="H42" s="4">
        <v>1</v>
      </c>
      <c r="I42" s="4">
        <v>3</v>
      </c>
      <c r="J42" s="4">
        <v>3</v>
      </c>
      <c r="K42" s="4" t="s">
        <v>28</v>
      </c>
      <c r="L42" s="4">
        <v>2331</v>
      </c>
      <c r="M42" s="4">
        <v>2331</v>
      </c>
      <c r="N42" s="4" t="s">
        <v>143</v>
      </c>
      <c r="O42" s="4" t="s">
        <v>30</v>
      </c>
      <c r="P42" s="4" t="s">
        <v>31</v>
      </c>
      <c r="Q42" s="4">
        <v>0</v>
      </c>
      <c r="R42" s="6">
        <v>44341</v>
      </c>
      <c r="S42" s="5">
        <v>44347</v>
      </c>
      <c r="T42" s="4" t="s">
        <v>32</v>
      </c>
      <c r="U42" s="4">
        <v>2331</v>
      </c>
      <c r="V42" s="4">
        <v>0</v>
      </c>
      <c r="W42" s="4">
        <v>0</v>
      </c>
      <c r="X42" s="4">
        <v>2130525</v>
      </c>
    </row>
    <row r="43" s="4" customFormat="1" spans="1:24">
      <c r="A43" s="4">
        <v>15253576215</v>
      </c>
      <c r="B43" s="4" t="s">
        <v>24</v>
      </c>
      <c r="C43" s="4" t="s">
        <v>25</v>
      </c>
      <c r="D43" s="4" t="s">
        <v>144</v>
      </c>
      <c r="E43" s="4" t="s">
        <v>145</v>
      </c>
      <c r="F43" s="5">
        <v>44343</v>
      </c>
      <c r="G43" s="5">
        <v>44346</v>
      </c>
      <c r="H43" s="4">
        <v>1</v>
      </c>
      <c r="I43" s="4">
        <v>3</v>
      </c>
      <c r="J43" s="4">
        <v>3</v>
      </c>
      <c r="K43" s="4" t="s">
        <v>28</v>
      </c>
      <c r="L43" s="4">
        <v>4092</v>
      </c>
      <c r="M43" s="4">
        <v>4092</v>
      </c>
      <c r="N43" s="4" t="s">
        <v>146</v>
      </c>
      <c r="O43" s="4" t="s">
        <v>30</v>
      </c>
      <c r="P43" s="4" t="s">
        <v>31</v>
      </c>
      <c r="Q43" s="4">
        <v>0</v>
      </c>
      <c r="R43" s="6">
        <v>44341</v>
      </c>
      <c r="S43" s="5">
        <v>44347</v>
      </c>
      <c r="T43" s="4" t="s">
        <v>32</v>
      </c>
      <c r="U43" s="4">
        <v>4092</v>
      </c>
      <c r="V43" s="4">
        <v>0</v>
      </c>
      <c r="W43" s="4">
        <v>0</v>
      </c>
      <c r="X43" s="4">
        <v>2130550</v>
      </c>
    </row>
    <row r="44" s="4" customFormat="1" spans="1:24">
      <c r="A44" s="4">
        <v>15253795964</v>
      </c>
      <c r="B44" s="4" t="s">
        <v>24</v>
      </c>
      <c r="C44" s="4" t="s">
        <v>25</v>
      </c>
      <c r="D44" s="4" t="s">
        <v>147</v>
      </c>
      <c r="E44" s="4" t="s">
        <v>148</v>
      </c>
      <c r="F44" s="5">
        <v>44341</v>
      </c>
      <c r="G44" s="5">
        <v>44342</v>
      </c>
      <c r="H44" s="4">
        <v>1</v>
      </c>
      <c r="I44" s="4">
        <v>1</v>
      </c>
      <c r="J44" s="4">
        <v>1</v>
      </c>
      <c r="K44" s="4" t="s">
        <v>28</v>
      </c>
      <c r="L44" s="4">
        <v>1327</v>
      </c>
      <c r="M44" s="4">
        <v>1327</v>
      </c>
      <c r="N44" s="4" t="s">
        <v>149</v>
      </c>
      <c r="O44" s="4" t="s">
        <v>30</v>
      </c>
      <c r="P44" s="4" t="s">
        <v>31</v>
      </c>
      <c r="Q44" s="4">
        <v>0</v>
      </c>
      <c r="R44" s="6">
        <v>44341</v>
      </c>
      <c r="S44" s="5">
        <v>44347</v>
      </c>
      <c r="T44" s="4" t="s">
        <v>32</v>
      </c>
      <c r="U44" s="4">
        <v>1327</v>
      </c>
      <c r="V44" s="4">
        <v>0</v>
      </c>
      <c r="W44" s="4">
        <v>0</v>
      </c>
      <c r="X44" s="4">
        <v>2130885</v>
      </c>
    </row>
    <row r="45" s="4" customFormat="1" spans="1:24">
      <c r="A45" s="4">
        <v>15254091845</v>
      </c>
      <c r="B45" s="4" t="s">
        <v>24</v>
      </c>
      <c r="C45" s="4" t="s">
        <v>25</v>
      </c>
      <c r="D45" s="4" t="s">
        <v>150</v>
      </c>
      <c r="E45" s="4" t="s">
        <v>151</v>
      </c>
      <c r="F45" s="5">
        <v>44343</v>
      </c>
      <c r="G45" s="5">
        <v>44345</v>
      </c>
      <c r="H45" s="4">
        <v>1</v>
      </c>
      <c r="I45" s="4">
        <v>2</v>
      </c>
      <c r="J45" s="4">
        <v>2</v>
      </c>
      <c r="K45" s="4" t="s">
        <v>28</v>
      </c>
      <c r="L45" s="4">
        <v>5712</v>
      </c>
      <c r="M45" s="4">
        <v>5712</v>
      </c>
      <c r="N45" s="4" t="s">
        <v>152</v>
      </c>
      <c r="O45" s="4" t="s">
        <v>30</v>
      </c>
      <c r="P45" s="4" t="s">
        <v>31</v>
      </c>
      <c r="Q45" s="4">
        <v>0</v>
      </c>
      <c r="R45" s="6">
        <v>44341</v>
      </c>
      <c r="S45" s="5">
        <v>44347</v>
      </c>
      <c r="T45" s="4" t="s">
        <v>32</v>
      </c>
      <c r="U45" s="4">
        <v>5712</v>
      </c>
      <c r="V45" s="4">
        <v>0</v>
      </c>
      <c r="W45" s="4">
        <v>0</v>
      </c>
      <c r="X45" s="4">
        <v>2131222</v>
      </c>
    </row>
    <row r="46" s="4" customFormat="1" spans="1:24">
      <c r="A46" s="4">
        <v>15254536001</v>
      </c>
      <c r="B46" s="4" t="s">
        <v>24</v>
      </c>
      <c r="C46" s="4" t="s">
        <v>25</v>
      </c>
      <c r="D46" s="4" t="s">
        <v>153</v>
      </c>
      <c r="E46" s="4" t="s">
        <v>154</v>
      </c>
      <c r="F46" s="5">
        <v>44342</v>
      </c>
      <c r="G46" s="5">
        <v>44345</v>
      </c>
      <c r="H46" s="4">
        <v>1</v>
      </c>
      <c r="I46" s="4">
        <v>3</v>
      </c>
      <c r="J46" s="4">
        <v>3</v>
      </c>
      <c r="K46" s="4" t="s">
        <v>28</v>
      </c>
      <c r="L46" s="4">
        <v>4013</v>
      </c>
      <c r="M46" s="4">
        <v>4013</v>
      </c>
      <c r="N46" s="4" t="s">
        <v>155</v>
      </c>
      <c r="O46" s="4" t="s">
        <v>30</v>
      </c>
      <c r="P46" s="4" t="s">
        <v>31</v>
      </c>
      <c r="Q46" s="4">
        <v>0</v>
      </c>
      <c r="R46" s="6">
        <v>44342</v>
      </c>
      <c r="S46" s="5">
        <v>44347</v>
      </c>
      <c r="T46" s="4" t="s">
        <v>32</v>
      </c>
      <c r="U46" s="4">
        <v>4013</v>
      </c>
      <c r="V46" s="4">
        <v>0</v>
      </c>
      <c r="W46" s="4">
        <v>0</v>
      </c>
      <c r="X46" s="4">
        <v>2131733</v>
      </c>
    </row>
    <row r="47" s="4" customFormat="1" spans="1:23">
      <c r="A47" s="4">
        <v>15254682381</v>
      </c>
      <c r="B47" s="4" t="s">
        <v>24</v>
      </c>
      <c r="C47" s="4" t="s">
        <v>25</v>
      </c>
      <c r="D47" s="4" t="s">
        <v>156</v>
      </c>
      <c r="E47" s="4" t="s">
        <v>157</v>
      </c>
      <c r="F47" s="5">
        <v>44345</v>
      </c>
      <c r="G47" s="5">
        <v>44346</v>
      </c>
      <c r="H47" s="4">
        <v>1</v>
      </c>
      <c r="I47" s="4">
        <v>1</v>
      </c>
      <c r="J47" s="4">
        <v>1</v>
      </c>
      <c r="K47" s="4" t="s">
        <v>28</v>
      </c>
      <c r="L47" s="4">
        <v>587</v>
      </c>
      <c r="M47" s="4">
        <v>587</v>
      </c>
      <c r="N47" s="4" t="s">
        <v>158</v>
      </c>
      <c r="O47" s="4" t="s">
        <v>30</v>
      </c>
      <c r="P47" s="4" t="s">
        <v>31</v>
      </c>
      <c r="Q47" s="4">
        <v>0</v>
      </c>
      <c r="R47" s="6">
        <v>44342</v>
      </c>
      <c r="S47" s="5">
        <v>44347</v>
      </c>
      <c r="T47" s="4" t="s">
        <v>32</v>
      </c>
      <c r="U47" s="4">
        <v>587</v>
      </c>
      <c r="V47" s="4">
        <v>0</v>
      </c>
      <c r="W47" s="4">
        <v>0</v>
      </c>
    </row>
    <row r="48" s="4" customFormat="1" spans="1:24">
      <c r="A48" s="4">
        <v>15317235358</v>
      </c>
      <c r="B48" s="4" t="s">
        <v>24</v>
      </c>
      <c r="C48" s="4" t="s">
        <v>25</v>
      </c>
      <c r="D48" s="4" t="s">
        <v>159</v>
      </c>
      <c r="E48" s="4" t="s">
        <v>105</v>
      </c>
      <c r="F48" s="5">
        <v>44342</v>
      </c>
      <c r="G48" s="5">
        <v>44343</v>
      </c>
      <c r="H48" s="4">
        <v>1</v>
      </c>
      <c r="I48" s="4">
        <v>1</v>
      </c>
      <c r="J48" s="4">
        <v>1</v>
      </c>
      <c r="K48" s="4" t="s">
        <v>28</v>
      </c>
      <c r="L48" s="4">
        <v>138</v>
      </c>
      <c r="M48" s="4">
        <v>138</v>
      </c>
      <c r="N48" s="4" t="s">
        <v>160</v>
      </c>
      <c r="O48" s="4" t="s">
        <v>30</v>
      </c>
      <c r="P48" s="4" t="s">
        <v>31</v>
      </c>
      <c r="Q48" s="4">
        <v>0</v>
      </c>
      <c r="R48" s="6">
        <v>44342</v>
      </c>
      <c r="S48" s="5">
        <v>44347</v>
      </c>
      <c r="T48" s="4" t="s">
        <v>32</v>
      </c>
      <c r="U48" s="4">
        <v>138</v>
      </c>
      <c r="V48" s="4">
        <v>0</v>
      </c>
      <c r="W48" s="4">
        <v>0</v>
      </c>
      <c r="X48" s="4">
        <v>2132255</v>
      </c>
    </row>
    <row r="49" s="4" customFormat="1" spans="1:24">
      <c r="A49" s="4">
        <v>15317479201</v>
      </c>
      <c r="B49" s="4" t="s">
        <v>24</v>
      </c>
      <c r="C49" s="4" t="s">
        <v>25</v>
      </c>
      <c r="D49" s="4" t="s">
        <v>161</v>
      </c>
      <c r="E49" s="4" t="s">
        <v>162</v>
      </c>
      <c r="F49" s="5">
        <v>44342</v>
      </c>
      <c r="G49" s="5">
        <v>44343</v>
      </c>
      <c r="H49" s="4">
        <v>1</v>
      </c>
      <c r="I49" s="4">
        <v>1</v>
      </c>
      <c r="J49" s="4">
        <v>1</v>
      </c>
      <c r="K49" s="4" t="s">
        <v>28</v>
      </c>
      <c r="L49" s="4">
        <v>913</v>
      </c>
      <c r="M49" s="4">
        <v>913</v>
      </c>
      <c r="N49" s="4" t="s">
        <v>163</v>
      </c>
      <c r="O49" s="4" t="s">
        <v>30</v>
      </c>
      <c r="P49" s="4" t="s">
        <v>31</v>
      </c>
      <c r="Q49" s="4">
        <v>0</v>
      </c>
      <c r="R49" s="6">
        <v>44342</v>
      </c>
      <c r="S49" s="5">
        <v>44347</v>
      </c>
      <c r="T49" s="4" t="s">
        <v>32</v>
      </c>
      <c r="U49" s="4">
        <v>913</v>
      </c>
      <c r="V49" s="4">
        <v>0</v>
      </c>
      <c r="W49" s="4">
        <v>0</v>
      </c>
      <c r="X49" s="4">
        <v>2132343</v>
      </c>
    </row>
    <row r="50" s="4" customFormat="1" spans="1:24">
      <c r="A50" s="4">
        <v>15317479201</v>
      </c>
      <c r="B50" s="4" t="s">
        <v>24</v>
      </c>
      <c r="C50" s="4" t="s">
        <v>164</v>
      </c>
      <c r="D50" s="4" t="s">
        <v>161</v>
      </c>
      <c r="E50" s="4" t="s">
        <v>162</v>
      </c>
      <c r="F50" s="5">
        <v>44342</v>
      </c>
      <c r="G50" s="5">
        <v>44343</v>
      </c>
      <c r="H50" s="4">
        <v>1</v>
      </c>
      <c r="I50" s="4">
        <v>1</v>
      </c>
      <c r="J50" s="4">
        <v>1</v>
      </c>
      <c r="K50" s="4" t="s">
        <v>28</v>
      </c>
      <c r="L50" s="4">
        <v>-913</v>
      </c>
      <c r="M50" s="4">
        <v>-913</v>
      </c>
      <c r="N50" s="4" t="s">
        <v>163</v>
      </c>
      <c r="O50" s="4" t="s">
        <v>30</v>
      </c>
      <c r="P50" s="4" t="s">
        <v>31</v>
      </c>
      <c r="Q50" s="4">
        <v>0</v>
      </c>
      <c r="R50" s="6">
        <v>44342</v>
      </c>
      <c r="S50" s="5">
        <v>44347</v>
      </c>
      <c r="T50" s="4" t="s">
        <v>32</v>
      </c>
      <c r="U50" s="4">
        <v>-913</v>
      </c>
      <c r="V50" s="4">
        <v>0</v>
      </c>
      <c r="W50" s="4">
        <v>0</v>
      </c>
      <c r="X50" s="4">
        <v>2132343</v>
      </c>
    </row>
    <row r="51" s="4" customFormat="1" spans="1:24">
      <c r="A51" s="4">
        <v>15319604441</v>
      </c>
      <c r="B51" s="4" t="s">
        <v>24</v>
      </c>
      <c r="C51" s="4" t="s">
        <v>25</v>
      </c>
      <c r="D51" s="4" t="s">
        <v>83</v>
      </c>
      <c r="E51" s="4" t="s">
        <v>165</v>
      </c>
      <c r="F51" s="5">
        <v>44345</v>
      </c>
      <c r="G51" s="5">
        <v>44346</v>
      </c>
      <c r="H51" s="4">
        <v>2</v>
      </c>
      <c r="I51" s="4">
        <v>1</v>
      </c>
      <c r="J51" s="4">
        <v>2</v>
      </c>
      <c r="K51" s="4" t="s">
        <v>28</v>
      </c>
      <c r="L51" s="4">
        <v>1482</v>
      </c>
      <c r="M51" s="4">
        <v>1482</v>
      </c>
      <c r="N51" s="4" t="s">
        <v>166</v>
      </c>
      <c r="O51" s="4" t="s">
        <v>30</v>
      </c>
      <c r="P51" s="4" t="s">
        <v>31</v>
      </c>
      <c r="Q51" s="4">
        <v>0</v>
      </c>
      <c r="R51" s="6">
        <v>44342</v>
      </c>
      <c r="S51" s="5">
        <v>44347</v>
      </c>
      <c r="T51" s="4" t="s">
        <v>32</v>
      </c>
      <c r="U51" s="4">
        <v>1482</v>
      </c>
      <c r="V51" s="4">
        <v>0</v>
      </c>
      <c r="W51" s="4">
        <v>0</v>
      </c>
      <c r="X51" s="4">
        <v>2133082</v>
      </c>
    </row>
    <row r="52" s="4" customFormat="1" spans="1:24">
      <c r="A52" s="4">
        <v>15320090630</v>
      </c>
      <c r="B52" s="4" t="s">
        <v>24</v>
      </c>
      <c r="C52" s="4" t="s">
        <v>25</v>
      </c>
      <c r="D52" s="4" t="s">
        <v>75</v>
      </c>
      <c r="E52" s="4" t="s">
        <v>76</v>
      </c>
      <c r="F52" s="5">
        <v>44343</v>
      </c>
      <c r="G52" s="5">
        <v>44346</v>
      </c>
      <c r="H52" s="4">
        <v>1</v>
      </c>
      <c r="I52" s="4">
        <v>3</v>
      </c>
      <c r="J52" s="4">
        <v>3</v>
      </c>
      <c r="K52" s="4" t="s">
        <v>28</v>
      </c>
      <c r="L52" s="4">
        <v>2331</v>
      </c>
      <c r="M52" s="4">
        <v>2331</v>
      </c>
      <c r="N52" s="4" t="s">
        <v>167</v>
      </c>
      <c r="O52" s="4" t="s">
        <v>30</v>
      </c>
      <c r="P52" s="4" t="s">
        <v>31</v>
      </c>
      <c r="Q52" s="4">
        <v>0</v>
      </c>
      <c r="R52" s="6">
        <v>44343</v>
      </c>
      <c r="S52" s="5">
        <v>44347</v>
      </c>
      <c r="T52" s="4" t="s">
        <v>32</v>
      </c>
      <c r="U52" s="4">
        <v>2331</v>
      </c>
      <c r="V52" s="4">
        <v>0</v>
      </c>
      <c r="W52" s="4">
        <v>0</v>
      </c>
      <c r="X52" s="4">
        <v>2133195</v>
      </c>
    </row>
    <row r="53" s="4" customFormat="1" spans="1:24">
      <c r="A53" s="4">
        <v>15320154549</v>
      </c>
      <c r="B53" s="4" t="s">
        <v>24</v>
      </c>
      <c r="C53" s="4" t="s">
        <v>25</v>
      </c>
      <c r="D53" s="4" t="s">
        <v>168</v>
      </c>
      <c r="E53" s="4" t="s">
        <v>169</v>
      </c>
      <c r="F53" s="5">
        <v>44343</v>
      </c>
      <c r="G53" s="5">
        <v>44344</v>
      </c>
      <c r="H53" s="4">
        <v>1</v>
      </c>
      <c r="I53" s="4">
        <v>1</v>
      </c>
      <c r="J53" s="4">
        <v>1</v>
      </c>
      <c r="K53" s="4" t="s">
        <v>28</v>
      </c>
      <c r="L53" s="4">
        <v>802</v>
      </c>
      <c r="M53" s="4">
        <v>802</v>
      </c>
      <c r="N53" s="4" t="s">
        <v>170</v>
      </c>
      <c r="O53" s="4" t="s">
        <v>30</v>
      </c>
      <c r="P53" s="4" t="s">
        <v>31</v>
      </c>
      <c r="Q53" s="4">
        <v>0</v>
      </c>
      <c r="R53" s="6">
        <v>44343</v>
      </c>
      <c r="S53" s="5">
        <v>44347</v>
      </c>
      <c r="T53" s="4" t="s">
        <v>32</v>
      </c>
      <c r="U53" s="4">
        <v>802</v>
      </c>
      <c r="V53" s="4">
        <v>0</v>
      </c>
      <c r="W53" s="4">
        <v>0</v>
      </c>
      <c r="X53" s="4">
        <v>2133226</v>
      </c>
    </row>
    <row r="54" s="4" customFormat="1" spans="1:23">
      <c r="A54" s="4">
        <v>15320447392</v>
      </c>
      <c r="B54" s="4" t="s">
        <v>24</v>
      </c>
      <c r="C54" s="4" t="s">
        <v>25</v>
      </c>
      <c r="D54" s="4" t="s">
        <v>72</v>
      </c>
      <c r="E54" s="4" t="s">
        <v>73</v>
      </c>
      <c r="F54" s="5">
        <v>44345</v>
      </c>
      <c r="G54" s="5">
        <v>44346</v>
      </c>
      <c r="H54" s="4">
        <v>1</v>
      </c>
      <c r="I54" s="4">
        <v>1</v>
      </c>
      <c r="J54" s="4">
        <v>1</v>
      </c>
      <c r="K54" s="4" t="s">
        <v>28</v>
      </c>
      <c r="L54" s="4">
        <v>408</v>
      </c>
      <c r="M54" s="4">
        <v>408</v>
      </c>
      <c r="N54" s="4" t="s">
        <v>74</v>
      </c>
      <c r="O54" s="4" t="s">
        <v>30</v>
      </c>
      <c r="P54" s="4" t="s">
        <v>31</v>
      </c>
      <c r="Q54" s="4">
        <v>0</v>
      </c>
      <c r="R54" s="6">
        <v>44343</v>
      </c>
      <c r="S54" s="5">
        <v>44347</v>
      </c>
      <c r="T54" s="4" t="s">
        <v>32</v>
      </c>
      <c r="U54" s="4">
        <v>408</v>
      </c>
      <c r="V54" s="4">
        <v>0</v>
      </c>
      <c r="W54" s="4">
        <v>0</v>
      </c>
    </row>
    <row r="55" s="4" customFormat="1" spans="1:24">
      <c r="A55" s="4">
        <v>15322055645</v>
      </c>
      <c r="B55" s="4" t="s">
        <v>24</v>
      </c>
      <c r="C55" s="4" t="s">
        <v>25</v>
      </c>
      <c r="D55" s="4" t="s">
        <v>171</v>
      </c>
      <c r="E55" s="4" t="s">
        <v>172</v>
      </c>
      <c r="F55" s="5">
        <v>44343</v>
      </c>
      <c r="G55" s="5">
        <v>44344</v>
      </c>
      <c r="H55" s="4">
        <v>1</v>
      </c>
      <c r="I55" s="4">
        <v>1</v>
      </c>
      <c r="J55" s="4">
        <v>1</v>
      </c>
      <c r="K55" s="4" t="s">
        <v>28</v>
      </c>
      <c r="L55" s="4">
        <v>531</v>
      </c>
      <c r="M55" s="4">
        <v>531</v>
      </c>
      <c r="N55" s="4" t="s">
        <v>173</v>
      </c>
      <c r="O55" s="4" t="s">
        <v>30</v>
      </c>
      <c r="P55" s="4" t="s">
        <v>31</v>
      </c>
      <c r="Q55" s="4">
        <v>0</v>
      </c>
      <c r="R55" s="6">
        <v>44343</v>
      </c>
      <c r="S55" s="5">
        <v>44347</v>
      </c>
      <c r="T55" s="4" t="s">
        <v>32</v>
      </c>
      <c r="U55" s="4">
        <v>531</v>
      </c>
      <c r="V55" s="4">
        <v>0</v>
      </c>
      <c r="W55" s="4">
        <v>0</v>
      </c>
      <c r="X55" s="4">
        <v>2133928</v>
      </c>
    </row>
    <row r="56" s="4" customFormat="1" spans="1:24">
      <c r="A56" s="4">
        <v>15324789400</v>
      </c>
      <c r="B56" s="4" t="s">
        <v>24</v>
      </c>
      <c r="C56" s="4" t="s">
        <v>25</v>
      </c>
      <c r="D56" s="4" t="s">
        <v>60</v>
      </c>
      <c r="E56" s="4" t="s">
        <v>131</v>
      </c>
      <c r="F56" s="5">
        <v>44344</v>
      </c>
      <c r="G56" s="5">
        <v>44345</v>
      </c>
      <c r="H56" s="4">
        <v>1</v>
      </c>
      <c r="I56" s="4">
        <v>1</v>
      </c>
      <c r="J56" s="4">
        <v>1</v>
      </c>
      <c r="K56" s="4" t="s">
        <v>28</v>
      </c>
      <c r="L56" s="4">
        <v>518</v>
      </c>
      <c r="M56" s="4">
        <v>518</v>
      </c>
      <c r="N56" s="4" t="s">
        <v>174</v>
      </c>
      <c r="O56" s="4" t="s">
        <v>30</v>
      </c>
      <c r="P56" s="4" t="s">
        <v>31</v>
      </c>
      <c r="Q56" s="4">
        <v>0</v>
      </c>
      <c r="R56" s="6">
        <v>44344</v>
      </c>
      <c r="S56" s="5">
        <v>44347</v>
      </c>
      <c r="T56" s="4" t="s">
        <v>32</v>
      </c>
      <c r="U56" s="4">
        <v>518</v>
      </c>
      <c r="V56" s="4">
        <v>0</v>
      </c>
      <c r="W56" s="4">
        <v>0</v>
      </c>
      <c r="X56" s="4">
        <v>2134796</v>
      </c>
    </row>
    <row r="57" s="4" customFormat="1" spans="1:24">
      <c r="A57" s="4">
        <v>15325270682</v>
      </c>
      <c r="B57" s="4" t="s">
        <v>24</v>
      </c>
      <c r="C57" s="4" t="s">
        <v>25</v>
      </c>
      <c r="D57" s="4" t="s">
        <v>118</v>
      </c>
      <c r="E57" s="4" t="s">
        <v>175</v>
      </c>
      <c r="F57" s="5">
        <v>44344</v>
      </c>
      <c r="G57" s="5">
        <v>44346</v>
      </c>
      <c r="H57" s="4">
        <v>1</v>
      </c>
      <c r="I57" s="4">
        <v>2</v>
      </c>
      <c r="J57" s="4">
        <v>2</v>
      </c>
      <c r="K57" s="4" t="s">
        <v>28</v>
      </c>
      <c r="L57" s="4">
        <v>14645</v>
      </c>
      <c r="M57" s="4">
        <v>14645</v>
      </c>
      <c r="N57" s="4" t="s">
        <v>176</v>
      </c>
      <c r="O57" s="4" t="s">
        <v>30</v>
      </c>
      <c r="P57" s="4" t="s">
        <v>31</v>
      </c>
      <c r="Q57" s="4">
        <v>0</v>
      </c>
      <c r="R57" s="6">
        <v>44344</v>
      </c>
      <c r="S57" s="5">
        <v>44347</v>
      </c>
      <c r="T57" s="4" t="s">
        <v>32</v>
      </c>
      <c r="U57" s="4">
        <v>14645</v>
      </c>
      <c r="V57" s="4">
        <v>0</v>
      </c>
      <c r="W57" s="4">
        <v>0</v>
      </c>
      <c r="X57" s="4">
        <v>2134969</v>
      </c>
    </row>
    <row r="58" s="4" customFormat="1" spans="1:24">
      <c r="A58" s="4">
        <v>15325575934</v>
      </c>
      <c r="B58" s="4" t="s">
        <v>24</v>
      </c>
      <c r="C58" s="4" t="s">
        <v>25</v>
      </c>
      <c r="D58" s="4" t="s">
        <v>75</v>
      </c>
      <c r="E58" s="4" t="s">
        <v>76</v>
      </c>
      <c r="F58" s="5">
        <v>44344</v>
      </c>
      <c r="G58" s="5">
        <v>44345</v>
      </c>
      <c r="H58" s="4">
        <v>1</v>
      </c>
      <c r="I58" s="4">
        <v>1</v>
      </c>
      <c r="J58" s="4">
        <v>1</v>
      </c>
      <c r="K58" s="4" t="s">
        <v>28</v>
      </c>
      <c r="L58" s="4">
        <v>776</v>
      </c>
      <c r="M58" s="4">
        <v>776</v>
      </c>
      <c r="N58" s="4" t="s">
        <v>177</v>
      </c>
      <c r="O58" s="4" t="s">
        <v>30</v>
      </c>
      <c r="P58" s="4" t="s">
        <v>31</v>
      </c>
      <c r="Q58" s="4">
        <v>0</v>
      </c>
      <c r="R58" s="6">
        <v>44344</v>
      </c>
      <c r="S58" s="5">
        <v>44347</v>
      </c>
      <c r="T58" s="4" t="s">
        <v>32</v>
      </c>
      <c r="U58" s="4">
        <v>776</v>
      </c>
      <c r="V58" s="4">
        <v>0</v>
      </c>
      <c r="W58" s="4">
        <v>0</v>
      </c>
      <c r="X58" s="4">
        <v>2135050</v>
      </c>
    </row>
    <row r="59" s="4" customFormat="1" spans="1:23">
      <c r="A59" s="4">
        <v>15252209272</v>
      </c>
      <c r="B59" s="4" t="s">
        <v>24</v>
      </c>
      <c r="C59" s="4" t="s">
        <v>130</v>
      </c>
      <c r="D59" s="4" t="s">
        <v>113</v>
      </c>
      <c r="E59" s="4" t="s">
        <v>105</v>
      </c>
      <c r="F59" s="5">
        <v>44343</v>
      </c>
      <c r="G59" s="5">
        <v>44344</v>
      </c>
      <c r="H59" s="4">
        <v>1</v>
      </c>
      <c r="I59" s="4">
        <v>1</v>
      </c>
      <c r="J59" s="4">
        <v>1</v>
      </c>
      <c r="K59" s="4" t="s">
        <v>28</v>
      </c>
      <c r="L59" s="4">
        <v>-176</v>
      </c>
      <c r="M59" s="4">
        <v>-176</v>
      </c>
      <c r="N59" s="4" t="s">
        <v>114</v>
      </c>
      <c r="O59" s="4" t="s">
        <v>30</v>
      </c>
      <c r="P59" s="4" t="s">
        <v>31</v>
      </c>
      <c r="Q59" s="4">
        <v>0</v>
      </c>
      <c r="R59" s="6">
        <v>44340</v>
      </c>
      <c r="S59" s="5">
        <v>44347</v>
      </c>
      <c r="T59" s="4" t="s">
        <v>32</v>
      </c>
      <c r="U59" s="4">
        <v>-176</v>
      </c>
      <c r="V59" s="4">
        <v>0</v>
      </c>
      <c r="W59" s="4">
        <v>0</v>
      </c>
    </row>
    <row r="60" s="4" customFormat="1" spans="1:24">
      <c r="A60" s="4">
        <v>15327722435</v>
      </c>
      <c r="B60" s="4" t="s">
        <v>24</v>
      </c>
      <c r="C60" s="4" t="s">
        <v>25</v>
      </c>
      <c r="D60" s="4" t="s">
        <v>178</v>
      </c>
      <c r="E60" s="4" t="s">
        <v>179</v>
      </c>
      <c r="F60" s="5">
        <v>44344</v>
      </c>
      <c r="G60" s="5">
        <v>44345</v>
      </c>
      <c r="H60" s="4">
        <v>1</v>
      </c>
      <c r="I60" s="4">
        <v>1</v>
      </c>
      <c r="J60" s="4">
        <v>1</v>
      </c>
      <c r="K60" s="4" t="s">
        <v>28</v>
      </c>
      <c r="L60" s="4">
        <v>532</v>
      </c>
      <c r="M60" s="4">
        <v>532</v>
      </c>
      <c r="N60" s="4" t="s">
        <v>180</v>
      </c>
      <c r="O60" s="4" t="s">
        <v>30</v>
      </c>
      <c r="P60" s="4" t="s">
        <v>31</v>
      </c>
      <c r="Q60" s="4">
        <v>0</v>
      </c>
      <c r="R60" s="6">
        <v>44344</v>
      </c>
      <c r="S60" s="5">
        <v>44347</v>
      </c>
      <c r="T60" s="4" t="s">
        <v>32</v>
      </c>
      <c r="U60" s="4">
        <v>532</v>
      </c>
      <c r="V60" s="4">
        <v>0</v>
      </c>
      <c r="W60" s="4">
        <v>0</v>
      </c>
      <c r="X60" s="4">
        <v>2135687</v>
      </c>
    </row>
    <row r="61" s="4" customFormat="1" spans="1:24">
      <c r="A61" s="4">
        <v>15327722435</v>
      </c>
      <c r="B61" s="4" t="s">
        <v>24</v>
      </c>
      <c r="C61" s="4" t="s">
        <v>164</v>
      </c>
      <c r="D61" s="4" t="s">
        <v>178</v>
      </c>
      <c r="E61" s="4" t="s">
        <v>179</v>
      </c>
      <c r="F61" s="5">
        <v>44344</v>
      </c>
      <c r="G61" s="5">
        <v>44345</v>
      </c>
      <c r="H61" s="4">
        <v>1</v>
      </c>
      <c r="I61" s="4">
        <v>1</v>
      </c>
      <c r="J61" s="4">
        <v>1</v>
      </c>
      <c r="K61" s="4" t="s">
        <v>28</v>
      </c>
      <c r="L61" s="4">
        <v>-532</v>
      </c>
      <c r="M61" s="4">
        <v>-532</v>
      </c>
      <c r="N61" s="4" t="s">
        <v>180</v>
      </c>
      <c r="O61" s="4" t="s">
        <v>30</v>
      </c>
      <c r="P61" s="4" t="s">
        <v>31</v>
      </c>
      <c r="Q61" s="4">
        <v>0</v>
      </c>
      <c r="R61" s="6">
        <v>44344</v>
      </c>
      <c r="S61" s="5">
        <v>44347</v>
      </c>
      <c r="T61" s="4" t="s">
        <v>32</v>
      </c>
      <c r="U61" s="4">
        <v>-532</v>
      </c>
      <c r="V61" s="4">
        <v>0</v>
      </c>
      <c r="W61" s="4">
        <v>0</v>
      </c>
      <c r="X61" s="4">
        <v>2135687</v>
      </c>
    </row>
    <row r="62" s="4" customFormat="1" spans="1:24">
      <c r="A62" s="4">
        <v>15328036325</v>
      </c>
      <c r="B62" s="4" t="s">
        <v>24</v>
      </c>
      <c r="C62" s="4" t="s">
        <v>25</v>
      </c>
      <c r="D62" s="4" t="s">
        <v>181</v>
      </c>
      <c r="E62" s="4" t="s">
        <v>172</v>
      </c>
      <c r="F62" s="5">
        <v>44344</v>
      </c>
      <c r="G62" s="5">
        <v>44346</v>
      </c>
      <c r="H62" s="4">
        <v>3</v>
      </c>
      <c r="I62" s="4">
        <v>2</v>
      </c>
      <c r="J62" s="4">
        <v>6</v>
      </c>
      <c r="K62" s="4" t="s">
        <v>28</v>
      </c>
      <c r="L62" s="4">
        <v>2946</v>
      </c>
      <c r="M62" s="4">
        <v>2946</v>
      </c>
      <c r="N62" s="4" t="s">
        <v>182</v>
      </c>
      <c r="O62" s="4" t="s">
        <v>30</v>
      </c>
      <c r="P62" s="4" t="s">
        <v>31</v>
      </c>
      <c r="Q62" s="4">
        <v>0</v>
      </c>
      <c r="R62" s="6">
        <v>44344</v>
      </c>
      <c r="S62" s="5">
        <v>44347</v>
      </c>
      <c r="T62" s="4" t="s">
        <v>32</v>
      </c>
      <c r="U62" s="4">
        <v>2946</v>
      </c>
      <c r="V62" s="4">
        <v>0</v>
      </c>
      <c r="W62" s="4">
        <v>0</v>
      </c>
      <c r="X62" s="4">
        <v>2135797</v>
      </c>
    </row>
    <row r="63" s="4" customFormat="1" spans="1:24">
      <c r="A63" s="4">
        <v>15328328551</v>
      </c>
      <c r="B63" s="4" t="s">
        <v>24</v>
      </c>
      <c r="C63" s="4" t="s">
        <v>25</v>
      </c>
      <c r="D63" s="4" t="s">
        <v>183</v>
      </c>
      <c r="E63" s="4" t="s">
        <v>184</v>
      </c>
      <c r="F63" s="5">
        <v>44344</v>
      </c>
      <c r="G63" s="5">
        <v>44345</v>
      </c>
      <c r="H63" s="4">
        <v>1</v>
      </c>
      <c r="I63" s="4">
        <v>1</v>
      </c>
      <c r="J63" s="4">
        <v>1</v>
      </c>
      <c r="K63" s="4" t="s">
        <v>28</v>
      </c>
      <c r="L63" s="4">
        <v>547</v>
      </c>
      <c r="M63" s="4">
        <v>547</v>
      </c>
      <c r="N63" s="4" t="s">
        <v>185</v>
      </c>
      <c r="O63" s="4" t="s">
        <v>30</v>
      </c>
      <c r="P63" s="4" t="s">
        <v>31</v>
      </c>
      <c r="Q63" s="4">
        <v>0</v>
      </c>
      <c r="R63" s="6">
        <v>44344</v>
      </c>
      <c r="S63" s="5">
        <v>44347</v>
      </c>
      <c r="T63" s="4" t="s">
        <v>32</v>
      </c>
      <c r="U63" s="4">
        <v>547</v>
      </c>
      <c r="V63" s="4">
        <v>0</v>
      </c>
      <c r="W63" s="4">
        <v>0</v>
      </c>
      <c r="X63" s="4">
        <v>2135926</v>
      </c>
    </row>
    <row r="64" s="4" customFormat="1" spans="1:23">
      <c r="A64" s="4">
        <v>15331449900</v>
      </c>
      <c r="B64" s="4" t="s">
        <v>24</v>
      </c>
      <c r="C64" s="4" t="s">
        <v>25</v>
      </c>
      <c r="D64" s="4" t="s">
        <v>186</v>
      </c>
      <c r="E64" s="4" t="s">
        <v>49</v>
      </c>
      <c r="F64" s="5">
        <v>44345</v>
      </c>
      <c r="G64" s="5">
        <v>44346</v>
      </c>
      <c r="H64" s="4">
        <v>1</v>
      </c>
      <c r="I64" s="4">
        <v>1</v>
      </c>
      <c r="J64" s="4">
        <v>1</v>
      </c>
      <c r="K64" s="4" t="s">
        <v>28</v>
      </c>
      <c r="L64" s="4">
        <v>557</v>
      </c>
      <c r="M64" s="4">
        <v>557</v>
      </c>
      <c r="N64" s="4" t="s">
        <v>187</v>
      </c>
      <c r="O64" s="4" t="s">
        <v>30</v>
      </c>
      <c r="P64" s="4" t="s">
        <v>31</v>
      </c>
      <c r="Q64" s="4">
        <v>0</v>
      </c>
      <c r="R64" s="6">
        <v>44345</v>
      </c>
      <c r="S64" s="5">
        <v>44347</v>
      </c>
      <c r="T64" s="4" t="s">
        <v>32</v>
      </c>
      <c r="U64" s="4">
        <v>557</v>
      </c>
      <c r="V64" s="4">
        <v>0</v>
      </c>
      <c r="W64" s="4">
        <v>0</v>
      </c>
    </row>
    <row r="65" s="4" customFormat="1" spans="1:24">
      <c r="A65" s="4">
        <v>15331736716</v>
      </c>
      <c r="B65" s="4" t="s">
        <v>24</v>
      </c>
      <c r="C65" s="4" t="s">
        <v>25</v>
      </c>
      <c r="D65" s="4" t="s">
        <v>188</v>
      </c>
      <c r="E65" s="4" t="s">
        <v>189</v>
      </c>
      <c r="F65" s="5">
        <v>44345</v>
      </c>
      <c r="G65" s="5">
        <v>44346</v>
      </c>
      <c r="H65" s="4">
        <v>1</v>
      </c>
      <c r="I65" s="4">
        <v>1</v>
      </c>
      <c r="J65" s="4">
        <v>1</v>
      </c>
      <c r="K65" s="4" t="s">
        <v>28</v>
      </c>
      <c r="L65" s="4">
        <v>239</v>
      </c>
      <c r="M65" s="4">
        <v>239</v>
      </c>
      <c r="N65" s="4" t="s">
        <v>190</v>
      </c>
      <c r="O65" s="4" t="s">
        <v>30</v>
      </c>
      <c r="P65" s="4" t="s">
        <v>31</v>
      </c>
      <c r="Q65" s="4">
        <v>0</v>
      </c>
      <c r="R65" s="6">
        <v>44345</v>
      </c>
      <c r="S65" s="5">
        <v>44347</v>
      </c>
      <c r="T65" s="4" t="s">
        <v>32</v>
      </c>
      <c r="U65" s="4">
        <v>239</v>
      </c>
      <c r="V65" s="4">
        <v>0</v>
      </c>
      <c r="W65" s="4">
        <v>0</v>
      </c>
      <c r="X65" s="4">
        <v>2137393</v>
      </c>
    </row>
    <row r="66" s="4" customFormat="1" spans="1:24">
      <c r="A66" s="4">
        <v>15331829661</v>
      </c>
      <c r="B66" s="4" t="s">
        <v>24</v>
      </c>
      <c r="C66" s="4" t="s">
        <v>25</v>
      </c>
      <c r="D66" s="4" t="s">
        <v>191</v>
      </c>
      <c r="E66" s="4" t="s">
        <v>192</v>
      </c>
      <c r="F66" s="5">
        <v>44345</v>
      </c>
      <c r="G66" s="5">
        <v>44346</v>
      </c>
      <c r="H66" s="4">
        <v>1</v>
      </c>
      <c r="I66" s="4">
        <v>1</v>
      </c>
      <c r="J66" s="4">
        <v>1</v>
      </c>
      <c r="K66" s="4" t="s">
        <v>28</v>
      </c>
      <c r="L66" s="4">
        <v>506</v>
      </c>
      <c r="M66" s="4">
        <v>506</v>
      </c>
      <c r="N66" s="4" t="s">
        <v>193</v>
      </c>
      <c r="O66" s="4" t="s">
        <v>30</v>
      </c>
      <c r="P66" s="4" t="s">
        <v>31</v>
      </c>
      <c r="Q66" s="4">
        <v>0</v>
      </c>
      <c r="R66" s="6">
        <v>44345</v>
      </c>
      <c r="S66" s="5">
        <v>44347</v>
      </c>
      <c r="T66" s="4" t="s">
        <v>32</v>
      </c>
      <c r="U66" s="4">
        <v>506</v>
      </c>
      <c r="V66" s="4">
        <v>0</v>
      </c>
      <c r="W66" s="4">
        <v>0</v>
      </c>
      <c r="X66" s="4">
        <v>2137462</v>
      </c>
    </row>
    <row r="67" s="4" customFormat="1" spans="1:23">
      <c r="A67" s="4">
        <v>14700438273</v>
      </c>
      <c r="B67" s="4" t="s">
        <v>24</v>
      </c>
      <c r="C67" s="4" t="s">
        <v>25</v>
      </c>
      <c r="D67" s="4" t="s">
        <v>194</v>
      </c>
      <c r="E67" s="4"/>
      <c r="F67" s="5">
        <v>44342</v>
      </c>
      <c r="G67" s="5">
        <v>44343</v>
      </c>
      <c r="H67" s="4">
        <v>1</v>
      </c>
      <c r="I67" s="4">
        <v>1</v>
      </c>
      <c r="J67" s="4">
        <v>1</v>
      </c>
      <c r="K67" s="4" t="s">
        <v>28</v>
      </c>
      <c r="L67" s="4">
        <v>805</v>
      </c>
      <c r="M67" s="4">
        <v>805</v>
      </c>
      <c r="N67" s="4" t="s">
        <v>195</v>
      </c>
      <c r="O67" s="4" t="s">
        <v>30</v>
      </c>
      <c r="P67" s="4" t="s">
        <v>31</v>
      </c>
      <c r="Q67" s="4">
        <v>0</v>
      </c>
      <c r="R67" s="6">
        <v>44281</v>
      </c>
      <c r="S67" s="5">
        <v>44347</v>
      </c>
      <c r="T67" s="4" t="s">
        <v>32</v>
      </c>
      <c r="U67" s="4">
        <v>805</v>
      </c>
      <c r="V67" s="4">
        <v>0</v>
      </c>
      <c r="W67" s="4">
        <v>0</v>
      </c>
    </row>
    <row r="68" s="4" customFormat="1" spans="1:24">
      <c r="A68" s="4">
        <v>14916346981</v>
      </c>
      <c r="B68" s="4" t="s">
        <v>24</v>
      </c>
      <c r="C68" s="4" t="s">
        <v>25</v>
      </c>
      <c r="D68" s="4" t="s">
        <v>196</v>
      </c>
      <c r="E68" s="4" t="s">
        <v>197</v>
      </c>
      <c r="F68" s="5">
        <v>44343</v>
      </c>
      <c r="G68" s="5">
        <v>44346</v>
      </c>
      <c r="H68" s="4">
        <v>1</v>
      </c>
      <c r="I68" s="4">
        <v>3</v>
      </c>
      <c r="J68" s="4">
        <v>3</v>
      </c>
      <c r="K68" s="4" t="s">
        <v>28</v>
      </c>
      <c r="L68" s="4">
        <v>2926</v>
      </c>
      <c r="M68" s="4">
        <v>2926</v>
      </c>
      <c r="N68" s="4" t="s">
        <v>198</v>
      </c>
      <c r="O68" s="4" t="s">
        <v>30</v>
      </c>
      <c r="P68" s="4" t="s">
        <v>31</v>
      </c>
      <c r="Q68" s="4">
        <v>0</v>
      </c>
      <c r="R68" s="6">
        <v>44301</v>
      </c>
      <c r="S68" s="5">
        <v>44347</v>
      </c>
      <c r="T68" s="4" t="s">
        <v>32</v>
      </c>
      <c r="U68" s="4">
        <v>2926</v>
      </c>
      <c r="V68" s="4">
        <v>0</v>
      </c>
      <c r="W68" s="4">
        <v>0</v>
      </c>
      <c r="X68" s="4">
        <v>2067229</v>
      </c>
    </row>
    <row r="69" s="4" customFormat="1" spans="1:23">
      <c r="A69" s="4">
        <v>14948533955</v>
      </c>
      <c r="B69" s="4" t="s">
        <v>24</v>
      </c>
      <c r="C69" s="4" t="s">
        <v>25</v>
      </c>
      <c r="D69" s="4" t="s">
        <v>26</v>
      </c>
      <c r="E69" s="4" t="s">
        <v>27</v>
      </c>
      <c r="F69" s="5">
        <v>44341</v>
      </c>
      <c r="G69" s="5">
        <v>44343</v>
      </c>
      <c r="H69" s="4">
        <v>1</v>
      </c>
      <c r="I69" s="4">
        <v>2</v>
      </c>
      <c r="J69" s="4">
        <v>2</v>
      </c>
      <c r="K69" s="4" t="s">
        <v>28</v>
      </c>
      <c r="L69" s="4">
        <v>3426</v>
      </c>
      <c r="M69" s="4">
        <v>3426</v>
      </c>
      <c r="N69" s="4" t="s">
        <v>199</v>
      </c>
      <c r="O69" s="4" t="s">
        <v>30</v>
      </c>
      <c r="P69" s="4" t="s">
        <v>31</v>
      </c>
      <c r="Q69" s="4">
        <v>0</v>
      </c>
      <c r="R69" s="6">
        <v>44304</v>
      </c>
      <c r="S69" s="5">
        <v>44347</v>
      </c>
      <c r="T69" s="4" t="s">
        <v>32</v>
      </c>
      <c r="U69" s="4">
        <v>3426</v>
      </c>
      <c r="V69" s="4">
        <v>0</v>
      </c>
      <c r="W69" s="4">
        <v>0</v>
      </c>
    </row>
    <row r="70" s="4" customFormat="1" spans="1:24">
      <c r="A70" s="4">
        <v>14949650051</v>
      </c>
      <c r="B70" s="4" t="s">
        <v>24</v>
      </c>
      <c r="C70" s="4" t="s">
        <v>25</v>
      </c>
      <c r="D70" s="4" t="s">
        <v>200</v>
      </c>
      <c r="E70" s="4" t="s">
        <v>201</v>
      </c>
      <c r="F70" s="5">
        <v>44337</v>
      </c>
      <c r="G70" s="5">
        <v>44344</v>
      </c>
      <c r="H70" s="4">
        <v>1</v>
      </c>
      <c r="I70" s="4">
        <v>7</v>
      </c>
      <c r="J70" s="4">
        <v>7</v>
      </c>
      <c r="K70" s="4" t="s">
        <v>28</v>
      </c>
      <c r="L70" s="4">
        <v>8638</v>
      </c>
      <c r="M70" s="4">
        <v>8638</v>
      </c>
      <c r="N70" s="4" t="s">
        <v>202</v>
      </c>
      <c r="O70" s="4" t="s">
        <v>30</v>
      </c>
      <c r="P70" s="4" t="s">
        <v>31</v>
      </c>
      <c r="Q70" s="4">
        <v>0</v>
      </c>
      <c r="R70" s="6">
        <v>44305</v>
      </c>
      <c r="S70" s="5">
        <v>44347</v>
      </c>
      <c r="T70" s="4" t="s">
        <v>32</v>
      </c>
      <c r="U70" s="4">
        <v>8638</v>
      </c>
      <c r="V70" s="4">
        <v>0</v>
      </c>
      <c r="W70" s="4">
        <v>0</v>
      </c>
      <c r="X70" s="4">
        <v>2072981</v>
      </c>
    </row>
    <row r="71" s="4" customFormat="1" spans="1:24">
      <c r="A71" s="4">
        <v>15013785822</v>
      </c>
      <c r="B71" s="4" t="s">
        <v>24</v>
      </c>
      <c r="C71" s="4" t="s">
        <v>25</v>
      </c>
      <c r="D71" s="4" t="s">
        <v>200</v>
      </c>
      <c r="E71" s="4" t="s">
        <v>201</v>
      </c>
      <c r="F71" s="5">
        <v>44337</v>
      </c>
      <c r="G71" s="5">
        <v>44342</v>
      </c>
      <c r="H71" s="4">
        <v>1</v>
      </c>
      <c r="I71" s="4">
        <v>5</v>
      </c>
      <c r="J71" s="4">
        <v>5</v>
      </c>
      <c r="K71" s="4" t="s">
        <v>28</v>
      </c>
      <c r="L71" s="4">
        <v>6165</v>
      </c>
      <c r="M71" s="4">
        <v>6165</v>
      </c>
      <c r="N71" s="4" t="s">
        <v>203</v>
      </c>
      <c r="O71" s="4" t="s">
        <v>30</v>
      </c>
      <c r="P71" s="4" t="s">
        <v>31</v>
      </c>
      <c r="Q71" s="4">
        <v>0</v>
      </c>
      <c r="R71" s="6">
        <v>44312</v>
      </c>
      <c r="S71" s="5">
        <v>44347</v>
      </c>
      <c r="T71" s="4" t="s">
        <v>32</v>
      </c>
      <c r="U71" s="4">
        <v>6165</v>
      </c>
      <c r="V71" s="4">
        <v>0</v>
      </c>
      <c r="W71" s="4">
        <v>0</v>
      </c>
      <c r="X71" s="4">
        <v>2084698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4"/>
  <sheetViews>
    <sheetView tabSelected="1" workbookViewId="0">
      <selection activeCell="A73" sqref="A73:A74"/>
    </sheetView>
  </sheetViews>
  <sheetFormatPr defaultColWidth="9" defaultRowHeight="13.5"/>
  <cols>
    <col min="1" max="1" width="14.25" style="4" customWidth="1"/>
    <col min="2" max="4" width="10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204</v>
      </c>
    </row>
    <row r="2" s="4" customFormat="1" hidden="1" spans="1:9">
      <c r="A2" s="4">
        <v>15070874205</v>
      </c>
      <c r="B2" s="5">
        <v>44341</v>
      </c>
      <c r="C2" s="5">
        <v>44342</v>
      </c>
      <c r="D2" s="4">
        <v>1712</v>
      </c>
      <c r="E2" s="4" t="str">
        <f>VLOOKUP(A2,HOP!A:L,12,0)</f>
        <v>1712.00</v>
      </c>
      <c r="F2" s="4" t="str">
        <f>VLOOKUP(A2,HOP!A:C,3,0)</f>
        <v>2095452</v>
      </c>
      <c r="G2" s="4">
        <f>D2-E2</f>
        <v>0</v>
      </c>
      <c r="H2" s="4" t="str">
        <f>$H$1&amp;F2</f>
        <v>，2095452</v>
      </c>
      <c r="I2" s="4" t="str">
        <f>VLOOKUP(A2,HOP!A:T,20,0)</f>
        <v>直连</v>
      </c>
    </row>
    <row r="3" s="4" customFormat="1" hidden="1" spans="1:9">
      <c r="A3" s="4">
        <v>15111246119</v>
      </c>
      <c r="B3" s="5">
        <v>44339</v>
      </c>
      <c r="C3" s="5">
        <v>44342</v>
      </c>
      <c r="D3" s="4">
        <v>3789</v>
      </c>
      <c r="E3" s="4" t="str">
        <f>VLOOKUP(A3,HOP!A:L,12,0)</f>
        <v>3789.00</v>
      </c>
      <c r="F3" s="4" t="str">
        <f>VLOOKUP(A3,HOP!A:C,3,0)</f>
        <v>2101769</v>
      </c>
      <c r="G3" s="4">
        <f t="shared" ref="G3:G34" si="0">D3-E3</f>
        <v>0</v>
      </c>
      <c r="H3" s="4" t="str">
        <f t="shared" ref="H3:H34" si="1">$H$1&amp;F3</f>
        <v>，2101769</v>
      </c>
      <c r="I3" s="4" t="str">
        <f>VLOOKUP(A3,HOP!A:T,20,0)</f>
        <v>直连</v>
      </c>
    </row>
    <row r="4" s="4" customFormat="1" hidden="1" spans="1:9">
      <c r="A4" s="4">
        <v>15182272115</v>
      </c>
      <c r="B4" s="5">
        <v>44343</v>
      </c>
      <c r="C4" s="5">
        <v>44344</v>
      </c>
      <c r="D4" s="4">
        <v>1396</v>
      </c>
      <c r="E4" s="4" t="str">
        <f>VLOOKUP(A4,HOP!A:L,12,0)</f>
        <v>1396.00</v>
      </c>
      <c r="F4" s="4" t="str">
        <f>VLOOKUP(A4,HOP!A:C,3,0)</f>
        <v>2108952</v>
      </c>
      <c r="G4" s="4">
        <f t="shared" si="0"/>
        <v>0</v>
      </c>
      <c r="H4" s="4" t="str">
        <f t="shared" si="1"/>
        <v>，2108952</v>
      </c>
      <c r="I4" s="4" t="str">
        <f>VLOOKUP(A4,HOP!A:T,20,0)</f>
        <v>直连</v>
      </c>
    </row>
    <row r="5" s="4" customFormat="1" hidden="1" spans="1:9">
      <c r="A5" s="4">
        <v>15243680087</v>
      </c>
      <c r="B5" s="5">
        <v>44337</v>
      </c>
      <c r="C5" s="5">
        <v>44340</v>
      </c>
      <c r="D5" s="4">
        <v>2070</v>
      </c>
      <c r="E5" s="4" t="str">
        <f>VLOOKUP(A5,HOP!A:L,12,0)</f>
        <v>2070.00</v>
      </c>
      <c r="F5" s="4" t="str">
        <f>VLOOKUP(A5,HOP!A:C,3,0)</f>
        <v>2122463</v>
      </c>
      <c r="G5" s="4">
        <f t="shared" si="0"/>
        <v>0</v>
      </c>
      <c r="H5" s="4" t="str">
        <f t="shared" si="1"/>
        <v>，2122463</v>
      </c>
      <c r="I5" s="4" t="str">
        <f>VLOOKUP(A5,HOP!A:T,20,0)</f>
        <v>直连</v>
      </c>
    </row>
    <row r="6" s="4" customFormat="1" spans="1:9">
      <c r="A6" s="4">
        <v>15246056256</v>
      </c>
      <c r="B6" s="5">
        <v>44337</v>
      </c>
      <c r="C6" s="5">
        <v>44340</v>
      </c>
      <c r="D6" s="4">
        <v>2140</v>
      </c>
      <c r="E6" s="4" t="str">
        <f>VLOOKUP(A6,HOP!A:L,12,0)</f>
        <v>2139.99</v>
      </c>
      <c r="F6" s="4" t="str">
        <f>VLOOKUP(A6,HOP!A:C,3,0)</f>
        <v>2123716</v>
      </c>
      <c r="G6" s="4">
        <f t="shared" si="0"/>
        <v>0.0100000000002183</v>
      </c>
      <c r="H6" s="4" t="str">
        <f t="shared" si="1"/>
        <v>，2123716</v>
      </c>
      <c r="I6" s="4" t="str">
        <f>VLOOKUP(A6,HOP!A:T,20,0)</f>
        <v>直连</v>
      </c>
    </row>
    <row r="7" s="4" customFormat="1" hidden="1" spans="1:9">
      <c r="A7" s="4">
        <v>15246326269</v>
      </c>
      <c r="B7" s="5">
        <v>44336</v>
      </c>
      <c r="C7" s="5">
        <v>44341</v>
      </c>
      <c r="D7" s="4">
        <v>2816</v>
      </c>
      <c r="E7" s="4" t="str">
        <f>VLOOKUP(A7,HOP!A:L,12,0)</f>
        <v>2816.00</v>
      </c>
      <c r="F7" s="4" t="str">
        <f>VLOOKUP(A7,HOP!A:C,3,0)</f>
        <v>2123842</v>
      </c>
      <c r="G7" s="4">
        <f t="shared" si="0"/>
        <v>0</v>
      </c>
      <c r="H7" s="4" t="str">
        <f t="shared" si="1"/>
        <v>，2123842</v>
      </c>
      <c r="I7" s="4" t="str">
        <f>VLOOKUP(A7,HOP!A:T,20,0)</f>
        <v>直连</v>
      </c>
    </row>
    <row r="8" s="4" customFormat="1" hidden="1" spans="1:9">
      <c r="A8" s="4">
        <v>15246747780</v>
      </c>
      <c r="B8" s="5">
        <v>44337</v>
      </c>
      <c r="C8" s="5">
        <v>44340</v>
      </c>
      <c r="D8" s="4">
        <v>5054</v>
      </c>
      <c r="E8" s="4" t="str">
        <f>VLOOKUP(A8,HOP!A:L,12,0)</f>
        <v>5054.00</v>
      </c>
      <c r="F8" s="4" t="str">
        <f>VLOOKUP(A8,HOP!A:C,3,0)</f>
        <v>2124068</v>
      </c>
      <c r="G8" s="4">
        <f t="shared" si="0"/>
        <v>0</v>
      </c>
      <c r="H8" s="4" t="str">
        <f t="shared" si="1"/>
        <v>，2124068</v>
      </c>
      <c r="I8" s="4" t="str">
        <f>VLOOKUP(A8,HOP!A:T,20,0)</f>
        <v>直连</v>
      </c>
    </row>
    <row r="9" s="4" customFormat="1" hidden="1" spans="1:9">
      <c r="A9" s="4">
        <v>15246976029</v>
      </c>
      <c r="B9" s="5">
        <v>44342</v>
      </c>
      <c r="C9" s="5">
        <v>44346</v>
      </c>
      <c r="D9" s="4">
        <v>13216</v>
      </c>
      <c r="E9" s="4" t="str">
        <f>VLOOKUP(A9,HOP!A:L,12,0)</f>
        <v>13216.00</v>
      </c>
      <c r="F9" s="4" t="str">
        <f>VLOOKUP(A9,HOP!A:C,3,0)</f>
        <v>2124206</v>
      </c>
      <c r="G9" s="4">
        <f t="shared" si="0"/>
        <v>0</v>
      </c>
      <c r="H9" s="4" t="str">
        <f t="shared" si="1"/>
        <v>，2124206</v>
      </c>
      <c r="I9" s="4" t="str">
        <f>VLOOKUP(A9,HOP!A:T,20,0)</f>
        <v>直连</v>
      </c>
    </row>
    <row r="10" s="4" customFormat="1" hidden="1" spans="1:9">
      <c r="A10" s="4">
        <v>15247465323</v>
      </c>
      <c r="B10" s="5">
        <v>44345</v>
      </c>
      <c r="C10" s="5">
        <v>44346</v>
      </c>
      <c r="D10" s="4">
        <v>887</v>
      </c>
      <c r="E10" s="4" t="str">
        <f>VLOOKUP(A10,HOP!A:L,12,0)</f>
        <v>887.00</v>
      </c>
      <c r="F10" s="4" t="str">
        <f>VLOOKUP(A10,HOP!A:C,3,0)</f>
        <v>2124441</v>
      </c>
      <c r="G10" s="4">
        <f t="shared" si="0"/>
        <v>0</v>
      </c>
      <c r="H10" s="4" t="str">
        <f t="shared" si="1"/>
        <v>，2124441</v>
      </c>
      <c r="I10" s="4" t="str">
        <f>VLOOKUP(A10,HOP!A:T,20,0)</f>
        <v>直连</v>
      </c>
    </row>
    <row r="11" s="4" customFormat="1" hidden="1" spans="1:9">
      <c r="A11" s="4">
        <v>15247501668</v>
      </c>
      <c r="B11" s="5">
        <v>44339</v>
      </c>
      <c r="C11" s="5">
        <v>44342</v>
      </c>
      <c r="D11" s="4">
        <v>3471</v>
      </c>
      <c r="E11" s="4" t="str">
        <f>VLOOKUP(A11,HOP!A:L,12,0)</f>
        <v>3471.00</v>
      </c>
      <c r="F11" s="4" t="str">
        <f>VLOOKUP(A11,HOP!A:C,3,0)</f>
        <v>2124459</v>
      </c>
      <c r="G11" s="4">
        <f t="shared" si="0"/>
        <v>0</v>
      </c>
      <c r="H11" s="4" t="str">
        <f t="shared" si="1"/>
        <v>，2124459</v>
      </c>
      <c r="I11" s="4" t="str">
        <f>VLOOKUP(A11,HOP!A:T,20,0)</f>
        <v>直连</v>
      </c>
    </row>
    <row r="12" s="4" customFormat="1" hidden="1" spans="1:9">
      <c r="A12" s="4">
        <v>15248771489</v>
      </c>
      <c r="B12" s="5">
        <v>44339</v>
      </c>
      <c r="C12" s="5">
        <v>44340</v>
      </c>
      <c r="D12" s="4">
        <v>432</v>
      </c>
      <c r="E12" s="4" t="str">
        <f>VLOOKUP(A12,HOP!A:L,12,0)</f>
        <v>432.00</v>
      </c>
      <c r="F12" s="4" t="str">
        <f>VLOOKUP(A12,HOP!A:C,3,0)</f>
        <v>2125250</v>
      </c>
      <c r="G12" s="4">
        <f t="shared" si="0"/>
        <v>0</v>
      </c>
      <c r="H12" s="4" t="str">
        <f t="shared" si="1"/>
        <v>，2125250</v>
      </c>
      <c r="I12" s="4" t="str">
        <f>VLOOKUP(A12,HOP!A:T,20,0)</f>
        <v>直连</v>
      </c>
    </row>
    <row r="13" s="4" customFormat="1" hidden="1" spans="1:9">
      <c r="A13" s="4">
        <v>15248774067</v>
      </c>
      <c r="B13" s="5">
        <v>44337</v>
      </c>
      <c r="C13" s="5">
        <v>44340</v>
      </c>
      <c r="D13" s="4">
        <v>1872</v>
      </c>
      <c r="E13" s="4" t="str">
        <f>VLOOKUP(A13,HOP!A:L,12,0)</f>
        <v>1872.00</v>
      </c>
      <c r="F13" s="4" t="str">
        <f>VLOOKUP(A13,HOP!A:C,3,0)</f>
        <v>2125254</v>
      </c>
      <c r="G13" s="4">
        <f t="shared" si="0"/>
        <v>0</v>
      </c>
      <c r="H13" s="4" t="str">
        <f t="shared" si="1"/>
        <v>，2125254</v>
      </c>
      <c r="I13" s="4" t="str">
        <f>VLOOKUP(A13,HOP!A:T,20,0)</f>
        <v>直连</v>
      </c>
    </row>
    <row r="14" s="4" customFormat="1" hidden="1" spans="1:9">
      <c r="A14" s="4">
        <v>15249377930</v>
      </c>
      <c r="B14" s="5">
        <v>44338</v>
      </c>
      <c r="C14" s="5">
        <v>44340</v>
      </c>
      <c r="D14" s="4">
        <v>758</v>
      </c>
      <c r="E14" s="4" t="str">
        <f>VLOOKUP(A14,HOP!A:L,12,0)</f>
        <v>758.00</v>
      </c>
      <c r="F14" s="4" t="str">
        <f>VLOOKUP(A14,HOP!A:C,3,0)</f>
        <v>2125900</v>
      </c>
      <c r="G14" s="4">
        <f t="shared" si="0"/>
        <v>0</v>
      </c>
      <c r="H14" s="4" t="str">
        <f t="shared" si="1"/>
        <v>，2125900</v>
      </c>
      <c r="I14" s="4" t="str">
        <f>VLOOKUP(A14,HOP!A:T,20,0)</f>
        <v>直连</v>
      </c>
    </row>
    <row r="15" s="4" customFormat="1" hidden="1" spans="1:9">
      <c r="A15" s="4">
        <v>15249415624</v>
      </c>
      <c r="B15" s="5">
        <v>44339</v>
      </c>
      <c r="C15" s="5">
        <v>44340</v>
      </c>
      <c r="D15" s="4">
        <v>773</v>
      </c>
      <c r="E15" s="4" t="str">
        <f>VLOOKUP(A15,HOP!A:L,12,0)</f>
        <v>773.00</v>
      </c>
      <c r="F15" s="4" t="str">
        <f>VLOOKUP(A15,HOP!A:C,3,0)</f>
        <v>2125940</v>
      </c>
      <c r="G15" s="4">
        <f t="shared" si="0"/>
        <v>0</v>
      </c>
      <c r="H15" s="4" t="str">
        <f t="shared" si="1"/>
        <v>，2125940</v>
      </c>
      <c r="I15" s="4" t="str">
        <f>VLOOKUP(A15,HOP!A:T,20,0)</f>
        <v>直连</v>
      </c>
    </row>
    <row r="16" s="4" customFormat="1" hidden="1" spans="1:9">
      <c r="A16" s="4">
        <v>15249632930</v>
      </c>
      <c r="B16" s="5">
        <v>44343</v>
      </c>
      <c r="C16" s="5">
        <v>44345</v>
      </c>
      <c r="D16" s="4">
        <v>840</v>
      </c>
      <c r="E16" s="4" t="str">
        <f>VLOOKUP(A16,HOP!A:L,12,0)</f>
        <v>840.00</v>
      </c>
      <c r="F16" s="4" t="str">
        <f>VLOOKUP(A16,HOP!A:C,3,0)</f>
        <v>2126271</v>
      </c>
      <c r="G16" s="4">
        <f t="shared" si="0"/>
        <v>0</v>
      </c>
      <c r="H16" s="4" t="str">
        <f t="shared" si="1"/>
        <v>，2126271</v>
      </c>
      <c r="I16" s="4" t="str">
        <f>VLOOKUP(A16,HOP!A:T,20,0)</f>
        <v>直连</v>
      </c>
    </row>
    <row r="17" s="4" customFormat="1" hidden="1" spans="1:9">
      <c r="A17" s="4">
        <v>15249945059</v>
      </c>
      <c r="B17" s="5">
        <v>44338</v>
      </c>
      <c r="C17" s="5">
        <v>44343</v>
      </c>
      <c r="D17" s="4">
        <v>3925</v>
      </c>
      <c r="E17" s="4" t="str">
        <f>VLOOKUP(A17,HOP!A:L,12,0)</f>
        <v>3925.00</v>
      </c>
      <c r="F17" s="4" t="str">
        <f>VLOOKUP(A17,HOP!A:C,3,0)</f>
        <v>2126705</v>
      </c>
      <c r="G17" s="4">
        <f t="shared" si="0"/>
        <v>0</v>
      </c>
      <c r="H17" s="4" t="str">
        <f t="shared" si="1"/>
        <v>，2126705</v>
      </c>
      <c r="I17" s="4" t="str">
        <f>VLOOKUP(A17,HOP!A:T,20,0)</f>
        <v>直连</v>
      </c>
    </row>
    <row r="18" s="4" customFormat="1" hidden="1" spans="1:9">
      <c r="A18" s="4">
        <v>15250103819</v>
      </c>
      <c r="B18" s="5">
        <v>44338</v>
      </c>
      <c r="C18" s="5">
        <v>44341</v>
      </c>
      <c r="D18" s="4">
        <v>4355</v>
      </c>
      <c r="E18" s="4" t="str">
        <f>VLOOKUP(A18,HOP!A:L,12,0)</f>
        <v>4355.00</v>
      </c>
      <c r="F18" s="4" t="str">
        <f>VLOOKUP(A18,HOP!A:C,3,0)</f>
        <v>2126861</v>
      </c>
      <c r="G18" s="4">
        <f t="shared" si="0"/>
        <v>0</v>
      </c>
      <c r="H18" s="4" t="str">
        <f t="shared" si="1"/>
        <v>，2126861</v>
      </c>
      <c r="I18" s="4" t="str">
        <f>VLOOKUP(A18,HOP!A:T,20,0)</f>
        <v>直连</v>
      </c>
    </row>
    <row r="19" s="4" customFormat="1" hidden="1" spans="1:9">
      <c r="A19" s="4">
        <v>15250558494</v>
      </c>
      <c r="B19" s="5">
        <v>44339</v>
      </c>
      <c r="C19" s="5">
        <v>44340</v>
      </c>
      <c r="D19" s="4">
        <v>872</v>
      </c>
      <c r="E19" s="4" t="str">
        <f>VLOOKUP(A19,HOP!A:L,12,0)</f>
        <v>872.00</v>
      </c>
      <c r="F19" s="4" t="str">
        <f>VLOOKUP(A19,HOP!A:C,3,0)</f>
        <v>2127350</v>
      </c>
      <c r="G19" s="4">
        <f t="shared" si="0"/>
        <v>0</v>
      </c>
      <c r="H19" s="4" t="str">
        <f t="shared" si="1"/>
        <v>，2127350</v>
      </c>
      <c r="I19" s="4" t="str">
        <f>VLOOKUP(A19,HOP!A:T,20,0)</f>
        <v>直连</v>
      </c>
    </row>
    <row r="20" s="4" customFormat="1" hidden="1" spans="1:9">
      <c r="A20" s="4">
        <v>15250956333</v>
      </c>
      <c r="B20" s="5">
        <v>44338</v>
      </c>
      <c r="C20" s="5">
        <v>44341</v>
      </c>
      <c r="D20" s="4">
        <v>1590</v>
      </c>
      <c r="E20" s="4" t="str">
        <f>VLOOKUP(A20,HOP!A:L,12,0)</f>
        <v>1590.00</v>
      </c>
      <c r="F20" s="4" t="str">
        <f>VLOOKUP(A20,HOP!A:C,3,0)</f>
        <v>2127778</v>
      </c>
      <c r="G20" s="4">
        <f t="shared" si="0"/>
        <v>0</v>
      </c>
      <c r="H20" s="4" t="str">
        <f t="shared" si="1"/>
        <v>，2127778</v>
      </c>
      <c r="I20" s="4" t="str">
        <f>VLOOKUP(A20,HOP!A:T,20,0)</f>
        <v>直连</v>
      </c>
    </row>
    <row r="21" s="4" customFormat="1" hidden="1" spans="1:9">
      <c r="A21" s="4">
        <v>15251273973</v>
      </c>
      <c r="B21" s="5">
        <v>44339</v>
      </c>
      <c r="C21" s="5">
        <v>44340</v>
      </c>
      <c r="D21" s="4">
        <v>1003</v>
      </c>
      <c r="E21" s="4" t="str">
        <f>VLOOKUP(A21,HOP!A:L,12,0)</f>
        <v>1003.00</v>
      </c>
      <c r="F21" s="4" t="str">
        <f>VLOOKUP(A21,HOP!A:C,3,0)</f>
        <v>2128137</v>
      </c>
      <c r="G21" s="4">
        <f t="shared" si="0"/>
        <v>0</v>
      </c>
      <c r="H21" s="4" t="str">
        <f t="shared" si="1"/>
        <v>，2128137</v>
      </c>
      <c r="I21" s="4" t="str">
        <f>VLOOKUP(A21,HOP!A:T,20,0)</f>
        <v>直连</v>
      </c>
    </row>
    <row r="22" s="4" customFormat="1" hidden="1" spans="1:9">
      <c r="A22" s="4">
        <v>15251334515</v>
      </c>
      <c r="B22" s="5">
        <v>44339</v>
      </c>
      <c r="C22" s="5">
        <v>44340</v>
      </c>
      <c r="D22" s="4">
        <v>475</v>
      </c>
      <c r="E22" s="4" t="str">
        <f>VLOOKUP(A22,HOP!A:L,12,0)</f>
        <v>475.00</v>
      </c>
      <c r="F22" s="4" t="str">
        <f>VLOOKUP(A22,HOP!A:C,3,0)</f>
        <v>2128198</v>
      </c>
      <c r="G22" s="4">
        <f t="shared" si="0"/>
        <v>0</v>
      </c>
      <c r="H22" s="4" t="str">
        <f t="shared" si="1"/>
        <v>，2128198</v>
      </c>
      <c r="I22" s="4" t="str">
        <f>VLOOKUP(A22,HOP!A:T,20,0)</f>
        <v>直连</v>
      </c>
    </row>
    <row r="23" s="4" customFormat="1" hidden="1" spans="1:9">
      <c r="A23" s="4">
        <v>15251364631</v>
      </c>
      <c r="B23" s="5">
        <v>44339</v>
      </c>
      <c r="C23" s="5">
        <v>44340</v>
      </c>
      <c r="D23" s="4">
        <v>915</v>
      </c>
      <c r="E23" s="4" t="str">
        <f>VLOOKUP(A23,HOP!A:L,12,0)</f>
        <v>915.00</v>
      </c>
      <c r="F23" s="4" t="str">
        <f>VLOOKUP(A23,HOP!A:C,3,0)</f>
        <v>2128227</v>
      </c>
      <c r="G23" s="4">
        <f t="shared" si="0"/>
        <v>0</v>
      </c>
      <c r="H23" s="4" t="str">
        <f t="shared" si="1"/>
        <v>，2128227</v>
      </c>
      <c r="I23" s="4" t="str">
        <f>VLOOKUP(A23,HOP!A:T,20,0)</f>
        <v>直连</v>
      </c>
    </row>
    <row r="24" s="4" customFormat="1" hidden="1" spans="1:9">
      <c r="A24" s="4">
        <v>15251455001</v>
      </c>
      <c r="B24" s="5">
        <v>44339</v>
      </c>
      <c r="C24" s="5">
        <v>44340</v>
      </c>
      <c r="D24" s="4">
        <v>589</v>
      </c>
      <c r="E24" s="4" t="str">
        <f>VLOOKUP(A24,HOP!A:L,12,0)</f>
        <v>589.00</v>
      </c>
      <c r="F24" s="4" t="str">
        <f>VLOOKUP(A24,HOP!A:C,3,0)</f>
        <v>2128297</v>
      </c>
      <c r="G24" s="4">
        <f t="shared" si="0"/>
        <v>0</v>
      </c>
      <c r="H24" s="4" t="str">
        <f t="shared" si="1"/>
        <v>，2128297</v>
      </c>
      <c r="I24" s="4" t="str">
        <f>VLOOKUP(A24,HOP!A:T,20,0)</f>
        <v>直连</v>
      </c>
    </row>
    <row r="25" s="4" customFormat="1" hidden="1" spans="1:9">
      <c r="A25" s="4">
        <v>15251552535</v>
      </c>
      <c r="B25" s="5">
        <v>44339</v>
      </c>
      <c r="C25" s="5">
        <v>44344</v>
      </c>
      <c r="D25" s="4">
        <v>1635</v>
      </c>
      <c r="E25" s="4" t="str">
        <f>VLOOKUP(A25,HOP!A:L,12,0)</f>
        <v>1635.00</v>
      </c>
      <c r="F25" s="4" t="str">
        <f>VLOOKUP(A25,HOP!A:C,3,0)</f>
        <v>2128384</v>
      </c>
      <c r="G25" s="4">
        <f t="shared" si="0"/>
        <v>0</v>
      </c>
      <c r="H25" s="4" t="str">
        <f t="shared" si="1"/>
        <v>，2128384</v>
      </c>
      <c r="I25" s="4" t="str">
        <f>VLOOKUP(A25,HOP!A:T,20,0)</f>
        <v>直连</v>
      </c>
    </row>
    <row r="26" s="4" customFormat="1" hidden="1" spans="1:9">
      <c r="A26" s="4">
        <v>15251669986</v>
      </c>
      <c r="B26" s="5">
        <v>44339</v>
      </c>
      <c r="C26" s="5">
        <v>44344</v>
      </c>
      <c r="D26" s="4">
        <v>1635</v>
      </c>
      <c r="E26" s="4" t="str">
        <f>VLOOKUP(A26,HOP!A:L,12,0)</f>
        <v>1635.00</v>
      </c>
      <c r="F26" s="4" t="str">
        <f>VLOOKUP(A26,HOP!A:C,3,0)</f>
        <v>2128508</v>
      </c>
      <c r="G26" s="4">
        <f t="shared" si="0"/>
        <v>0</v>
      </c>
      <c r="H26" s="4" t="str">
        <f t="shared" si="1"/>
        <v>，2128508</v>
      </c>
      <c r="I26" s="4" t="str">
        <f>VLOOKUP(A26,HOP!A:T,20,0)</f>
        <v>直连</v>
      </c>
    </row>
    <row r="27" s="4" customFormat="1" hidden="1" spans="1:9">
      <c r="A27" s="4">
        <v>15251915308</v>
      </c>
      <c r="B27" s="5">
        <v>44340</v>
      </c>
      <c r="C27" s="5">
        <v>44343</v>
      </c>
      <c r="D27" s="4">
        <v>1146</v>
      </c>
      <c r="E27" s="4" t="str">
        <f>VLOOKUP(A27,HOP!A:L,12,0)</f>
        <v>1146.00</v>
      </c>
      <c r="F27" s="4" t="str">
        <f>VLOOKUP(A27,HOP!A:C,3,0)</f>
        <v>2128781</v>
      </c>
      <c r="G27" s="4">
        <f t="shared" si="0"/>
        <v>0</v>
      </c>
      <c r="H27" s="4" t="str">
        <f t="shared" si="1"/>
        <v>，2128781</v>
      </c>
      <c r="I27" s="4" t="str">
        <f>VLOOKUP(A27,HOP!A:T,20,0)</f>
        <v>直连</v>
      </c>
    </row>
    <row r="28" s="4" customFormat="1" hidden="1" spans="1:9">
      <c r="A28" s="4">
        <v>15251960570</v>
      </c>
      <c r="B28" s="5">
        <v>44340</v>
      </c>
      <c r="C28" s="5">
        <v>44342</v>
      </c>
      <c r="D28" s="4">
        <v>1418</v>
      </c>
      <c r="E28" s="4" t="str">
        <f>VLOOKUP(A28,HOP!A:L,12,0)</f>
        <v>1418.00</v>
      </c>
      <c r="F28" s="4" t="str">
        <f>VLOOKUP(A28,HOP!A:C,3,0)</f>
        <v>2128835</v>
      </c>
      <c r="G28" s="4">
        <f t="shared" si="0"/>
        <v>0</v>
      </c>
      <c r="H28" s="4" t="str">
        <f t="shared" si="1"/>
        <v>，2128835</v>
      </c>
      <c r="I28" s="4" t="str">
        <f>VLOOKUP(A28,HOP!A:T,20,0)</f>
        <v>直连</v>
      </c>
    </row>
    <row r="29" s="4" customFormat="1" hidden="1" spans="1:9">
      <c r="A29" s="4">
        <v>15251974797</v>
      </c>
      <c r="B29" s="5">
        <v>44340</v>
      </c>
      <c r="C29" s="5">
        <v>44341</v>
      </c>
      <c r="D29" s="4">
        <v>189</v>
      </c>
      <c r="E29" s="4" t="str">
        <f>VLOOKUP(A29,HOP!A:L,12,0)</f>
        <v>189.00</v>
      </c>
      <c r="F29" s="4" t="str">
        <f>VLOOKUP(A29,HOP!A:C,3,0)</f>
        <v>2128860</v>
      </c>
      <c r="G29" s="4">
        <f t="shared" si="0"/>
        <v>0</v>
      </c>
      <c r="H29" s="4" t="str">
        <f t="shared" si="1"/>
        <v>，2128860</v>
      </c>
      <c r="I29" s="4" t="str">
        <f>VLOOKUP(A29,HOP!A:T,20,0)</f>
        <v>直连</v>
      </c>
    </row>
    <row r="30" s="4" customFormat="1" hidden="1" spans="1:9">
      <c r="A30" s="4">
        <v>15252086508</v>
      </c>
      <c r="B30" s="5">
        <v>44339</v>
      </c>
      <c r="C30" s="5">
        <v>44340</v>
      </c>
      <c r="D30" s="4">
        <v>817</v>
      </c>
      <c r="E30" s="4" t="str">
        <f>VLOOKUP(A30,HOP!A:L,12,0)</f>
        <v>817.00</v>
      </c>
      <c r="F30" s="4" t="str">
        <f>VLOOKUP(A30,HOP!A:C,3,0)</f>
        <v>2129007</v>
      </c>
      <c r="G30" s="4">
        <f t="shared" si="0"/>
        <v>0</v>
      </c>
      <c r="H30" s="4" t="str">
        <f t="shared" si="1"/>
        <v>，2129007</v>
      </c>
      <c r="I30" s="4" t="str">
        <f>VLOOKUP(A30,HOP!A:T,20,0)</f>
        <v>直连</v>
      </c>
    </row>
    <row r="31" s="4" customFormat="1" hidden="1" spans="1:9">
      <c r="A31" s="4">
        <v>15252209272</v>
      </c>
      <c r="B31" s="5">
        <v>44343</v>
      </c>
      <c r="C31" s="5">
        <v>44344</v>
      </c>
      <c r="D31" s="4">
        <v>0</v>
      </c>
      <c r="E31" s="4" t="str">
        <f>VLOOKUP(A31,HOP!A:L,12,0)</f>
        <v>0.00</v>
      </c>
      <c r="F31" s="4" t="str">
        <f>VLOOKUP(A31,HOP!A:C,3,0)</f>
        <v>2129111</v>
      </c>
      <c r="G31" s="4">
        <f t="shared" si="0"/>
        <v>0</v>
      </c>
      <c r="H31" s="4" t="str">
        <f t="shared" si="1"/>
        <v>，2129111</v>
      </c>
      <c r="I31" s="4" t="str">
        <f>VLOOKUP(A31,HOP!A:T,20,0)</f>
        <v>直连</v>
      </c>
    </row>
    <row r="32" s="4" customFormat="1" hidden="1" spans="1:9">
      <c r="A32" s="4">
        <v>15252226558</v>
      </c>
      <c r="B32" s="5">
        <v>44340</v>
      </c>
      <c r="C32" s="5">
        <v>44341</v>
      </c>
      <c r="D32" s="4">
        <v>638</v>
      </c>
      <c r="E32" s="4" t="str">
        <f>VLOOKUP(A32,HOP!A:L,12,0)</f>
        <v>638.00</v>
      </c>
      <c r="F32" s="4" t="str">
        <f>VLOOKUP(A32,HOP!A:C,3,0)</f>
        <v>2129127</v>
      </c>
      <c r="G32" s="4">
        <f t="shared" si="0"/>
        <v>0</v>
      </c>
      <c r="H32" s="4" t="str">
        <f t="shared" si="1"/>
        <v>，2129127</v>
      </c>
      <c r="I32" s="4" t="str">
        <f>VLOOKUP(A32,HOP!A:T,20,0)</f>
        <v>直连</v>
      </c>
    </row>
    <row r="33" s="4" customFormat="1" hidden="1" spans="1:9">
      <c r="A33" s="4">
        <v>15252322754</v>
      </c>
      <c r="B33" s="5">
        <v>44340</v>
      </c>
      <c r="C33" s="5">
        <v>44341</v>
      </c>
      <c r="D33" s="4">
        <v>2438</v>
      </c>
      <c r="E33" s="4" t="str">
        <f>VLOOKUP(A33,HOP!A:L,12,0)</f>
        <v>2438.00</v>
      </c>
      <c r="F33" s="4" t="str">
        <f>VLOOKUP(A33,HOP!A:C,3,0)</f>
        <v>2129230</v>
      </c>
      <c r="G33" s="4">
        <f t="shared" si="0"/>
        <v>0</v>
      </c>
      <c r="H33" s="4" t="str">
        <f t="shared" si="1"/>
        <v>，2129230</v>
      </c>
      <c r="I33" s="4" t="str">
        <f>VLOOKUP(A33,HOP!A:T,20,0)</f>
        <v>直连</v>
      </c>
    </row>
    <row r="34" s="4" customFormat="1" hidden="1" spans="1:9">
      <c r="A34" s="4">
        <v>15252347475</v>
      </c>
      <c r="B34" s="5">
        <v>44340</v>
      </c>
      <c r="C34" s="5">
        <v>44341</v>
      </c>
      <c r="D34" s="4">
        <v>619</v>
      </c>
      <c r="E34" s="4" t="str">
        <f>VLOOKUP(A34,HOP!A:L,12,0)</f>
        <v>619.00</v>
      </c>
      <c r="F34" s="4" t="str">
        <f>VLOOKUP(A34,HOP!A:C,3,0)</f>
        <v>2129252</v>
      </c>
      <c r="G34" s="4">
        <f t="shared" si="0"/>
        <v>0</v>
      </c>
      <c r="H34" s="4" t="str">
        <f t="shared" si="1"/>
        <v>，2129252</v>
      </c>
      <c r="I34" s="4" t="str">
        <f>VLOOKUP(A34,HOP!A:T,20,0)</f>
        <v>直连</v>
      </c>
    </row>
    <row r="35" s="4" customFormat="1" hidden="1" spans="1:9">
      <c r="A35" s="4">
        <v>15252395902</v>
      </c>
      <c r="B35" s="5">
        <v>44340</v>
      </c>
      <c r="C35" s="5">
        <v>44341</v>
      </c>
      <c r="D35" s="4">
        <v>1279</v>
      </c>
      <c r="E35" s="4" t="str">
        <f>VLOOKUP(A35,HOP!A:L,12,0)</f>
        <v>1279.00</v>
      </c>
      <c r="F35" s="4" t="str">
        <f>VLOOKUP(A35,HOP!A:C,3,0)</f>
        <v>2129297</v>
      </c>
      <c r="G35" s="4">
        <f>D35-E35</f>
        <v>0</v>
      </c>
      <c r="H35" s="4" t="str">
        <f>$H$1&amp;F35</f>
        <v>，2129297</v>
      </c>
      <c r="I35" s="4" t="str">
        <f>VLOOKUP(A35,HOP!A:T,20,0)</f>
        <v>直连</v>
      </c>
    </row>
    <row r="36" s="4" customFormat="1" spans="1:10">
      <c r="A36" s="4">
        <v>15252608899</v>
      </c>
      <c r="B36" s="5">
        <v>44341</v>
      </c>
      <c r="C36" s="5">
        <v>44342</v>
      </c>
      <c r="D36" s="4">
        <v>218.97</v>
      </c>
      <c r="E36" s="4" t="str">
        <f>VLOOKUP(A36,HOP!A:L,12,0)</f>
        <v>230.01</v>
      </c>
      <c r="F36" s="4" t="str">
        <f>VLOOKUP(A36,HOP!A:C,3,0)</f>
        <v>2129504</v>
      </c>
      <c r="G36" s="4">
        <f>D36-E36</f>
        <v>-11.04</v>
      </c>
      <c r="H36" s="4" t="str">
        <f>$H$1&amp;F36</f>
        <v>，2129504</v>
      </c>
      <c r="I36" s="4" t="str">
        <f>VLOOKUP(A36,HOP!A:T,20,0)</f>
        <v>直连</v>
      </c>
      <c r="J36" s="4" t="s">
        <v>205</v>
      </c>
    </row>
    <row r="37" s="4" customFormat="1" hidden="1" spans="1:9">
      <c r="A37" s="4">
        <v>15252879214</v>
      </c>
      <c r="B37" s="5">
        <v>44340</v>
      </c>
      <c r="C37" s="5">
        <v>44341</v>
      </c>
      <c r="D37" s="4">
        <v>518</v>
      </c>
      <c r="E37" s="4" t="str">
        <f>VLOOKUP(A37,HOP!A:L,12,0)</f>
        <v>518.00</v>
      </c>
      <c r="F37" s="4" t="str">
        <f>VLOOKUP(A37,HOP!A:C,3,0)</f>
        <v>2129689</v>
      </c>
      <c r="G37" s="4">
        <f>D37-E37</f>
        <v>0</v>
      </c>
      <c r="H37" s="4" t="str">
        <f>$H$1&amp;F37</f>
        <v>，2129689</v>
      </c>
      <c r="I37" s="4" t="str">
        <f>VLOOKUP(A37,HOP!A:T,20,0)</f>
        <v>直连</v>
      </c>
    </row>
    <row r="38" s="4" customFormat="1" hidden="1" spans="1:9">
      <c r="A38" s="4">
        <v>15253036667</v>
      </c>
      <c r="B38" s="5">
        <v>44345</v>
      </c>
      <c r="C38" s="5">
        <v>44346</v>
      </c>
      <c r="D38" s="4">
        <v>1268</v>
      </c>
      <c r="E38" s="4" t="str">
        <f>VLOOKUP(A38,HOP!A:L,12,0)</f>
        <v>1268.00</v>
      </c>
      <c r="F38" s="4" t="str">
        <f>VLOOKUP(A38,HOP!A:C,3,0)</f>
        <v>2129893</v>
      </c>
      <c r="G38" s="4">
        <f>D38-E38</f>
        <v>0</v>
      </c>
      <c r="H38" s="4" t="str">
        <f>$H$1&amp;F38</f>
        <v>，2129893</v>
      </c>
      <c r="I38" s="4" t="str">
        <f>VLOOKUP(A38,HOP!A:T,20,0)</f>
        <v>直连</v>
      </c>
    </row>
    <row r="39" s="4" customFormat="1" hidden="1" spans="1:9">
      <c r="A39" s="4">
        <v>15253366172</v>
      </c>
      <c r="B39" s="5">
        <v>44341</v>
      </c>
      <c r="C39" s="5">
        <v>44344</v>
      </c>
      <c r="D39" s="4">
        <v>2454</v>
      </c>
      <c r="E39" s="4" t="str">
        <f>VLOOKUP(A39,HOP!A:L,12,0)</f>
        <v>2454.00</v>
      </c>
      <c r="F39" s="4" t="str">
        <f>VLOOKUP(A39,HOP!A:C,3,0)</f>
        <v>2130304</v>
      </c>
      <c r="G39" s="4">
        <f>D39-E39</f>
        <v>0</v>
      </c>
      <c r="H39" s="4" t="str">
        <f>$H$1&amp;F39</f>
        <v>，2130304</v>
      </c>
      <c r="I39" s="4" t="str">
        <f>VLOOKUP(A39,HOP!A:T,20,0)</f>
        <v>直连</v>
      </c>
    </row>
    <row r="40" s="4" customFormat="1" hidden="1" spans="1:9">
      <c r="A40" s="4">
        <v>15253484682</v>
      </c>
      <c r="B40" s="5">
        <v>44345</v>
      </c>
      <c r="C40" s="5">
        <v>44346</v>
      </c>
      <c r="D40" s="4">
        <v>737</v>
      </c>
      <c r="E40" s="4" t="str">
        <f>VLOOKUP(A40,HOP!A:L,12,0)</f>
        <v>737.00</v>
      </c>
      <c r="F40" s="4" t="str">
        <f>VLOOKUP(A40,HOP!A:C,3,0)</f>
        <v>2130461</v>
      </c>
      <c r="G40" s="4">
        <f>D40-E40</f>
        <v>0</v>
      </c>
      <c r="H40" s="4" t="str">
        <f>$H$1&amp;F40</f>
        <v>，2130461</v>
      </c>
      <c r="I40" s="4" t="str">
        <f>VLOOKUP(A40,HOP!A:T,20,0)</f>
        <v>直连</v>
      </c>
    </row>
    <row r="41" s="4" customFormat="1" hidden="1" spans="1:9">
      <c r="A41" s="4">
        <v>15253537333</v>
      </c>
      <c r="B41" s="5">
        <v>44341</v>
      </c>
      <c r="C41" s="5">
        <v>44344</v>
      </c>
      <c r="D41" s="4">
        <v>2331</v>
      </c>
      <c r="E41" s="4" t="str">
        <f>VLOOKUP(A41,HOP!A:L,12,0)</f>
        <v>2331.00</v>
      </c>
      <c r="F41" s="4" t="str">
        <f>VLOOKUP(A41,HOP!A:C,3,0)</f>
        <v>2130525</v>
      </c>
      <c r="G41" s="4">
        <f>D41-E41</f>
        <v>0</v>
      </c>
      <c r="H41" s="4" t="str">
        <f>$H$1&amp;F41</f>
        <v>，2130525</v>
      </c>
      <c r="I41" s="4" t="str">
        <f>VLOOKUP(A41,HOP!A:T,20,0)</f>
        <v>直连</v>
      </c>
    </row>
    <row r="42" s="4" customFormat="1" hidden="1" spans="1:9">
      <c r="A42" s="4">
        <v>15253576215</v>
      </c>
      <c r="B42" s="5">
        <v>44343</v>
      </c>
      <c r="C42" s="5">
        <v>44346</v>
      </c>
      <c r="D42" s="4">
        <v>4092</v>
      </c>
      <c r="E42" s="4" t="str">
        <f>VLOOKUP(A42,HOP!A:L,12,0)</f>
        <v>4092.00</v>
      </c>
      <c r="F42" s="4" t="str">
        <f>VLOOKUP(A42,HOP!A:C,3,0)</f>
        <v>2130550</v>
      </c>
      <c r="G42" s="4">
        <f>D42-E42</f>
        <v>0</v>
      </c>
      <c r="H42" s="4" t="str">
        <f>$H$1&amp;F42</f>
        <v>，2130550</v>
      </c>
      <c r="I42" s="4" t="str">
        <f>VLOOKUP(A42,HOP!A:T,20,0)</f>
        <v>直连</v>
      </c>
    </row>
    <row r="43" s="4" customFormat="1" hidden="1" spans="1:9">
      <c r="A43" s="4">
        <v>15253795964</v>
      </c>
      <c r="B43" s="5">
        <v>44341</v>
      </c>
      <c r="C43" s="5">
        <v>44342</v>
      </c>
      <c r="D43" s="4">
        <v>1327</v>
      </c>
      <c r="E43" s="4" t="str">
        <f>VLOOKUP(A43,HOP!A:L,12,0)</f>
        <v>1327.00</v>
      </c>
      <c r="F43" s="4" t="str">
        <f>VLOOKUP(A43,HOP!A:C,3,0)</f>
        <v>2130885</v>
      </c>
      <c r="G43" s="4">
        <f>D43-E43</f>
        <v>0</v>
      </c>
      <c r="H43" s="4" t="str">
        <f>$H$1&amp;F43</f>
        <v>，2130885</v>
      </c>
      <c r="I43" s="4" t="str">
        <f>VLOOKUP(A43,HOP!A:T,20,0)</f>
        <v>直连</v>
      </c>
    </row>
    <row r="44" s="4" customFormat="1" hidden="1" spans="1:9">
      <c r="A44" s="4">
        <v>15254091845</v>
      </c>
      <c r="B44" s="5">
        <v>44343</v>
      </c>
      <c r="C44" s="5">
        <v>44345</v>
      </c>
      <c r="D44" s="4">
        <v>5712</v>
      </c>
      <c r="E44" s="4" t="str">
        <f>VLOOKUP(A44,HOP!A:L,12,0)</f>
        <v>5712.00</v>
      </c>
      <c r="F44" s="4" t="str">
        <f>VLOOKUP(A44,HOP!A:C,3,0)</f>
        <v>2131222</v>
      </c>
      <c r="G44" s="4">
        <f>D44-E44</f>
        <v>0</v>
      </c>
      <c r="H44" s="4" t="str">
        <f>$H$1&amp;F44</f>
        <v>，2131222</v>
      </c>
      <c r="I44" s="4" t="str">
        <f>VLOOKUP(A44,HOP!A:T,20,0)</f>
        <v>直连</v>
      </c>
    </row>
    <row r="45" s="4" customFormat="1" hidden="1" spans="1:9">
      <c r="A45" s="4">
        <v>15254536001</v>
      </c>
      <c r="B45" s="5">
        <v>44342</v>
      </c>
      <c r="C45" s="5">
        <v>44345</v>
      </c>
      <c r="D45" s="4">
        <v>4013</v>
      </c>
      <c r="E45" s="4" t="str">
        <f>VLOOKUP(A45,HOP!A:L,12,0)</f>
        <v>4013.00</v>
      </c>
      <c r="F45" s="4" t="str">
        <f>VLOOKUP(A45,HOP!A:C,3,0)</f>
        <v>2131733</v>
      </c>
      <c r="G45" s="4">
        <f>D45-E45</f>
        <v>0</v>
      </c>
      <c r="H45" s="4" t="str">
        <f>$H$1&amp;F45</f>
        <v>，2131733</v>
      </c>
      <c r="I45" s="4" t="str">
        <f>VLOOKUP(A45,HOP!A:T,20,0)</f>
        <v>直连</v>
      </c>
    </row>
    <row r="46" s="4" customFormat="1" hidden="1" spans="1:9">
      <c r="A46" s="4">
        <v>15254682381</v>
      </c>
      <c r="B46" s="5">
        <v>44345</v>
      </c>
      <c r="C46" s="5">
        <v>44346</v>
      </c>
      <c r="D46" s="4">
        <v>587</v>
      </c>
      <c r="E46" s="4" t="str">
        <f>VLOOKUP(A46,HOP!A:L,12,0)</f>
        <v>587.00</v>
      </c>
      <c r="F46" s="4" t="str">
        <f>VLOOKUP(A46,HOP!A:C,3,0)</f>
        <v>2131917</v>
      </c>
      <c r="G46" s="4">
        <f>D46-E46</f>
        <v>0</v>
      </c>
      <c r="H46" s="4" t="str">
        <f>$H$1&amp;F46</f>
        <v>，2131917</v>
      </c>
      <c r="I46" s="4" t="str">
        <f>VLOOKUP(A46,HOP!A:T,20,0)</f>
        <v>直连</v>
      </c>
    </row>
    <row r="47" s="4" customFormat="1" hidden="1" spans="1:9">
      <c r="A47" s="4">
        <v>15317235358</v>
      </c>
      <c r="B47" s="5">
        <v>44342</v>
      </c>
      <c r="C47" s="5">
        <v>44343</v>
      </c>
      <c r="D47" s="4">
        <v>138</v>
      </c>
      <c r="E47" s="4" t="str">
        <f>VLOOKUP(A47,HOP!A:L,12,0)</f>
        <v>138.00</v>
      </c>
      <c r="F47" s="4" t="str">
        <f>VLOOKUP(A47,HOP!A:C,3,0)</f>
        <v>2132255</v>
      </c>
      <c r="G47" s="4">
        <f>D47-E47</f>
        <v>0</v>
      </c>
      <c r="H47" s="4" t="str">
        <f>$H$1&amp;F47</f>
        <v>，2132255</v>
      </c>
      <c r="I47" s="4" t="str">
        <f>VLOOKUP(A47,HOP!A:T,20,0)</f>
        <v>直连</v>
      </c>
    </row>
    <row r="48" s="4" customFormat="1" hidden="1" spans="1:9">
      <c r="A48" s="4">
        <v>15317479201</v>
      </c>
      <c r="B48" s="5">
        <v>44342</v>
      </c>
      <c r="C48" s="5">
        <v>44343</v>
      </c>
      <c r="D48" s="4">
        <v>0</v>
      </c>
      <c r="E48" s="4" t="str">
        <f>VLOOKUP(A48,HOP!A:L,12,0)</f>
        <v>0.00</v>
      </c>
      <c r="F48" s="4" t="str">
        <f>VLOOKUP(A48,HOP!A:C,3,0)</f>
        <v>2132343</v>
      </c>
      <c r="G48" s="4">
        <f>D48-E48</f>
        <v>0</v>
      </c>
      <c r="H48" s="4" t="str">
        <f>$H$1&amp;F48</f>
        <v>，2132343</v>
      </c>
      <c r="I48" s="4" t="str">
        <f>VLOOKUP(A48,HOP!A:T,20,0)</f>
        <v>直连</v>
      </c>
    </row>
    <row r="49" s="4" customFormat="1" hidden="1" spans="1:9">
      <c r="A49" s="4">
        <v>15319604441</v>
      </c>
      <c r="B49" s="5">
        <v>44345</v>
      </c>
      <c r="C49" s="5">
        <v>44346</v>
      </c>
      <c r="D49" s="4">
        <v>1482</v>
      </c>
      <c r="E49" s="4" t="str">
        <f>VLOOKUP(A49,HOP!A:L,12,0)</f>
        <v>1482.00</v>
      </c>
      <c r="F49" s="4" t="str">
        <f>VLOOKUP(A49,HOP!A:C,3,0)</f>
        <v>2133082</v>
      </c>
      <c r="G49" s="4">
        <f t="shared" ref="G49:G64" si="2">D49-E49</f>
        <v>0</v>
      </c>
      <c r="H49" s="4" t="str">
        <f t="shared" ref="H49:H64" si="3">$H$1&amp;F49</f>
        <v>，2133082</v>
      </c>
      <c r="I49" s="4" t="str">
        <f>VLOOKUP(A49,HOP!A:T,20,0)</f>
        <v>直连</v>
      </c>
    </row>
    <row r="50" s="4" customFormat="1" hidden="1" spans="1:9">
      <c r="A50" s="4">
        <v>15320090630</v>
      </c>
      <c r="B50" s="5">
        <v>44343</v>
      </c>
      <c r="C50" s="5">
        <v>44346</v>
      </c>
      <c r="D50" s="4">
        <v>2331</v>
      </c>
      <c r="E50" s="4" t="str">
        <f>VLOOKUP(A50,HOP!A:L,12,0)</f>
        <v>2331.00</v>
      </c>
      <c r="F50" s="4" t="str">
        <f>VLOOKUP(A50,HOP!A:C,3,0)</f>
        <v>2133195</v>
      </c>
      <c r="G50" s="4">
        <f t="shared" si="2"/>
        <v>0</v>
      </c>
      <c r="H50" s="4" t="str">
        <f t="shared" si="3"/>
        <v>，2133195</v>
      </c>
      <c r="I50" s="4" t="str">
        <f>VLOOKUP(A50,HOP!A:T,20,0)</f>
        <v>直连</v>
      </c>
    </row>
    <row r="51" s="4" customFormat="1" hidden="1" spans="1:9">
      <c r="A51" s="4">
        <v>15320154549</v>
      </c>
      <c r="B51" s="5">
        <v>44343</v>
      </c>
      <c r="C51" s="5">
        <v>44344</v>
      </c>
      <c r="D51" s="4">
        <v>802</v>
      </c>
      <c r="E51" s="4" t="str">
        <f>VLOOKUP(A51,HOP!A:L,12,0)</f>
        <v>802.00</v>
      </c>
      <c r="F51" s="4" t="str">
        <f>VLOOKUP(A51,HOP!A:C,3,0)</f>
        <v>2133226</v>
      </c>
      <c r="G51" s="4">
        <f t="shared" si="2"/>
        <v>0</v>
      </c>
      <c r="H51" s="4" t="str">
        <f t="shared" si="3"/>
        <v>，2133226</v>
      </c>
      <c r="I51" s="4" t="str">
        <f>VLOOKUP(A51,HOP!A:T,20,0)</f>
        <v>直连</v>
      </c>
    </row>
    <row r="52" s="4" customFormat="1" hidden="1" spans="1:9">
      <c r="A52" s="4">
        <v>15320447392</v>
      </c>
      <c r="B52" s="5">
        <v>44345</v>
      </c>
      <c r="C52" s="5">
        <v>44346</v>
      </c>
      <c r="D52" s="4">
        <v>408</v>
      </c>
      <c r="E52" s="4" t="str">
        <f>VLOOKUP(A52,HOP!A:L,12,0)</f>
        <v>408.00</v>
      </c>
      <c r="F52" s="4" t="str">
        <f>VLOOKUP(A52,HOP!A:C,3,0)</f>
        <v>2133328</v>
      </c>
      <c r="G52" s="4">
        <f t="shared" si="2"/>
        <v>0</v>
      </c>
      <c r="H52" s="4" t="str">
        <f t="shared" si="3"/>
        <v>，2133328</v>
      </c>
      <c r="I52" s="4" t="str">
        <f>VLOOKUP(A52,HOP!A:T,20,0)</f>
        <v>直连</v>
      </c>
    </row>
    <row r="53" s="4" customFormat="1" hidden="1" spans="1:9">
      <c r="A53" s="4">
        <v>15322055645</v>
      </c>
      <c r="B53" s="5">
        <v>44343</v>
      </c>
      <c r="C53" s="5">
        <v>44344</v>
      </c>
      <c r="D53" s="4">
        <v>531</v>
      </c>
      <c r="E53" s="4" t="str">
        <f>VLOOKUP(A53,HOP!A:L,12,0)</f>
        <v>531.00</v>
      </c>
      <c r="F53" s="4" t="str">
        <f>VLOOKUP(A53,HOP!A:C,3,0)</f>
        <v>2133928</v>
      </c>
      <c r="G53" s="4">
        <f t="shared" si="2"/>
        <v>0</v>
      </c>
      <c r="H53" s="4" t="str">
        <f t="shared" si="3"/>
        <v>，2133928</v>
      </c>
      <c r="I53" s="4" t="str">
        <f>VLOOKUP(A53,HOP!A:T,20,0)</f>
        <v>直连</v>
      </c>
    </row>
    <row r="54" s="4" customFormat="1" hidden="1" spans="1:9">
      <c r="A54" s="4">
        <v>15324789400</v>
      </c>
      <c r="B54" s="5">
        <v>44344</v>
      </c>
      <c r="C54" s="5">
        <v>44345</v>
      </c>
      <c r="D54" s="4">
        <v>518</v>
      </c>
      <c r="E54" s="4" t="str">
        <f>VLOOKUP(A54,HOP!A:L,12,0)</f>
        <v>518.00</v>
      </c>
      <c r="F54" s="4" t="str">
        <f>VLOOKUP(A54,HOP!A:C,3,0)</f>
        <v>2134796</v>
      </c>
      <c r="G54" s="4">
        <f t="shared" si="2"/>
        <v>0</v>
      </c>
      <c r="H54" s="4" t="str">
        <f t="shared" si="3"/>
        <v>，2134796</v>
      </c>
      <c r="I54" s="4" t="str">
        <f>VLOOKUP(A54,HOP!A:T,20,0)</f>
        <v>直连</v>
      </c>
    </row>
    <row r="55" s="4" customFormat="1" hidden="1" spans="1:9">
      <c r="A55" s="4">
        <v>15325270682</v>
      </c>
      <c r="B55" s="5">
        <v>44344</v>
      </c>
      <c r="C55" s="5">
        <v>44346</v>
      </c>
      <c r="D55" s="4">
        <v>14645</v>
      </c>
      <c r="E55" s="4" t="str">
        <f>VLOOKUP(A55,HOP!A:L,12,0)</f>
        <v>14645.00</v>
      </c>
      <c r="F55" s="4" t="str">
        <f>VLOOKUP(A55,HOP!A:C,3,0)</f>
        <v>2134969</v>
      </c>
      <c r="G55" s="4">
        <f t="shared" si="2"/>
        <v>0</v>
      </c>
      <c r="H55" s="4" t="str">
        <f t="shared" si="3"/>
        <v>，2134969</v>
      </c>
      <c r="I55" s="4" t="str">
        <f>VLOOKUP(A55,HOP!A:T,20,0)</f>
        <v>直连</v>
      </c>
    </row>
    <row r="56" s="4" customFormat="1" hidden="1" spans="1:9">
      <c r="A56" s="4">
        <v>15325575934</v>
      </c>
      <c r="B56" s="5">
        <v>44344</v>
      </c>
      <c r="C56" s="5">
        <v>44345</v>
      </c>
      <c r="D56" s="4">
        <v>776</v>
      </c>
      <c r="E56" s="4" t="str">
        <f>VLOOKUP(A56,HOP!A:L,12,0)</f>
        <v>776.00</v>
      </c>
      <c r="F56" s="4" t="str">
        <f>VLOOKUP(A56,HOP!A:C,3,0)</f>
        <v>2135050</v>
      </c>
      <c r="G56" s="4">
        <f t="shared" si="2"/>
        <v>0</v>
      </c>
      <c r="H56" s="4" t="str">
        <f t="shared" si="3"/>
        <v>，2135050</v>
      </c>
      <c r="I56" s="4" t="str">
        <f>VLOOKUP(A56,HOP!A:T,20,0)</f>
        <v>直连</v>
      </c>
    </row>
    <row r="57" s="4" customFormat="1" hidden="1" spans="1:9">
      <c r="A57" s="4">
        <v>15327722435</v>
      </c>
      <c r="B57" s="5">
        <v>44344</v>
      </c>
      <c r="C57" s="5">
        <v>44345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>D57-E57</f>
        <v>#N/A</v>
      </c>
      <c r="H57" s="4" t="e">
        <f>$H$1&amp;F57</f>
        <v>#N/A</v>
      </c>
      <c r="I57" s="4" t="e">
        <f>VLOOKUP(A57,HOP!A:T,20,0)</f>
        <v>#N/A</v>
      </c>
    </row>
    <row r="58" s="4" customFormat="1" hidden="1" spans="1:9">
      <c r="A58" s="4">
        <v>15328036325</v>
      </c>
      <c r="B58" s="5">
        <v>44344</v>
      </c>
      <c r="C58" s="5">
        <v>44346</v>
      </c>
      <c r="D58" s="4">
        <v>2946</v>
      </c>
      <c r="E58" s="4" t="str">
        <f>VLOOKUP(A58,HOP!A:L,12,0)</f>
        <v>2946.00</v>
      </c>
      <c r="F58" s="4" t="str">
        <f>VLOOKUP(A58,HOP!A:C,3,0)</f>
        <v>2135797</v>
      </c>
      <c r="G58" s="4">
        <f>D58-E58</f>
        <v>0</v>
      </c>
      <c r="H58" s="4" t="str">
        <f>$H$1&amp;F58</f>
        <v>，2135797</v>
      </c>
      <c r="I58" s="4" t="str">
        <f>VLOOKUP(A58,HOP!A:T,20,0)</f>
        <v>直连</v>
      </c>
    </row>
    <row r="59" s="4" customFormat="1" hidden="1" spans="1:9">
      <c r="A59" s="4">
        <v>15328328551</v>
      </c>
      <c r="B59" s="5">
        <v>44344</v>
      </c>
      <c r="C59" s="5">
        <v>44345</v>
      </c>
      <c r="D59" s="4">
        <v>547</v>
      </c>
      <c r="E59" s="4" t="str">
        <f>VLOOKUP(A59,HOP!A:L,12,0)</f>
        <v>547.00</v>
      </c>
      <c r="F59" s="4" t="str">
        <f>VLOOKUP(A59,HOP!A:C,3,0)</f>
        <v>2135926</v>
      </c>
      <c r="G59" s="4">
        <f>D59-E59</f>
        <v>0</v>
      </c>
      <c r="H59" s="4" t="str">
        <f>$H$1&amp;F59</f>
        <v>，2135926</v>
      </c>
      <c r="I59" s="4" t="str">
        <f>VLOOKUP(A59,HOP!A:T,20,0)</f>
        <v>直连</v>
      </c>
    </row>
    <row r="60" s="4" customFormat="1" hidden="1" spans="1:9">
      <c r="A60" s="4">
        <v>15331449900</v>
      </c>
      <c r="B60" s="5">
        <v>44345</v>
      </c>
      <c r="C60" s="5">
        <v>44346</v>
      </c>
      <c r="D60" s="4">
        <v>557</v>
      </c>
      <c r="E60" s="4" t="str">
        <f>VLOOKUP(A60,HOP!A:L,12,0)</f>
        <v>557.00</v>
      </c>
      <c r="F60" s="4" t="str">
        <f>VLOOKUP(A60,HOP!A:C,3,0)</f>
        <v>2137156</v>
      </c>
      <c r="G60" s="4">
        <f>D60-E60</f>
        <v>0</v>
      </c>
      <c r="H60" s="4" t="str">
        <f>$H$1&amp;F60</f>
        <v>，2137156</v>
      </c>
      <c r="I60" s="4" t="str">
        <f>VLOOKUP(A60,HOP!A:T,20,0)</f>
        <v>直连</v>
      </c>
    </row>
    <row r="61" s="4" customFormat="1" hidden="1" spans="1:9">
      <c r="A61" s="4">
        <v>15331736716</v>
      </c>
      <c r="B61" s="5">
        <v>44345</v>
      </c>
      <c r="C61" s="5">
        <v>44346</v>
      </c>
      <c r="D61" s="4">
        <v>239</v>
      </c>
      <c r="E61" s="4" t="str">
        <f>VLOOKUP(A61,HOP!A:L,12,0)</f>
        <v>239.00</v>
      </c>
      <c r="F61" s="4" t="str">
        <f>VLOOKUP(A61,HOP!A:C,3,0)</f>
        <v>2137393</v>
      </c>
      <c r="G61" s="4">
        <f>D61-E61</f>
        <v>0</v>
      </c>
      <c r="H61" s="4" t="str">
        <f>$H$1&amp;F61</f>
        <v>，2137393</v>
      </c>
      <c r="I61" s="4" t="str">
        <f>VLOOKUP(A61,HOP!A:T,20,0)</f>
        <v>直连</v>
      </c>
    </row>
    <row r="62" s="4" customFormat="1" hidden="1" spans="1:9">
      <c r="A62" s="4">
        <v>15331829661</v>
      </c>
      <c r="B62" s="5">
        <v>44345</v>
      </c>
      <c r="C62" s="5">
        <v>44346</v>
      </c>
      <c r="D62" s="4">
        <v>506</v>
      </c>
      <c r="E62" s="4" t="str">
        <f>VLOOKUP(A62,HOP!A:L,12,0)</f>
        <v>506.00</v>
      </c>
      <c r="F62" s="4" t="str">
        <f>VLOOKUP(A62,HOP!A:C,3,0)</f>
        <v>2137462</v>
      </c>
      <c r="G62" s="4">
        <f>D62-E62</f>
        <v>0</v>
      </c>
      <c r="H62" s="4" t="str">
        <f>$H$1&amp;F62</f>
        <v>，2137462</v>
      </c>
      <c r="I62" s="4" t="str">
        <f>VLOOKUP(A62,HOP!A:T,20,0)</f>
        <v>直连</v>
      </c>
    </row>
    <row r="63" s="4" customFormat="1" hidden="1" spans="1:9">
      <c r="A63" s="4">
        <v>14700438273</v>
      </c>
      <c r="B63" s="5">
        <v>44342</v>
      </c>
      <c r="C63" s="5">
        <v>44343</v>
      </c>
      <c r="D63" s="4">
        <v>805</v>
      </c>
      <c r="E63" s="4" t="str">
        <f>VLOOKUP(A63,HOP!A:L,12,0)</f>
        <v>805.00</v>
      </c>
      <c r="F63" s="4" t="str">
        <f>VLOOKUP(A63,HOP!A:C,3,0)</f>
        <v>2035471</v>
      </c>
      <c r="G63" s="4">
        <f>D63-E63</f>
        <v>0</v>
      </c>
      <c r="H63" s="4" t="str">
        <f>$H$1&amp;F63</f>
        <v>，2035471</v>
      </c>
      <c r="I63" s="4" t="str">
        <f>VLOOKUP(A63,HOP!A:T,20,0)</f>
        <v>直连</v>
      </c>
    </row>
    <row r="64" s="4" customFormat="1" spans="1:9">
      <c r="A64" s="4">
        <v>14916346981</v>
      </c>
      <c r="B64" s="5">
        <v>44343</v>
      </c>
      <c r="C64" s="5">
        <v>44346</v>
      </c>
      <c r="D64" s="4">
        <v>2926</v>
      </c>
      <c r="E64" s="4" t="str">
        <f>VLOOKUP(A64,HOP!A:L,12,0)</f>
        <v>2925.99</v>
      </c>
      <c r="F64" s="4" t="str">
        <f>VLOOKUP(A64,HOP!A:C,3,0)</f>
        <v>2067229</v>
      </c>
      <c r="G64" s="4">
        <f>D64-E64</f>
        <v>0.0100000000002183</v>
      </c>
      <c r="H64" s="4" t="str">
        <f>$H$1&amp;F64</f>
        <v>，2067229</v>
      </c>
      <c r="I64" s="4" t="str">
        <f>VLOOKUP(A64,HOP!A:T,20,0)</f>
        <v>直连</v>
      </c>
    </row>
    <row r="65" s="4" customFormat="1" hidden="1" spans="1:9">
      <c r="A65" s="4">
        <v>14948533955</v>
      </c>
      <c r="B65" s="5">
        <v>44341</v>
      </c>
      <c r="C65" s="5">
        <v>44343</v>
      </c>
      <c r="D65" s="4">
        <v>3426</v>
      </c>
      <c r="E65" s="4" t="str">
        <f>VLOOKUP(A65,HOP!A:L,12,0)</f>
        <v>3426.00</v>
      </c>
      <c r="F65" s="4" t="str">
        <f>VLOOKUP(A65,HOP!A:C,3,0)</f>
        <v>2072720</v>
      </c>
      <c r="G65" s="4">
        <f>D65-E65</f>
        <v>0</v>
      </c>
      <c r="H65" s="4" t="str">
        <f>$H$1&amp;F65</f>
        <v>，2072720</v>
      </c>
      <c r="I65" s="4" t="str">
        <f>VLOOKUP(A65,HOP!A:T,20,0)</f>
        <v>直连</v>
      </c>
    </row>
    <row r="66" s="4" customFormat="1" hidden="1" spans="1:9">
      <c r="A66" s="4">
        <v>14949650051</v>
      </c>
      <c r="B66" s="5">
        <v>44337</v>
      </c>
      <c r="C66" s="5">
        <v>44344</v>
      </c>
      <c r="D66" s="4">
        <v>8638</v>
      </c>
      <c r="E66" s="4" t="str">
        <f>VLOOKUP(A66,HOP!A:L,12,0)</f>
        <v>8638.00</v>
      </c>
      <c r="F66" s="4" t="str">
        <f>VLOOKUP(A66,HOP!A:C,3,0)</f>
        <v>2072981</v>
      </c>
      <c r="G66" s="4">
        <f>D66-E66</f>
        <v>0</v>
      </c>
      <c r="H66" s="4" t="str">
        <f>$H$1&amp;F66</f>
        <v>，2072981</v>
      </c>
      <c r="I66" s="4" t="str">
        <f>VLOOKUP(A66,HOP!A:T,20,0)</f>
        <v>直连</v>
      </c>
    </row>
    <row r="67" s="4" customFormat="1" hidden="1" spans="1:9">
      <c r="A67" s="4">
        <v>15013785822</v>
      </c>
      <c r="B67" s="5">
        <v>44337</v>
      </c>
      <c r="C67" s="5">
        <v>44342</v>
      </c>
      <c r="D67" s="4">
        <v>6165</v>
      </c>
      <c r="E67" s="4" t="str">
        <f>VLOOKUP(A67,HOP!A:L,12,0)</f>
        <v>6165.00</v>
      </c>
      <c r="F67" s="4" t="str">
        <f>VLOOKUP(A67,HOP!A:C,3,0)</f>
        <v>2084698</v>
      </c>
      <c r="G67" s="4">
        <f>D67-E67</f>
        <v>0</v>
      </c>
      <c r="H67" s="4" t="str">
        <f>$H$1&amp;F67</f>
        <v>，2084698</v>
      </c>
      <c r="I67" s="4" t="str">
        <f>VLOOKUP(A67,HOP!A:T,20,0)</f>
        <v>直连</v>
      </c>
    </row>
    <row r="69" spans="4:4">
      <c r="D69" s="4">
        <f>SUM(D2:D68)</f>
        <v>138407.97</v>
      </c>
    </row>
    <row r="73" spans="1:1">
      <c r="A73" s="4" t="s">
        <v>206</v>
      </c>
    </row>
    <row r="74" spans="1:1">
      <c r="A74" s="4" t="s">
        <v>207</v>
      </c>
    </row>
  </sheetData>
  <autoFilter ref="A1:XFD69">
    <filterColumn colId="3">
      <filters blank="1">
        <filter val="1590"/>
        <filter val="1712"/>
        <filter val="4092"/>
        <filter val="5712"/>
        <filter val="4013"/>
        <filter val="2454"/>
        <filter val="5054"/>
        <filter val="915"/>
        <filter val="4355"/>
        <filter val="1396"/>
        <filter val="2816"/>
        <filter val="13216"/>
        <filter val="557"/>
        <filter val="817"/>
        <filter val="218.97"/>
        <filter val="518"/>
        <filter val="758"/>
        <filter val="1418"/>
        <filter val="619"/>
        <filter val="3925"/>
        <filter val="6165"/>
        <filter val="2926"/>
        <filter val="3426"/>
        <filter val="1327"/>
        <filter val="1268"/>
        <filter val="2070"/>
        <filter val="531"/>
        <filter val="2331"/>
        <filter val="3471"/>
        <filter val="432"/>
        <filter val="872"/>
        <filter val="1872"/>
        <filter val="773"/>
        <filter val="475"/>
        <filter val="1635"/>
        <filter val="776"/>
        <filter val="737"/>
        <filter val="138407.97"/>
        <filter val="138"/>
        <filter val="638"/>
        <filter val="2438"/>
        <filter val="8638"/>
        <filter val="239"/>
        <filter val="1279"/>
        <filter val="840"/>
        <filter val="2140"/>
        <filter val="802"/>
        <filter val="1482"/>
        <filter val="1003"/>
        <filter val="805"/>
        <filter val="14645"/>
        <filter val="506"/>
        <filter val="1146"/>
        <filter val="2946"/>
        <filter val="547"/>
        <filter val="587"/>
        <filter val="887"/>
        <filter val="408"/>
        <filter val="189"/>
        <filter val="589"/>
        <filter val="3789"/>
      </filters>
    </filterColumn>
    <filterColumn colId="6">
      <filters blank="1">
        <filter val="0.01"/>
        <filter val="-11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7"/>
  <sheetViews>
    <sheetView workbookViewId="0">
      <selection activeCell="E26" sqref="E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208</v>
      </c>
      <c r="B1" s="2" t="s">
        <v>209</v>
      </c>
      <c r="C1" s="2" t="s">
        <v>210</v>
      </c>
      <c r="D1" s="2" t="s">
        <v>211</v>
      </c>
      <c r="E1" s="2" t="s">
        <v>13</v>
      </c>
      <c r="F1" s="2" t="s">
        <v>5</v>
      </c>
      <c r="G1" s="2" t="s">
        <v>6</v>
      </c>
      <c r="H1" s="2" t="s">
        <v>212</v>
      </c>
      <c r="I1" s="2" t="s">
        <v>213</v>
      </c>
      <c r="J1" s="2" t="s">
        <v>214</v>
      </c>
      <c r="K1" s="2" t="s">
        <v>215</v>
      </c>
      <c r="L1" s="2" t="s">
        <v>216</v>
      </c>
      <c r="M1" s="2" t="s">
        <v>217</v>
      </c>
      <c r="N1" s="2" t="s">
        <v>218</v>
      </c>
      <c r="O1" s="2" t="s">
        <v>219</v>
      </c>
      <c r="P1" s="2" t="s">
        <v>220</v>
      </c>
      <c r="Q1" s="2" t="s">
        <v>221</v>
      </c>
      <c r="R1" s="2" t="s">
        <v>222</v>
      </c>
      <c r="S1" s="2" t="s">
        <v>223</v>
      </c>
      <c r="T1" s="2" t="s">
        <v>224</v>
      </c>
    </row>
    <row r="2" s="1" customFormat="1" spans="1:20">
      <c r="A2" s="3">
        <v>15331829661</v>
      </c>
      <c r="B2" s="1" t="s">
        <v>225</v>
      </c>
      <c r="C2" s="1" t="s">
        <v>226</v>
      </c>
      <c r="D2" s="1" t="s">
        <v>227</v>
      </c>
      <c r="E2" s="1" t="s">
        <v>228</v>
      </c>
      <c r="F2" s="1" t="s">
        <v>225</v>
      </c>
      <c r="G2" s="1" t="s">
        <v>229</v>
      </c>
      <c r="H2" s="1" t="s">
        <v>230</v>
      </c>
      <c r="I2" s="1" t="s">
        <v>231</v>
      </c>
      <c r="J2" s="1" t="s">
        <v>28</v>
      </c>
      <c r="K2" s="1" t="s">
        <v>232</v>
      </c>
      <c r="L2" s="1" t="s">
        <v>232</v>
      </c>
      <c r="M2" s="1" t="s">
        <v>233</v>
      </c>
      <c r="N2" s="1" t="s">
        <v>233</v>
      </c>
      <c r="O2" s="1" t="s">
        <v>234</v>
      </c>
      <c r="P2" s="1" t="s">
        <v>235</v>
      </c>
      <c r="Q2" s="1" t="s">
        <v>236</v>
      </c>
      <c r="R2" s="1" t="s">
        <v>237</v>
      </c>
      <c r="S2" s="1" t="s">
        <v>238</v>
      </c>
      <c r="T2" s="1" t="s">
        <v>239</v>
      </c>
    </row>
    <row r="3" s="1" customFormat="1" spans="1:20">
      <c r="A3" s="3">
        <v>15331736716</v>
      </c>
      <c r="B3" s="1" t="s">
        <v>225</v>
      </c>
      <c r="C3" s="1" t="s">
        <v>240</v>
      </c>
      <c r="D3" s="1" t="s">
        <v>241</v>
      </c>
      <c r="E3" s="1" t="s">
        <v>242</v>
      </c>
      <c r="F3" s="1" t="s">
        <v>225</v>
      </c>
      <c r="G3" s="1" t="s">
        <v>229</v>
      </c>
      <c r="H3" s="1" t="s">
        <v>230</v>
      </c>
      <c r="I3" s="1" t="s">
        <v>243</v>
      </c>
      <c r="J3" s="1" t="s">
        <v>28</v>
      </c>
      <c r="K3" s="1" t="s">
        <v>244</v>
      </c>
      <c r="L3" s="1" t="s">
        <v>244</v>
      </c>
      <c r="M3" s="1" t="s">
        <v>233</v>
      </c>
      <c r="N3" s="1" t="s">
        <v>233</v>
      </c>
      <c r="O3" s="1" t="s">
        <v>234</v>
      </c>
      <c r="P3" s="1" t="s">
        <v>235</v>
      </c>
      <c r="Q3" s="1" t="s">
        <v>245</v>
      </c>
      <c r="R3" s="1" t="s">
        <v>237</v>
      </c>
      <c r="S3" s="1" t="s">
        <v>238</v>
      </c>
      <c r="T3" s="1" t="s">
        <v>239</v>
      </c>
    </row>
    <row r="4" s="1" customFormat="1" spans="1:20">
      <c r="A4" s="3">
        <v>15331449900</v>
      </c>
      <c r="B4" s="1" t="s">
        <v>225</v>
      </c>
      <c r="C4" s="1" t="s">
        <v>246</v>
      </c>
      <c r="D4" s="1" t="s">
        <v>247</v>
      </c>
      <c r="E4" s="1" t="s">
        <v>248</v>
      </c>
      <c r="F4" s="1" t="s">
        <v>225</v>
      </c>
      <c r="G4" s="1" t="s">
        <v>229</v>
      </c>
      <c r="H4" s="1" t="s">
        <v>230</v>
      </c>
      <c r="I4" s="1" t="s">
        <v>249</v>
      </c>
      <c r="J4" s="1" t="s">
        <v>28</v>
      </c>
      <c r="K4" s="1" t="s">
        <v>250</v>
      </c>
      <c r="L4" s="1" t="s">
        <v>250</v>
      </c>
      <c r="M4" s="1" t="s">
        <v>233</v>
      </c>
      <c r="N4" s="1" t="s">
        <v>233</v>
      </c>
      <c r="O4" s="1" t="s">
        <v>234</v>
      </c>
      <c r="P4" s="1" t="s">
        <v>235</v>
      </c>
      <c r="Q4" s="1" t="s">
        <v>251</v>
      </c>
      <c r="R4" s="1" t="s">
        <v>237</v>
      </c>
      <c r="S4" s="1" t="s">
        <v>238</v>
      </c>
      <c r="T4" s="1" t="s">
        <v>239</v>
      </c>
    </row>
    <row r="5" s="1" customFormat="1" spans="1:20">
      <c r="A5" s="3">
        <v>15328328551</v>
      </c>
      <c r="B5" s="1" t="s">
        <v>252</v>
      </c>
      <c r="C5" s="1" t="s">
        <v>253</v>
      </c>
      <c r="D5" s="1" t="s">
        <v>254</v>
      </c>
      <c r="E5" s="1" t="s">
        <v>255</v>
      </c>
      <c r="F5" s="1" t="s">
        <v>252</v>
      </c>
      <c r="G5" s="1" t="s">
        <v>225</v>
      </c>
      <c r="H5" s="1" t="s">
        <v>230</v>
      </c>
      <c r="I5" s="1" t="s">
        <v>256</v>
      </c>
      <c r="J5" s="1" t="s">
        <v>28</v>
      </c>
      <c r="K5" s="1" t="s">
        <v>257</v>
      </c>
      <c r="L5" s="1" t="s">
        <v>257</v>
      </c>
      <c r="M5" s="1" t="s">
        <v>233</v>
      </c>
      <c r="N5" s="1" t="s">
        <v>233</v>
      </c>
      <c r="O5" s="1" t="s">
        <v>234</v>
      </c>
      <c r="P5" s="1" t="s">
        <v>235</v>
      </c>
      <c r="Q5" s="1" t="s">
        <v>258</v>
      </c>
      <c r="R5" s="1" t="s">
        <v>237</v>
      </c>
      <c r="S5" s="1" t="s">
        <v>238</v>
      </c>
      <c r="T5" s="1" t="s">
        <v>239</v>
      </c>
    </row>
    <row r="6" s="1" customFormat="1" spans="1:20">
      <c r="A6" s="3">
        <v>15328036325</v>
      </c>
      <c r="B6" s="1" t="s">
        <v>252</v>
      </c>
      <c r="C6" s="1" t="s">
        <v>259</v>
      </c>
      <c r="D6" s="1" t="s">
        <v>260</v>
      </c>
      <c r="E6" s="1" t="s">
        <v>261</v>
      </c>
      <c r="F6" s="1" t="s">
        <v>252</v>
      </c>
      <c r="G6" s="1" t="s">
        <v>229</v>
      </c>
      <c r="H6" s="1" t="s">
        <v>230</v>
      </c>
      <c r="I6" s="1" t="s">
        <v>262</v>
      </c>
      <c r="J6" s="1" t="s">
        <v>28</v>
      </c>
      <c r="K6" s="1" t="s">
        <v>263</v>
      </c>
      <c r="L6" s="1" t="s">
        <v>263</v>
      </c>
      <c r="M6" s="1" t="s">
        <v>233</v>
      </c>
      <c r="N6" s="1" t="s">
        <v>233</v>
      </c>
      <c r="O6" s="1" t="s">
        <v>234</v>
      </c>
      <c r="P6" s="1" t="s">
        <v>235</v>
      </c>
      <c r="Q6" s="1" t="s">
        <v>264</v>
      </c>
      <c r="R6" s="1" t="s">
        <v>237</v>
      </c>
      <c r="S6" s="1" t="s">
        <v>238</v>
      </c>
      <c r="T6" s="1" t="s">
        <v>239</v>
      </c>
    </row>
    <row r="7" s="1" customFormat="1" spans="1:20">
      <c r="A7" s="3">
        <v>15325575934</v>
      </c>
      <c r="B7" s="1" t="s">
        <v>252</v>
      </c>
      <c r="C7" s="1" t="s">
        <v>265</v>
      </c>
      <c r="D7" s="1" t="s">
        <v>266</v>
      </c>
      <c r="E7" s="1" t="s">
        <v>267</v>
      </c>
      <c r="F7" s="1" t="s">
        <v>252</v>
      </c>
      <c r="G7" s="1" t="s">
        <v>225</v>
      </c>
      <c r="H7" s="1" t="s">
        <v>230</v>
      </c>
      <c r="I7" s="1" t="s">
        <v>268</v>
      </c>
      <c r="J7" s="1" t="s">
        <v>28</v>
      </c>
      <c r="K7" s="1" t="s">
        <v>269</v>
      </c>
      <c r="L7" s="1" t="s">
        <v>269</v>
      </c>
      <c r="M7" s="1" t="s">
        <v>233</v>
      </c>
      <c r="N7" s="1" t="s">
        <v>233</v>
      </c>
      <c r="O7" s="1" t="s">
        <v>234</v>
      </c>
      <c r="P7" s="1" t="s">
        <v>235</v>
      </c>
      <c r="Q7" s="1" t="s">
        <v>270</v>
      </c>
      <c r="R7" s="1" t="s">
        <v>237</v>
      </c>
      <c r="S7" s="1" t="s">
        <v>238</v>
      </c>
      <c r="T7" s="1" t="s">
        <v>239</v>
      </c>
    </row>
    <row r="8" s="1" customFormat="1" spans="1:20">
      <c r="A8" s="3">
        <v>15325270682</v>
      </c>
      <c r="B8" s="1" t="s">
        <v>252</v>
      </c>
      <c r="C8" s="1" t="s">
        <v>271</v>
      </c>
      <c r="D8" s="1" t="s">
        <v>272</v>
      </c>
      <c r="E8" s="1" t="s">
        <v>273</v>
      </c>
      <c r="F8" s="1" t="s">
        <v>252</v>
      </c>
      <c r="G8" s="1" t="s">
        <v>229</v>
      </c>
      <c r="H8" s="1" t="s">
        <v>230</v>
      </c>
      <c r="I8" s="1" t="s">
        <v>274</v>
      </c>
      <c r="J8" s="1" t="s">
        <v>28</v>
      </c>
      <c r="K8" s="1" t="s">
        <v>275</v>
      </c>
      <c r="L8" s="1" t="s">
        <v>275</v>
      </c>
      <c r="M8" s="1" t="s">
        <v>233</v>
      </c>
      <c r="N8" s="1" t="s">
        <v>233</v>
      </c>
      <c r="O8" s="1" t="s">
        <v>234</v>
      </c>
      <c r="P8" s="1" t="s">
        <v>235</v>
      </c>
      <c r="Q8" s="1" t="s">
        <v>276</v>
      </c>
      <c r="R8" s="1" t="s">
        <v>237</v>
      </c>
      <c r="S8" s="1" t="s">
        <v>238</v>
      </c>
      <c r="T8" s="1" t="s">
        <v>239</v>
      </c>
    </row>
    <row r="9" s="1" customFormat="1" spans="1:20">
      <c r="A9" s="3">
        <v>15324789400</v>
      </c>
      <c r="B9" s="1" t="s">
        <v>252</v>
      </c>
      <c r="C9" s="1" t="s">
        <v>277</v>
      </c>
      <c r="D9" s="1" t="s">
        <v>278</v>
      </c>
      <c r="E9" s="1" t="s">
        <v>279</v>
      </c>
      <c r="F9" s="1" t="s">
        <v>252</v>
      </c>
      <c r="G9" s="1" t="s">
        <v>225</v>
      </c>
      <c r="H9" s="1" t="s">
        <v>230</v>
      </c>
      <c r="I9" s="1" t="s">
        <v>280</v>
      </c>
      <c r="J9" s="1" t="s">
        <v>28</v>
      </c>
      <c r="K9" s="1" t="s">
        <v>281</v>
      </c>
      <c r="L9" s="1" t="s">
        <v>281</v>
      </c>
      <c r="M9" s="1" t="s">
        <v>233</v>
      </c>
      <c r="N9" s="1" t="s">
        <v>233</v>
      </c>
      <c r="O9" s="1" t="s">
        <v>234</v>
      </c>
      <c r="P9" s="1" t="s">
        <v>235</v>
      </c>
      <c r="Q9" s="1" t="s">
        <v>282</v>
      </c>
      <c r="R9" s="1" t="s">
        <v>237</v>
      </c>
      <c r="S9" s="1" t="s">
        <v>238</v>
      </c>
      <c r="T9" s="1" t="s">
        <v>239</v>
      </c>
    </row>
    <row r="10" s="1" customFormat="1" spans="1:20">
      <c r="A10" s="3">
        <v>15322055645</v>
      </c>
      <c r="B10" s="1" t="s">
        <v>283</v>
      </c>
      <c r="C10" s="1" t="s">
        <v>284</v>
      </c>
      <c r="D10" s="1" t="s">
        <v>285</v>
      </c>
      <c r="E10" s="1" t="s">
        <v>286</v>
      </c>
      <c r="F10" s="1" t="s">
        <v>283</v>
      </c>
      <c r="G10" s="1" t="s">
        <v>252</v>
      </c>
      <c r="H10" s="1" t="s">
        <v>230</v>
      </c>
      <c r="I10" s="1" t="s">
        <v>287</v>
      </c>
      <c r="J10" s="1" t="s">
        <v>28</v>
      </c>
      <c r="K10" s="1" t="s">
        <v>288</v>
      </c>
      <c r="L10" s="1" t="s">
        <v>288</v>
      </c>
      <c r="M10" s="1" t="s">
        <v>233</v>
      </c>
      <c r="N10" s="1" t="s">
        <v>233</v>
      </c>
      <c r="O10" s="1" t="s">
        <v>234</v>
      </c>
      <c r="P10" s="1" t="s">
        <v>235</v>
      </c>
      <c r="Q10" s="1" t="s">
        <v>289</v>
      </c>
      <c r="R10" s="1" t="s">
        <v>237</v>
      </c>
      <c r="S10" s="1" t="s">
        <v>238</v>
      </c>
      <c r="T10" s="1" t="s">
        <v>239</v>
      </c>
    </row>
    <row r="11" s="1" customFormat="1" spans="1:20">
      <c r="A11" s="3">
        <v>15320447392</v>
      </c>
      <c r="B11" s="1" t="s">
        <v>283</v>
      </c>
      <c r="C11" s="1" t="s">
        <v>290</v>
      </c>
      <c r="D11" s="1" t="s">
        <v>291</v>
      </c>
      <c r="E11" s="1" t="s">
        <v>292</v>
      </c>
      <c r="F11" s="1" t="s">
        <v>225</v>
      </c>
      <c r="G11" s="1" t="s">
        <v>229</v>
      </c>
      <c r="H11" s="1" t="s">
        <v>230</v>
      </c>
      <c r="I11" s="1" t="s">
        <v>293</v>
      </c>
      <c r="J11" s="1" t="s">
        <v>28</v>
      </c>
      <c r="K11" s="1" t="s">
        <v>294</v>
      </c>
      <c r="L11" s="1" t="s">
        <v>294</v>
      </c>
      <c r="M11" s="1" t="s">
        <v>233</v>
      </c>
      <c r="N11" s="1" t="s">
        <v>233</v>
      </c>
      <c r="O11" s="1" t="s">
        <v>234</v>
      </c>
      <c r="P11" s="1" t="s">
        <v>235</v>
      </c>
      <c r="Q11" s="1" t="s">
        <v>295</v>
      </c>
      <c r="R11" s="1" t="s">
        <v>237</v>
      </c>
      <c r="S11" s="1" t="s">
        <v>238</v>
      </c>
      <c r="T11" s="1" t="s">
        <v>239</v>
      </c>
    </row>
    <row r="12" s="1" customFormat="1" spans="1:20">
      <c r="A12" s="3">
        <v>15320154549</v>
      </c>
      <c r="B12" s="1" t="s">
        <v>283</v>
      </c>
      <c r="C12" s="1" t="s">
        <v>296</v>
      </c>
      <c r="D12" s="1" t="s">
        <v>297</v>
      </c>
      <c r="E12" s="1" t="s">
        <v>298</v>
      </c>
      <c r="F12" s="1" t="s">
        <v>283</v>
      </c>
      <c r="G12" s="1" t="s">
        <v>252</v>
      </c>
      <c r="H12" s="1" t="s">
        <v>230</v>
      </c>
      <c r="I12" s="1" t="s">
        <v>299</v>
      </c>
      <c r="J12" s="1" t="s">
        <v>28</v>
      </c>
      <c r="K12" s="1" t="s">
        <v>300</v>
      </c>
      <c r="L12" s="1" t="s">
        <v>300</v>
      </c>
      <c r="M12" s="1" t="s">
        <v>233</v>
      </c>
      <c r="N12" s="1" t="s">
        <v>233</v>
      </c>
      <c r="O12" s="1" t="s">
        <v>234</v>
      </c>
      <c r="P12" s="1" t="s">
        <v>235</v>
      </c>
      <c r="Q12" s="1" t="s">
        <v>301</v>
      </c>
      <c r="R12" s="1" t="s">
        <v>237</v>
      </c>
      <c r="S12" s="1" t="s">
        <v>238</v>
      </c>
      <c r="T12" s="1" t="s">
        <v>239</v>
      </c>
    </row>
    <row r="13" s="1" customFormat="1" spans="1:20">
      <c r="A13" s="3">
        <v>15320090630</v>
      </c>
      <c r="B13" s="1" t="s">
        <v>283</v>
      </c>
      <c r="C13" s="1" t="s">
        <v>302</v>
      </c>
      <c r="D13" s="1" t="s">
        <v>266</v>
      </c>
      <c r="E13" s="1" t="s">
        <v>303</v>
      </c>
      <c r="F13" s="1" t="s">
        <v>283</v>
      </c>
      <c r="G13" s="1" t="s">
        <v>229</v>
      </c>
      <c r="H13" s="1" t="s">
        <v>230</v>
      </c>
      <c r="I13" s="1" t="s">
        <v>304</v>
      </c>
      <c r="J13" s="1" t="s">
        <v>28</v>
      </c>
      <c r="K13" s="1" t="s">
        <v>305</v>
      </c>
      <c r="L13" s="1" t="s">
        <v>305</v>
      </c>
      <c r="M13" s="1" t="s">
        <v>233</v>
      </c>
      <c r="N13" s="1" t="s">
        <v>233</v>
      </c>
      <c r="O13" s="1" t="s">
        <v>234</v>
      </c>
      <c r="P13" s="1" t="s">
        <v>235</v>
      </c>
      <c r="Q13" s="1" t="s">
        <v>306</v>
      </c>
      <c r="R13" s="1" t="s">
        <v>237</v>
      </c>
      <c r="S13" s="1" t="s">
        <v>238</v>
      </c>
      <c r="T13" s="1" t="s">
        <v>239</v>
      </c>
    </row>
    <row r="14" s="1" customFormat="1" spans="1:20">
      <c r="A14" s="3">
        <v>15319604441</v>
      </c>
      <c r="B14" s="1" t="s">
        <v>307</v>
      </c>
      <c r="C14" s="1" t="s">
        <v>308</v>
      </c>
      <c r="D14" s="1" t="s">
        <v>309</v>
      </c>
      <c r="E14" s="1" t="s">
        <v>310</v>
      </c>
      <c r="F14" s="1" t="s">
        <v>225</v>
      </c>
      <c r="G14" s="1" t="s">
        <v>229</v>
      </c>
      <c r="H14" s="1" t="s">
        <v>230</v>
      </c>
      <c r="I14" s="1" t="s">
        <v>311</v>
      </c>
      <c r="J14" s="1" t="s">
        <v>28</v>
      </c>
      <c r="K14" s="1" t="s">
        <v>312</v>
      </c>
      <c r="L14" s="1" t="s">
        <v>312</v>
      </c>
      <c r="M14" s="1" t="s">
        <v>233</v>
      </c>
      <c r="N14" s="1" t="s">
        <v>233</v>
      </c>
      <c r="O14" s="1" t="s">
        <v>234</v>
      </c>
      <c r="P14" s="1" t="s">
        <v>235</v>
      </c>
      <c r="Q14" s="1" t="s">
        <v>313</v>
      </c>
      <c r="R14" s="1" t="s">
        <v>237</v>
      </c>
      <c r="S14" s="1" t="s">
        <v>238</v>
      </c>
      <c r="T14" s="1" t="s">
        <v>239</v>
      </c>
    </row>
    <row r="15" s="1" customFormat="1" spans="1:20">
      <c r="A15" s="3">
        <v>15317479201</v>
      </c>
      <c r="B15" s="1" t="s">
        <v>307</v>
      </c>
      <c r="C15" s="1" t="s">
        <v>314</v>
      </c>
      <c r="D15" s="1" t="s">
        <v>315</v>
      </c>
      <c r="E15" s="1" t="s">
        <v>316</v>
      </c>
      <c r="F15" s="1" t="s">
        <v>307</v>
      </c>
      <c r="G15" s="1" t="s">
        <v>283</v>
      </c>
      <c r="H15" s="1" t="s">
        <v>230</v>
      </c>
      <c r="I15" s="1" t="s">
        <v>234</v>
      </c>
      <c r="J15" s="1" t="s">
        <v>28</v>
      </c>
      <c r="K15" s="1" t="s">
        <v>234</v>
      </c>
      <c r="L15" s="1" t="s">
        <v>234</v>
      </c>
      <c r="M15" s="1" t="s">
        <v>233</v>
      </c>
      <c r="N15" s="1" t="s">
        <v>233</v>
      </c>
      <c r="O15" s="1" t="s">
        <v>234</v>
      </c>
      <c r="P15" s="1" t="s">
        <v>235</v>
      </c>
      <c r="Q15" s="1" t="s">
        <v>317</v>
      </c>
      <c r="R15" s="1" t="s">
        <v>237</v>
      </c>
      <c r="S15" s="1" t="s">
        <v>238</v>
      </c>
      <c r="T15" s="1" t="s">
        <v>239</v>
      </c>
    </row>
    <row r="16" s="1" customFormat="1" spans="1:20">
      <c r="A16" s="3">
        <v>15317235358</v>
      </c>
      <c r="B16" s="1" t="s">
        <v>307</v>
      </c>
      <c r="C16" s="1" t="s">
        <v>318</v>
      </c>
      <c r="D16" s="1" t="s">
        <v>319</v>
      </c>
      <c r="E16" s="1" t="s">
        <v>320</v>
      </c>
      <c r="F16" s="1" t="s">
        <v>307</v>
      </c>
      <c r="G16" s="1" t="s">
        <v>283</v>
      </c>
      <c r="H16" s="1" t="s">
        <v>230</v>
      </c>
      <c r="I16" s="1" t="s">
        <v>321</v>
      </c>
      <c r="J16" s="1" t="s">
        <v>28</v>
      </c>
      <c r="K16" s="1" t="s">
        <v>322</v>
      </c>
      <c r="L16" s="1" t="s">
        <v>322</v>
      </c>
      <c r="M16" s="1" t="s">
        <v>233</v>
      </c>
      <c r="N16" s="1" t="s">
        <v>233</v>
      </c>
      <c r="O16" s="1" t="s">
        <v>234</v>
      </c>
      <c r="P16" s="1" t="s">
        <v>235</v>
      </c>
      <c r="Q16" s="1" t="s">
        <v>323</v>
      </c>
      <c r="R16" s="1" t="s">
        <v>237</v>
      </c>
      <c r="S16" s="1" t="s">
        <v>238</v>
      </c>
      <c r="T16" s="1" t="s">
        <v>239</v>
      </c>
    </row>
    <row r="17" s="1" customFormat="1" spans="1:20">
      <c r="A17" s="3">
        <v>15254682381</v>
      </c>
      <c r="B17" s="1" t="s">
        <v>307</v>
      </c>
      <c r="C17" s="1" t="s">
        <v>324</v>
      </c>
      <c r="D17" s="1" t="s">
        <v>325</v>
      </c>
      <c r="E17" s="1" t="s">
        <v>326</v>
      </c>
      <c r="F17" s="1" t="s">
        <v>225</v>
      </c>
      <c r="G17" s="1" t="s">
        <v>229</v>
      </c>
      <c r="H17" s="1" t="s">
        <v>230</v>
      </c>
      <c r="I17" s="1" t="s">
        <v>327</v>
      </c>
      <c r="J17" s="1" t="s">
        <v>28</v>
      </c>
      <c r="K17" s="1" t="s">
        <v>328</v>
      </c>
      <c r="L17" s="1" t="s">
        <v>328</v>
      </c>
      <c r="M17" s="1" t="s">
        <v>233</v>
      </c>
      <c r="N17" s="1" t="s">
        <v>233</v>
      </c>
      <c r="O17" s="1" t="s">
        <v>234</v>
      </c>
      <c r="P17" s="1" t="s">
        <v>235</v>
      </c>
      <c r="Q17" s="1" t="s">
        <v>329</v>
      </c>
      <c r="R17" s="1" t="s">
        <v>237</v>
      </c>
      <c r="S17" s="1" t="s">
        <v>238</v>
      </c>
      <c r="T17" s="1" t="s">
        <v>239</v>
      </c>
    </row>
    <row r="18" s="1" customFormat="1" spans="1:20">
      <c r="A18" s="3">
        <v>15254536001</v>
      </c>
      <c r="B18" s="1" t="s">
        <v>307</v>
      </c>
      <c r="C18" s="1" t="s">
        <v>330</v>
      </c>
      <c r="D18" s="1" t="s">
        <v>331</v>
      </c>
      <c r="E18" s="1" t="s">
        <v>332</v>
      </c>
      <c r="F18" s="1" t="s">
        <v>307</v>
      </c>
      <c r="G18" s="1" t="s">
        <v>225</v>
      </c>
      <c r="H18" s="1" t="s">
        <v>230</v>
      </c>
      <c r="I18" s="1" t="s">
        <v>333</v>
      </c>
      <c r="J18" s="1" t="s">
        <v>28</v>
      </c>
      <c r="K18" s="1" t="s">
        <v>334</v>
      </c>
      <c r="L18" s="1" t="s">
        <v>334</v>
      </c>
      <c r="M18" s="1" t="s">
        <v>233</v>
      </c>
      <c r="N18" s="1" t="s">
        <v>233</v>
      </c>
      <c r="O18" s="1" t="s">
        <v>234</v>
      </c>
      <c r="P18" s="1" t="s">
        <v>235</v>
      </c>
      <c r="Q18" s="1" t="s">
        <v>335</v>
      </c>
      <c r="R18" s="1" t="s">
        <v>237</v>
      </c>
      <c r="S18" s="1" t="s">
        <v>238</v>
      </c>
      <c r="T18" s="1" t="s">
        <v>239</v>
      </c>
    </row>
    <row r="19" s="1" customFormat="1" spans="1:20">
      <c r="A19" s="3">
        <v>15254091845</v>
      </c>
      <c r="B19" s="1" t="s">
        <v>336</v>
      </c>
      <c r="C19" s="1" t="s">
        <v>337</v>
      </c>
      <c r="D19" s="1" t="s">
        <v>338</v>
      </c>
      <c r="E19" s="1" t="s">
        <v>339</v>
      </c>
      <c r="F19" s="1" t="s">
        <v>283</v>
      </c>
      <c r="G19" s="1" t="s">
        <v>225</v>
      </c>
      <c r="H19" s="1" t="s">
        <v>230</v>
      </c>
      <c r="I19" s="1" t="s">
        <v>340</v>
      </c>
      <c r="J19" s="1" t="s">
        <v>28</v>
      </c>
      <c r="K19" s="1" t="s">
        <v>341</v>
      </c>
      <c r="L19" s="1" t="s">
        <v>341</v>
      </c>
      <c r="M19" s="1" t="s">
        <v>233</v>
      </c>
      <c r="N19" s="1" t="s">
        <v>233</v>
      </c>
      <c r="O19" s="1" t="s">
        <v>234</v>
      </c>
      <c r="P19" s="1" t="s">
        <v>235</v>
      </c>
      <c r="Q19" s="1" t="s">
        <v>342</v>
      </c>
      <c r="R19" s="1" t="s">
        <v>237</v>
      </c>
      <c r="S19" s="1" t="s">
        <v>238</v>
      </c>
      <c r="T19" s="1" t="s">
        <v>239</v>
      </c>
    </row>
    <row r="20" s="1" customFormat="1" spans="1:20">
      <c r="A20" s="3">
        <v>15253795964</v>
      </c>
      <c r="B20" s="1" t="s">
        <v>336</v>
      </c>
      <c r="C20" s="1" t="s">
        <v>343</v>
      </c>
      <c r="D20" s="1" t="s">
        <v>344</v>
      </c>
      <c r="E20" s="1" t="s">
        <v>345</v>
      </c>
      <c r="F20" s="1" t="s">
        <v>336</v>
      </c>
      <c r="G20" s="1" t="s">
        <v>307</v>
      </c>
      <c r="H20" s="1" t="s">
        <v>230</v>
      </c>
      <c r="I20" s="1" t="s">
        <v>346</v>
      </c>
      <c r="J20" s="1" t="s">
        <v>28</v>
      </c>
      <c r="K20" s="1" t="s">
        <v>347</v>
      </c>
      <c r="L20" s="1" t="s">
        <v>347</v>
      </c>
      <c r="M20" s="1" t="s">
        <v>233</v>
      </c>
      <c r="N20" s="1" t="s">
        <v>233</v>
      </c>
      <c r="O20" s="1" t="s">
        <v>234</v>
      </c>
      <c r="P20" s="1" t="s">
        <v>235</v>
      </c>
      <c r="Q20" s="1" t="s">
        <v>348</v>
      </c>
      <c r="R20" s="1" t="s">
        <v>237</v>
      </c>
      <c r="S20" s="1" t="s">
        <v>238</v>
      </c>
      <c r="T20" s="1" t="s">
        <v>239</v>
      </c>
    </row>
    <row r="21" s="1" customFormat="1" spans="1:20">
      <c r="A21" s="3">
        <v>15253576215</v>
      </c>
      <c r="B21" s="1" t="s">
        <v>336</v>
      </c>
      <c r="C21" s="1" t="s">
        <v>349</v>
      </c>
      <c r="D21" s="1" t="s">
        <v>350</v>
      </c>
      <c r="E21" s="1" t="s">
        <v>351</v>
      </c>
      <c r="F21" s="1" t="s">
        <v>283</v>
      </c>
      <c r="G21" s="1" t="s">
        <v>229</v>
      </c>
      <c r="H21" s="1" t="s">
        <v>230</v>
      </c>
      <c r="I21" s="1" t="s">
        <v>352</v>
      </c>
      <c r="J21" s="1" t="s">
        <v>28</v>
      </c>
      <c r="K21" s="1" t="s">
        <v>353</v>
      </c>
      <c r="L21" s="1" t="s">
        <v>353</v>
      </c>
      <c r="M21" s="1" t="s">
        <v>233</v>
      </c>
      <c r="N21" s="1" t="s">
        <v>233</v>
      </c>
      <c r="O21" s="1" t="s">
        <v>234</v>
      </c>
      <c r="P21" s="1" t="s">
        <v>235</v>
      </c>
      <c r="Q21" s="1" t="s">
        <v>354</v>
      </c>
      <c r="R21" s="1" t="s">
        <v>237</v>
      </c>
      <c r="S21" s="1" t="s">
        <v>238</v>
      </c>
      <c r="T21" s="1" t="s">
        <v>239</v>
      </c>
    </row>
    <row r="22" s="1" customFormat="1" spans="1:20">
      <c r="A22" s="3">
        <v>15253537333</v>
      </c>
      <c r="B22" s="1" t="s">
        <v>336</v>
      </c>
      <c r="C22" s="1" t="s">
        <v>355</v>
      </c>
      <c r="D22" s="1" t="s">
        <v>356</v>
      </c>
      <c r="E22" s="1" t="s">
        <v>357</v>
      </c>
      <c r="F22" s="1" t="s">
        <v>336</v>
      </c>
      <c r="G22" s="1" t="s">
        <v>252</v>
      </c>
      <c r="H22" s="1" t="s">
        <v>230</v>
      </c>
      <c r="I22" s="1" t="s">
        <v>358</v>
      </c>
      <c r="J22" s="1" t="s">
        <v>28</v>
      </c>
      <c r="K22" s="1" t="s">
        <v>305</v>
      </c>
      <c r="L22" s="1" t="s">
        <v>305</v>
      </c>
      <c r="M22" s="1" t="s">
        <v>233</v>
      </c>
      <c r="N22" s="1" t="s">
        <v>233</v>
      </c>
      <c r="O22" s="1" t="s">
        <v>234</v>
      </c>
      <c r="P22" s="1" t="s">
        <v>235</v>
      </c>
      <c r="Q22" s="1" t="s">
        <v>359</v>
      </c>
      <c r="R22" s="1" t="s">
        <v>237</v>
      </c>
      <c r="S22" s="1" t="s">
        <v>238</v>
      </c>
      <c r="T22" s="1" t="s">
        <v>239</v>
      </c>
    </row>
    <row r="23" s="1" customFormat="1" spans="1:20">
      <c r="A23" s="3">
        <v>15253484682</v>
      </c>
      <c r="B23" s="1" t="s">
        <v>336</v>
      </c>
      <c r="C23" s="1" t="s">
        <v>360</v>
      </c>
      <c r="D23" s="1" t="s">
        <v>361</v>
      </c>
      <c r="E23" s="1" t="s">
        <v>362</v>
      </c>
      <c r="F23" s="1" t="s">
        <v>225</v>
      </c>
      <c r="G23" s="1" t="s">
        <v>229</v>
      </c>
      <c r="H23" s="1" t="s">
        <v>230</v>
      </c>
      <c r="I23" s="1" t="s">
        <v>363</v>
      </c>
      <c r="J23" s="1" t="s">
        <v>28</v>
      </c>
      <c r="K23" s="1" t="s">
        <v>364</v>
      </c>
      <c r="L23" s="1" t="s">
        <v>364</v>
      </c>
      <c r="M23" s="1" t="s">
        <v>233</v>
      </c>
      <c r="N23" s="1" t="s">
        <v>233</v>
      </c>
      <c r="O23" s="1" t="s">
        <v>234</v>
      </c>
      <c r="P23" s="1" t="s">
        <v>235</v>
      </c>
      <c r="Q23" s="1" t="s">
        <v>365</v>
      </c>
      <c r="R23" s="1" t="s">
        <v>237</v>
      </c>
      <c r="S23" s="1" t="s">
        <v>238</v>
      </c>
      <c r="T23" s="1" t="s">
        <v>239</v>
      </c>
    </row>
    <row r="24" s="1" customFormat="1" spans="1:20">
      <c r="A24" s="3">
        <v>15253366172</v>
      </c>
      <c r="B24" s="1" t="s">
        <v>336</v>
      </c>
      <c r="C24" s="1" t="s">
        <v>366</v>
      </c>
      <c r="D24" s="1" t="s">
        <v>367</v>
      </c>
      <c r="E24" s="1" t="s">
        <v>368</v>
      </c>
      <c r="F24" s="1" t="s">
        <v>336</v>
      </c>
      <c r="G24" s="1" t="s">
        <v>252</v>
      </c>
      <c r="H24" s="1" t="s">
        <v>230</v>
      </c>
      <c r="I24" s="1" t="s">
        <v>369</v>
      </c>
      <c r="J24" s="1" t="s">
        <v>28</v>
      </c>
      <c r="K24" s="1" t="s">
        <v>370</v>
      </c>
      <c r="L24" s="1" t="s">
        <v>370</v>
      </c>
      <c r="M24" s="1" t="s">
        <v>233</v>
      </c>
      <c r="N24" s="1" t="s">
        <v>233</v>
      </c>
      <c r="O24" s="1" t="s">
        <v>234</v>
      </c>
      <c r="P24" s="1" t="s">
        <v>235</v>
      </c>
      <c r="Q24" s="1" t="s">
        <v>371</v>
      </c>
      <c r="R24" s="1" t="s">
        <v>237</v>
      </c>
      <c r="S24" s="1" t="s">
        <v>238</v>
      </c>
      <c r="T24" s="1" t="s">
        <v>239</v>
      </c>
    </row>
    <row r="25" s="1" customFormat="1" spans="1:20">
      <c r="A25" s="3">
        <v>15253036667</v>
      </c>
      <c r="B25" s="1" t="s">
        <v>372</v>
      </c>
      <c r="C25" s="1" t="s">
        <v>373</v>
      </c>
      <c r="D25" s="1" t="s">
        <v>374</v>
      </c>
      <c r="E25" s="1" t="s">
        <v>375</v>
      </c>
      <c r="F25" s="1" t="s">
        <v>225</v>
      </c>
      <c r="G25" s="1" t="s">
        <v>229</v>
      </c>
      <c r="H25" s="1" t="s">
        <v>230</v>
      </c>
      <c r="I25" s="1" t="s">
        <v>376</v>
      </c>
      <c r="J25" s="1" t="s">
        <v>28</v>
      </c>
      <c r="K25" s="1" t="s">
        <v>377</v>
      </c>
      <c r="L25" s="1" t="s">
        <v>377</v>
      </c>
      <c r="M25" s="1" t="s">
        <v>233</v>
      </c>
      <c r="N25" s="1" t="s">
        <v>233</v>
      </c>
      <c r="O25" s="1" t="s">
        <v>234</v>
      </c>
      <c r="P25" s="1" t="s">
        <v>235</v>
      </c>
      <c r="Q25" s="1" t="s">
        <v>378</v>
      </c>
      <c r="R25" s="1" t="s">
        <v>237</v>
      </c>
      <c r="S25" s="1" t="s">
        <v>238</v>
      </c>
      <c r="T25" s="1" t="s">
        <v>239</v>
      </c>
    </row>
    <row r="26" s="1" customFormat="1" spans="1:20">
      <c r="A26" s="3">
        <v>15252879214</v>
      </c>
      <c r="B26" s="1" t="s">
        <v>372</v>
      </c>
      <c r="C26" s="1" t="s">
        <v>379</v>
      </c>
      <c r="D26" s="1" t="s">
        <v>278</v>
      </c>
      <c r="E26" s="1" t="s">
        <v>380</v>
      </c>
      <c r="F26" s="1" t="s">
        <v>372</v>
      </c>
      <c r="G26" s="1" t="s">
        <v>336</v>
      </c>
      <c r="H26" s="1" t="s">
        <v>230</v>
      </c>
      <c r="I26" s="1" t="s">
        <v>381</v>
      </c>
      <c r="J26" s="1" t="s">
        <v>28</v>
      </c>
      <c r="K26" s="1" t="s">
        <v>281</v>
      </c>
      <c r="L26" s="1" t="s">
        <v>281</v>
      </c>
      <c r="M26" s="1" t="s">
        <v>233</v>
      </c>
      <c r="N26" s="1" t="s">
        <v>233</v>
      </c>
      <c r="O26" s="1" t="s">
        <v>234</v>
      </c>
      <c r="P26" s="1" t="s">
        <v>235</v>
      </c>
      <c r="Q26" s="1" t="s">
        <v>382</v>
      </c>
      <c r="R26" s="1" t="s">
        <v>237</v>
      </c>
      <c r="S26" s="1" t="s">
        <v>238</v>
      </c>
      <c r="T26" s="1" t="s">
        <v>239</v>
      </c>
    </row>
    <row r="27" s="1" customFormat="1" spans="1:20">
      <c r="A27" s="3">
        <v>15252608899</v>
      </c>
      <c r="B27" s="1" t="s">
        <v>372</v>
      </c>
      <c r="C27" s="1" t="s">
        <v>383</v>
      </c>
      <c r="D27" s="1" t="s">
        <v>384</v>
      </c>
      <c r="E27" s="1" t="s">
        <v>385</v>
      </c>
      <c r="F27" s="1" t="s">
        <v>336</v>
      </c>
      <c r="G27" s="1" t="s">
        <v>307</v>
      </c>
      <c r="H27" s="1" t="s">
        <v>230</v>
      </c>
      <c r="I27" s="1" t="s">
        <v>386</v>
      </c>
      <c r="J27" s="1" t="s">
        <v>28</v>
      </c>
      <c r="K27" s="1" t="s">
        <v>387</v>
      </c>
      <c r="L27" s="1" t="s">
        <v>388</v>
      </c>
      <c r="M27" s="1" t="s">
        <v>389</v>
      </c>
      <c r="N27" s="1" t="s">
        <v>390</v>
      </c>
      <c r="O27" s="1" t="s">
        <v>234</v>
      </c>
      <c r="P27" s="1" t="s">
        <v>235</v>
      </c>
      <c r="Q27" s="1" t="s">
        <v>391</v>
      </c>
      <c r="R27" s="1" t="s">
        <v>237</v>
      </c>
      <c r="S27" s="1" t="s">
        <v>238</v>
      </c>
      <c r="T27" s="1" t="s">
        <v>239</v>
      </c>
    </row>
    <row r="28" s="1" customFormat="1" spans="1:20">
      <c r="A28" s="3">
        <v>15252395902</v>
      </c>
      <c r="B28" s="1" t="s">
        <v>372</v>
      </c>
      <c r="C28" s="1" t="s">
        <v>392</v>
      </c>
      <c r="D28" s="1" t="s">
        <v>393</v>
      </c>
      <c r="E28" s="1" t="s">
        <v>394</v>
      </c>
      <c r="F28" s="1" t="s">
        <v>372</v>
      </c>
      <c r="G28" s="1" t="s">
        <v>336</v>
      </c>
      <c r="H28" s="1" t="s">
        <v>230</v>
      </c>
      <c r="I28" s="1" t="s">
        <v>395</v>
      </c>
      <c r="J28" s="1" t="s">
        <v>28</v>
      </c>
      <c r="K28" s="1" t="s">
        <v>396</v>
      </c>
      <c r="L28" s="1" t="s">
        <v>396</v>
      </c>
      <c r="M28" s="1" t="s">
        <v>233</v>
      </c>
      <c r="N28" s="1" t="s">
        <v>233</v>
      </c>
      <c r="O28" s="1" t="s">
        <v>234</v>
      </c>
      <c r="P28" s="1" t="s">
        <v>235</v>
      </c>
      <c r="Q28" s="1" t="s">
        <v>397</v>
      </c>
      <c r="R28" s="1" t="s">
        <v>237</v>
      </c>
      <c r="S28" s="1" t="s">
        <v>238</v>
      </c>
      <c r="T28" s="1" t="s">
        <v>239</v>
      </c>
    </row>
    <row r="29" s="1" customFormat="1" spans="1:20">
      <c r="A29" s="3">
        <v>15252347475</v>
      </c>
      <c r="B29" s="1" t="s">
        <v>372</v>
      </c>
      <c r="C29" s="1" t="s">
        <v>398</v>
      </c>
      <c r="D29" s="1" t="s">
        <v>399</v>
      </c>
      <c r="E29" s="1" t="s">
        <v>400</v>
      </c>
      <c r="F29" s="1" t="s">
        <v>372</v>
      </c>
      <c r="G29" s="1" t="s">
        <v>336</v>
      </c>
      <c r="H29" s="1" t="s">
        <v>230</v>
      </c>
      <c r="I29" s="1" t="s">
        <v>401</v>
      </c>
      <c r="J29" s="1" t="s">
        <v>28</v>
      </c>
      <c r="K29" s="1" t="s">
        <v>402</v>
      </c>
      <c r="L29" s="1" t="s">
        <v>402</v>
      </c>
      <c r="M29" s="1" t="s">
        <v>233</v>
      </c>
      <c r="N29" s="1" t="s">
        <v>233</v>
      </c>
      <c r="O29" s="1" t="s">
        <v>234</v>
      </c>
      <c r="P29" s="1" t="s">
        <v>235</v>
      </c>
      <c r="Q29" s="1" t="s">
        <v>403</v>
      </c>
      <c r="R29" s="1" t="s">
        <v>237</v>
      </c>
      <c r="S29" s="1" t="s">
        <v>238</v>
      </c>
      <c r="T29" s="1" t="s">
        <v>239</v>
      </c>
    </row>
    <row r="30" s="1" customFormat="1" spans="1:20">
      <c r="A30" s="3">
        <v>15252322754</v>
      </c>
      <c r="B30" s="1" t="s">
        <v>372</v>
      </c>
      <c r="C30" s="1" t="s">
        <v>404</v>
      </c>
      <c r="D30" s="1" t="s">
        <v>272</v>
      </c>
      <c r="E30" s="1" t="s">
        <v>405</v>
      </c>
      <c r="F30" s="1" t="s">
        <v>372</v>
      </c>
      <c r="G30" s="1" t="s">
        <v>336</v>
      </c>
      <c r="H30" s="1" t="s">
        <v>230</v>
      </c>
      <c r="I30" s="1" t="s">
        <v>406</v>
      </c>
      <c r="J30" s="1" t="s">
        <v>28</v>
      </c>
      <c r="K30" s="1" t="s">
        <v>407</v>
      </c>
      <c r="L30" s="1" t="s">
        <v>407</v>
      </c>
      <c r="M30" s="1" t="s">
        <v>233</v>
      </c>
      <c r="N30" s="1" t="s">
        <v>233</v>
      </c>
      <c r="O30" s="1" t="s">
        <v>234</v>
      </c>
      <c r="P30" s="1" t="s">
        <v>235</v>
      </c>
      <c r="Q30" s="1" t="s">
        <v>408</v>
      </c>
      <c r="R30" s="1" t="s">
        <v>237</v>
      </c>
      <c r="S30" s="1" t="s">
        <v>238</v>
      </c>
      <c r="T30" s="1" t="s">
        <v>239</v>
      </c>
    </row>
    <row r="31" s="1" customFormat="1" spans="1:20">
      <c r="A31" s="3">
        <v>15252226558</v>
      </c>
      <c r="B31" s="1" t="s">
        <v>372</v>
      </c>
      <c r="C31" s="1" t="s">
        <v>409</v>
      </c>
      <c r="D31" s="1" t="s">
        <v>410</v>
      </c>
      <c r="E31" s="1" t="s">
        <v>411</v>
      </c>
      <c r="F31" s="1" t="s">
        <v>372</v>
      </c>
      <c r="G31" s="1" t="s">
        <v>336</v>
      </c>
      <c r="H31" s="1" t="s">
        <v>230</v>
      </c>
      <c r="I31" s="1" t="s">
        <v>412</v>
      </c>
      <c r="J31" s="1" t="s">
        <v>28</v>
      </c>
      <c r="K31" s="1" t="s">
        <v>413</v>
      </c>
      <c r="L31" s="1" t="s">
        <v>413</v>
      </c>
      <c r="M31" s="1" t="s">
        <v>233</v>
      </c>
      <c r="N31" s="1" t="s">
        <v>233</v>
      </c>
      <c r="O31" s="1" t="s">
        <v>234</v>
      </c>
      <c r="P31" s="1" t="s">
        <v>235</v>
      </c>
      <c r="Q31" s="1" t="s">
        <v>414</v>
      </c>
      <c r="R31" s="1" t="s">
        <v>237</v>
      </c>
      <c r="S31" s="1" t="s">
        <v>238</v>
      </c>
      <c r="T31" s="1" t="s">
        <v>239</v>
      </c>
    </row>
    <row r="32" s="1" customFormat="1" spans="1:20">
      <c r="A32" s="3">
        <v>15252209272</v>
      </c>
      <c r="B32" s="1" t="s">
        <v>372</v>
      </c>
      <c r="C32" s="1" t="s">
        <v>415</v>
      </c>
      <c r="D32" s="1" t="s">
        <v>416</v>
      </c>
      <c r="E32" s="1" t="s">
        <v>417</v>
      </c>
      <c r="F32" s="1" t="s">
        <v>283</v>
      </c>
      <c r="G32" s="1" t="s">
        <v>252</v>
      </c>
      <c r="H32" s="1" t="s">
        <v>230</v>
      </c>
      <c r="I32" s="1" t="s">
        <v>234</v>
      </c>
      <c r="J32" s="1" t="s">
        <v>28</v>
      </c>
      <c r="K32" s="1" t="s">
        <v>234</v>
      </c>
      <c r="L32" s="1" t="s">
        <v>234</v>
      </c>
      <c r="M32" s="1" t="s">
        <v>233</v>
      </c>
      <c r="N32" s="1" t="s">
        <v>233</v>
      </c>
      <c r="O32" s="1" t="s">
        <v>234</v>
      </c>
      <c r="P32" s="1" t="s">
        <v>235</v>
      </c>
      <c r="Q32" s="1" t="s">
        <v>418</v>
      </c>
      <c r="R32" s="1" t="s">
        <v>237</v>
      </c>
      <c r="S32" s="1" t="s">
        <v>238</v>
      </c>
      <c r="T32" s="1" t="s">
        <v>239</v>
      </c>
    </row>
    <row r="33" s="1" customFormat="1" spans="1:20">
      <c r="A33" s="3">
        <v>15252086508</v>
      </c>
      <c r="B33" s="1" t="s">
        <v>419</v>
      </c>
      <c r="C33" s="1" t="s">
        <v>420</v>
      </c>
      <c r="D33" s="1" t="s">
        <v>421</v>
      </c>
      <c r="E33" s="1" t="s">
        <v>422</v>
      </c>
      <c r="F33" s="1" t="s">
        <v>419</v>
      </c>
      <c r="G33" s="1" t="s">
        <v>372</v>
      </c>
      <c r="H33" s="1" t="s">
        <v>230</v>
      </c>
      <c r="I33" s="1" t="s">
        <v>423</v>
      </c>
      <c r="J33" s="1" t="s">
        <v>28</v>
      </c>
      <c r="K33" s="1" t="s">
        <v>424</v>
      </c>
      <c r="L33" s="1" t="s">
        <v>424</v>
      </c>
      <c r="M33" s="1" t="s">
        <v>233</v>
      </c>
      <c r="N33" s="1" t="s">
        <v>233</v>
      </c>
      <c r="O33" s="1" t="s">
        <v>234</v>
      </c>
      <c r="P33" s="1" t="s">
        <v>235</v>
      </c>
      <c r="Q33" s="1" t="s">
        <v>425</v>
      </c>
      <c r="R33" s="1" t="s">
        <v>237</v>
      </c>
      <c r="S33" s="1" t="s">
        <v>238</v>
      </c>
      <c r="T33" s="1" t="s">
        <v>239</v>
      </c>
    </row>
    <row r="34" s="1" customFormat="1" spans="1:20">
      <c r="A34" s="3">
        <v>15251974797</v>
      </c>
      <c r="B34" s="1" t="s">
        <v>419</v>
      </c>
      <c r="C34" s="1" t="s">
        <v>426</v>
      </c>
      <c r="D34" s="1" t="s">
        <v>427</v>
      </c>
      <c r="E34" s="1" t="s">
        <v>428</v>
      </c>
      <c r="F34" s="1" t="s">
        <v>372</v>
      </c>
      <c r="G34" s="1" t="s">
        <v>336</v>
      </c>
      <c r="H34" s="1" t="s">
        <v>230</v>
      </c>
      <c r="I34" s="1" t="s">
        <v>429</v>
      </c>
      <c r="J34" s="1" t="s">
        <v>28</v>
      </c>
      <c r="K34" s="1" t="s">
        <v>430</v>
      </c>
      <c r="L34" s="1" t="s">
        <v>430</v>
      </c>
      <c r="M34" s="1" t="s">
        <v>233</v>
      </c>
      <c r="N34" s="1" t="s">
        <v>233</v>
      </c>
      <c r="O34" s="1" t="s">
        <v>234</v>
      </c>
      <c r="P34" s="1" t="s">
        <v>235</v>
      </c>
      <c r="Q34" s="1" t="s">
        <v>431</v>
      </c>
      <c r="R34" s="1" t="s">
        <v>237</v>
      </c>
      <c r="S34" s="1" t="s">
        <v>238</v>
      </c>
      <c r="T34" s="1" t="s">
        <v>239</v>
      </c>
    </row>
    <row r="35" s="1" customFormat="1" spans="1:20">
      <c r="A35" s="3">
        <v>15251960570</v>
      </c>
      <c r="B35" s="1" t="s">
        <v>419</v>
      </c>
      <c r="C35" s="1" t="s">
        <v>432</v>
      </c>
      <c r="D35" s="1" t="s">
        <v>433</v>
      </c>
      <c r="E35" s="1" t="s">
        <v>434</v>
      </c>
      <c r="F35" s="1" t="s">
        <v>372</v>
      </c>
      <c r="G35" s="1" t="s">
        <v>307</v>
      </c>
      <c r="H35" s="1" t="s">
        <v>230</v>
      </c>
      <c r="I35" s="1" t="s">
        <v>435</v>
      </c>
      <c r="J35" s="1" t="s">
        <v>28</v>
      </c>
      <c r="K35" s="1" t="s">
        <v>436</v>
      </c>
      <c r="L35" s="1" t="s">
        <v>436</v>
      </c>
      <c r="M35" s="1" t="s">
        <v>233</v>
      </c>
      <c r="N35" s="1" t="s">
        <v>233</v>
      </c>
      <c r="O35" s="1" t="s">
        <v>234</v>
      </c>
      <c r="P35" s="1" t="s">
        <v>235</v>
      </c>
      <c r="Q35" s="1" t="s">
        <v>437</v>
      </c>
      <c r="R35" s="1" t="s">
        <v>237</v>
      </c>
      <c r="S35" s="1" t="s">
        <v>238</v>
      </c>
      <c r="T35" s="1" t="s">
        <v>239</v>
      </c>
    </row>
    <row r="36" s="1" customFormat="1" spans="1:20">
      <c r="A36" s="3">
        <v>15251915308</v>
      </c>
      <c r="B36" s="1" t="s">
        <v>419</v>
      </c>
      <c r="C36" s="1" t="s">
        <v>438</v>
      </c>
      <c r="D36" s="1" t="s">
        <v>439</v>
      </c>
      <c r="E36" s="1" t="s">
        <v>440</v>
      </c>
      <c r="F36" s="1" t="s">
        <v>372</v>
      </c>
      <c r="G36" s="1" t="s">
        <v>283</v>
      </c>
      <c r="H36" s="1" t="s">
        <v>230</v>
      </c>
      <c r="I36" s="1" t="s">
        <v>441</v>
      </c>
      <c r="J36" s="1" t="s">
        <v>28</v>
      </c>
      <c r="K36" s="1" t="s">
        <v>442</v>
      </c>
      <c r="L36" s="1" t="s">
        <v>442</v>
      </c>
      <c r="M36" s="1" t="s">
        <v>233</v>
      </c>
      <c r="N36" s="1" t="s">
        <v>233</v>
      </c>
      <c r="O36" s="1" t="s">
        <v>234</v>
      </c>
      <c r="P36" s="1" t="s">
        <v>235</v>
      </c>
      <c r="Q36" s="1" t="s">
        <v>443</v>
      </c>
      <c r="R36" s="1" t="s">
        <v>237</v>
      </c>
      <c r="S36" s="1" t="s">
        <v>238</v>
      </c>
      <c r="T36" s="1" t="s">
        <v>239</v>
      </c>
    </row>
    <row r="37" s="1" customFormat="1" spans="1:20">
      <c r="A37" s="3">
        <v>15251669986</v>
      </c>
      <c r="B37" s="1" t="s">
        <v>419</v>
      </c>
      <c r="C37" s="1" t="s">
        <v>444</v>
      </c>
      <c r="D37" s="1" t="s">
        <v>445</v>
      </c>
      <c r="E37" s="1" t="s">
        <v>446</v>
      </c>
      <c r="F37" s="1" t="s">
        <v>419</v>
      </c>
      <c r="G37" s="1" t="s">
        <v>252</v>
      </c>
      <c r="H37" s="1" t="s">
        <v>230</v>
      </c>
      <c r="I37" s="1" t="s">
        <v>447</v>
      </c>
      <c r="J37" s="1" t="s">
        <v>28</v>
      </c>
      <c r="K37" s="1" t="s">
        <v>448</v>
      </c>
      <c r="L37" s="1" t="s">
        <v>448</v>
      </c>
      <c r="M37" s="1" t="s">
        <v>233</v>
      </c>
      <c r="N37" s="1" t="s">
        <v>233</v>
      </c>
      <c r="O37" s="1" t="s">
        <v>234</v>
      </c>
      <c r="P37" s="1" t="s">
        <v>235</v>
      </c>
      <c r="Q37" s="1" t="s">
        <v>449</v>
      </c>
      <c r="R37" s="1" t="s">
        <v>237</v>
      </c>
      <c r="S37" s="1" t="s">
        <v>238</v>
      </c>
      <c r="T37" s="1" t="s">
        <v>239</v>
      </c>
    </row>
    <row r="38" s="1" customFormat="1" spans="1:20">
      <c r="A38" s="3">
        <v>15251552535</v>
      </c>
      <c r="B38" s="1" t="s">
        <v>419</v>
      </c>
      <c r="C38" s="1" t="s">
        <v>450</v>
      </c>
      <c r="D38" s="1" t="s">
        <v>445</v>
      </c>
      <c r="E38" s="1" t="s">
        <v>451</v>
      </c>
      <c r="F38" s="1" t="s">
        <v>419</v>
      </c>
      <c r="G38" s="1" t="s">
        <v>252</v>
      </c>
      <c r="H38" s="1" t="s">
        <v>230</v>
      </c>
      <c r="I38" s="1" t="s">
        <v>447</v>
      </c>
      <c r="J38" s="1" t="s">
        <v>28</v>
      </c>
      <c r="K38" s="1" t="s">
        <v>448</v>
      </c>
      <c r="L38" s="1" t="s">
        <v>448</v>
      </c>
      <c r="M38" s="1" t="s">
        <v>233</v>
      </c>
      <c r="N38" s="1" t="s">
        <v>233</v>
      </c>
      <c r="O38" s="1" t="s">
        <v>234</v>
      </c>
      <c r="P38" s="1" t="s">
        <v>235</v>
      </c>
      <c r="Q38" s="1" t="s">
        <v>452</v>
      </c>
      <c r="R38" s="1" t="s">
        <v>237</v>
      </c>
      <c r="S38" s="1" t="s">
        <v>238</v>
      </c>
      <c r="T38" s="1" t="s">
        <v>239</v>
      </c>
    </row>
    <row r="39" s="1" customFormat="1" spans="1:20">
      <c r="A39" s="3">
        <v>15251455001</v>
      </c>
      <c r="B39" s="1" t="s">
        <v>419</v>
      </c>
      <c r="C39" s="1" t="s">
        <v>453</v>
      </c>
      <c r="D39" s="1" t="s">
        <v>454</v>
      </c>
      <c r="E39" s="1" t="s">
        <v>455</v>
      </c>
      <c r="F39" s="1" t="s">
        <v>419</v>
      </c>
      <c r="G39" s="1" t="s">
        <v>372</v>
      </c>
      <c r="H39" s="1" t="s">
        <v>230</v>
      </c>
      <c r="I39" s="1" t="s">
        <v>456</v>
      </c>
      <c r="J39" s="1" t="s">
        <v>28</v>
      </c>
      <c r="K39" s="1" t="s">
        <v>457</v>
      </c>
      <c r="L39" s="1" t="s">
        <v>457</v>
      </c>
      <c r="M39" s="1" t="s">
        <v>233</v>
      </c>
      <c r="N39" s="1" t="s">
        <v>233</v>
      </c>
      <c r="O39" s="1" t="s">
        <v>234</v>
      </c>
      <c r="P39" s="1" t="s">
        <v>235</v>
      </c>
      <c r="Q39" s="1" t="s">
        <v>458</v>
      </c>
      <c r="R39" s="1" t="s">
        <v>237</v>
      </c>
      <c r="S39" s="1" t="s">
        <v>238</v>
      </c>
      <c r="T39" s="1" t="s">
        <v>239</v>
      </c>
    </row>
    <row r="40" s="1" customFormat="1" spans="1:20">
      <c r="A40" s="3">
        <v>15251364631</v>
      </c>
      <c r="B40" s="1" t="s">
        <v>419</v>
      </c>
      <c r="C40" s="1" t="s">
        <v>459</v>
      </c>
      <c r="D40" s="1" t="s">
        <v>460</v>
      </c>
      <c r="E40" s="1" t="s">
        <v>461</v>
      </c>
      <c r="F40" s="1" t="s">
        <v>419</v>
      </c>
      <c r="G40" s="1" t="s">
        <v>372</v>
      </c>
      <c r="H40" s="1" t="s">
        <v>230</v>
      </c>
      <c r="I40" s="1" t="s">
        <v>462</v>
      </c>
      <c r="J40" s="1" t="s">
        <v>28</v>
      </c>
      <c r="K40" s="1" t="s">
        <v>463</v>
      </c>
      <c r="L40" s="1" t="s">
        <v>463</v>
      </c>
      <c r="M40" s="1" t="s">
        <v>233</v>
      </c>
      <c r="N40" s="1" t="s">
        <v>233</v>
      </c>
      <c r="O40" s="1" t="s">
        <v>234</v>
      </c>
      <c r="P40" s="1" t="s">
        <v>235</v>
      </c>
      <c r="Q40" s="1" t="s">
        <v>464</v>
      </c>
      <c r="R40" s="1" t="s">
        <v>237</v>
      </c>
      <c r="S40" s="1" t="s">
        <v>238</v>
      </c>
      <c r="T40" s="1" t="s">
        <v>239</v>
      </c>
    </row>
    <row r="41" s="1" customFormat="1" spans="1:20">
      <c r="A41" s="3">
        <v>15251334515</v>
      </c>
      <c r="B41" s="1" t="s">
        <v>419</v>
      </c>
      <c r="C41" s="1" t="s">
        <v>465</v>
      </c>
      <c r="D41" s="1" t="s">
        <v>466</v>
      </c>
      <c r="E41" s="1" t="s">
        <v>467</v>
      </c>
      <c r="F41" s="1" t="s">
        <v>419</v>
      </c>
      <c r="G41" s="1" t="s">
        <v>372</v>
      </c>
      <c r="H41" s="1" t="s">
        <v>230</v>
      </c>
      <c r="I41" s="1" t="s">
        <v>468</v>
      </c>
      <c r="J41" s="1" t="s">
        <v>28</v>
      </c>
      <c r="K41" s="1" t="s">
        <v>469</v>
      </c>
      <c r="L41" s="1" t="s">
        <v>469</v>
      </c>
      <c r="M41" s="1" t="s">
        <v>233</v>
      </c>
      <c r="N41" s="1" t="s">
        <v>233</v>
      </c>
      <c r="O41" s="1" t="s">
        <v>234</v>
      </c>
      <c r="P41" s="1" t="s">
        <v>235</v>
      </c>
      <c r="Q41" s="1" t="s">
        <v>470</v>
      </c>
      <c r="R41" s="1" t="s">
        <v>237</v>
      </c>
      <c r="S41" s="1" t="s">
        <v>238</v>
      </c>
      <c r="T41" s="1" t="s">
        <v>239</v>
      </c>
    </row>
    <row r="42" s="1" customFormat="1" spans="1:20">
      <c r="A42" s="3">
        <v>15251288771</v>
      </c>
      <c r="B42" s="1" t="s">
        <v>419</v>
      </c>
      <c r="C42" s="1" t="s">
        <v>471</v>
      </c>
      <c r="D42" s="1" t="s">
        <v>454</v>
      </c>
      <c r="E42" s="1" t="s">
        <v>472</v>
      </c>
      <c r="F42" s="1" t="s">
        <v>372</v>
      </c>
      <c r="G42" s="1" t="s">
        <v>336</v>
      </c>
      <c r="H42" s="1" t="s">
        <v>230</v>
      </c>
      <c r="I42" s="1" t="s">
        <v>456</v>
      </c>
      <c r="J42" s="1" t="s">
        <v>28</v>
      </c>
      <c r="K42" s="1" t="s">
        <v>457</v>
      </c>
      <c r="L42" s="1" t="s">
        <v>473</v>
      </c>
      <c r="M42" s="1" t="s">
        <v>474</v>
      </c>
      <c r="N42" s="1" t="s">
        <v>475</v>
      </c>
      <c r="O42" s="1" t="s">
        <v>234</v>
      </c>
      <c r="P42" s="1" t="s">
        <v>235</v>
      </c>
      <c r="Q42" s="1" t="s">
        <v>476</v>
      </c>
      <c r="R42" s="1" t="s">
        <v>237</v>
      </c>
      <c r="S42" s="1" t="s">
        <v>238</v>
      </c>
      <c r="T42" s="1" t="s">
        <v>239</v>
      </c>
    </row>
    <row r="43" s="1" customFormat="1" spans="1:20">
      <c r="A43" s="3">
        <v>15251273973</v>
      </c>
      <c r="B43" s="1" t="s">
        <v>419</v>
      </c>
      <c r="C43" s="1" t="s">
        <v>477</v>
      </c>
      <c r="D43" s="1" t="s">
        <v>478</v>
      </c>
      <c r="E43" s="1" t="s">
        <v>479</v>
      </c>
      <c r="F43" s="1" t="s">
        <v>419</v>
      </c>
      <c r="G43" s="1" t="s">
        <v>372</v>
      </c>
      <c r="H43" s="1" t="s">
        <v>230</v>
      </c>
      <c r="I43" s="1" t="s">
        <v>480</v>
      </c>
      <c r="J43" s="1" t="s">
        <v>28</v>
      </c>
      <c r="K43" s="1" t="s">
        <v>481</v>
      </c>
      <c r="L43" s="1" t="s">
        <v>481</v>
      </c>
      <c r="M43" s="1" t="s">
        <v>233</v>
      </c>
      <c r="N43" s="1" t="s">
        <v>233</v>
      </c>
      <c r="O43" s="1" t="s">
        <v>234</v>
      </c>
      <c r="P43" s="1" t="s">
        <v>235</v>
      </c>
      <c r="Q43" s="1" t="s">
        <v>482</v>
      </c>
      <c r="R43" s="1" t="s">
        <v>237</v>
      </c>
      <c r="S43" s="1" t="s">
        <v>238</v>
      </c>
      <c r="T43" s="1" t="s">
        <v>239</v>
      </c>
    </row>
    <row r="44" s="1" customFormat="1" spans="1:20">
      <c r="A44" s="3">
        <v>15250956333</v>
      </c>
      <c r="B44" s="1" t="s">
        <v>483</v>
      </c>
      <c r="C44" s="1" t="s">
        <v>484</v>
      </c>
      <c r="D44" s="1" t="s">
        <v>309</v>
      </c>
      <c r="E44" s="1" t="s">
        <v>485</v>
      </c>
      <c r="F44" s="1" t="s">
        <v>483</v>
      </c>
      <c r="G44" s="1" t="s">
        <v>336</v>
      </c>
      <c r="H44" s="1" t="s">
        <v>230</v>
      </c>
      <c r="I44" s="1" t="s">
        <v>486</v>
      </c>
      <c r="J44" s="1" t="s">
        <v>28</v>
      </c>
      <c r="K44" s="1" t="s">
        <v>487</v>
      </c>
      <c r="L44" s="1" t="s">
        <v>487</v>
      </c>
      <c r="M44" s="1" t="s">
        <v>233</v>
      </c>
      <c r="N44" s="1" t="s">
        <v>233</v>
      </c>
      <c r="O44" s="1" t="s">
        <v>234</v>
      </c>
      <c r="P44" s="1" t="s">
        <v>235</v>
      </c>
      <c r="Q44" s="1" t="s">
        <v>488</v>
      </c>
      <c r="R44" s="1" t="s">
        <v>237</v>
      </c>
      <c r="S44" s="1" t="s">
        <v>238</v>
      </c>
      <c r="T44" s="1" t="s">
        <v>239</v>
      </c>
    </row>
    <row r="45" s="1" customFormat="1" spans="1:20">
      <c r="A45" s="3">
        <v>15250558494</v>
      </c>
      <c r="B45" s="1" t="s">
        <v>483</v>
      </c>
      <c r="C45" s="1" t="s">
        <v>489</v>
      </c>
      <c r="D45" s="1" t="s">
        <v>490</v>
      </c>
      <c r="E45" s="1" t="s">
        <v>491</v>
      </c>
      <c r="F45" s="1" t="s">
        <v>419</v>
      </c>
      <c r="G45" s="1" t="s">
        <v>372</v>
      </c>
      <c r="H45" s="1" t="s">
        <v>230</v>
      </c>
      <c r="I45" s="1" t="s">
        <v>492</v>
      </c>
      <c r="J45" s="1" t="s">
        <v>28</v>
      </c>
      <c r="K45" s="1" t="s">
        <v>493</v>
      </c>
      <c r="L45" s="1" t="s">
        <v>493</v>
      </c>
      <c r="M45" s="1" t="s">
        <v>233</v>
      </c>
      <c r="N45" s="1" t="s">
        <v>233</v>
      </c>
      <c r="O45" s="1" t="s">
        <v>234</v>
      </c>
      <c r="P45" s="1" t="s">
        <v>235</v>
      </c>
      <c r="Q45" s="1" t="s">
        <v>494</v>
      </c>
      <c r="R45" s="1" t="s">
        <v>237</v>
      </c>
      <c r="S45" s="1" t="s">
        <v>238</v>
      </c>
      <c r="T45" s="1" t="s">
        <v>239</v>
      </c>
    </row>
    <row r="46" s="1" customFormat="1" spans="1:20">
      <c r="A46" s="3">
        <v>15250103819</v>
      </c>
      <c r="B46" s="1" t="s">
        <v>483</v>
      </c>
      <c r="C46" s="1" t="s">
        <v>495</v>
      </c>
      <c r="D46" s="1" t="s">
        <v>496</v>
      </c>
      <c r="E46" s="1" t="s">
        <v>497</v>
      </c>
      <c r="F46" s="1" t="s">
        <v>483</v>
      </c>
      <c r="G46" s="1" t="s">
        <v>336</v>
      </c>
      <c r="H46" s="1" t="s">
        <v>230</v>
      </c>
      <c r="I46" s="1" t="s">
        <v>498</v>
      </c>
      <c r="J46" s="1" t="s">
        <v>28</v>
      </c>
      <c r="K46" s="1" t="s">
        <v>499</v>
      </c>
      <c r="L46" s="1" t="s">
        <v>499</v>
      </c>
      <c r="M46" s="1" t="s">
        <v>233</v>
      </c>
      <c r="N46" s="1" t="s">
        <v>233</v>
      </c>
      <c r="O46" s="1" t="s">
        <v>234</v>
      </c>
      <c r="P46" s="1" t="s">
        <v>235</v>
      </c>
      <c r="Q46" s="1" t="s">
        <v>500</v>
      </c>
      <c r="R46" s="1" t="s">
        <v>237</v>
      </c>
      <c r="S46" s="1" t="s">
        <v>238</v>
      </c>
      <c r="T46" s="1" t="s">
        <v>239</v>
      </c>
    </row>
    <row r="47" s="1" customFormat="1" spans="1:20">
      <c r="A47" s="3">
        <v>15249945059</v>
      </c>
      <c r="B47" s="1" t="s">
        <v>501</v>
      </c>
      <c r="C47" s="1" t="s">
        <v>502</v>
      </c>
      <c r="D47" s="1" t="s">
        <v>266</v>
      </c>
      <c r="E47" s="1" t="s">
        <v>503</v>
      </c>
      <c r="F47" s="1" t="s">
        <v>483</v>
      </c>
      <c r="G47" s="1" t="s">
        <v>283</v>
      </c>
      <c r="H47" s="1" t="s">
        <v>230</v>
      </c>
      <c r="I47" s="1" t="s">
        <v>504</v>
      </c>
      <c r="J47" s="1" t="s">
        <v>28</v>
      </c>
      <c r="K47" s="1" t="s">
        <v>505</v>
      </c>
      <c r="L47" s="1" t="s">
        <v>505</v>
      </c>
      <c r="M47" s="1" t="s">
        <v>233</v>
      </c>
      <c r="N47" s="1" t="s">
        <v>233</v>
      </c>
      <c r="O47" s="1" t="s">
        <v>234</v>
      </c>
      <c r="P47" s="1" t="s">
        <v>235</v>
      </c>
      <c r="Q47" s="1" t="s">
        <v>506</v>
      </c>
      <c r="R47" s="1" t="s">
        <v>237</v>
      </c>
      <c r="S47" s="1" t="s">
        <v>238</v>
      </c>
      <c r="T47" s="1" t="s">
        <v>239</v>
      </c>
    </row>
    <row r="48" s="1" customFormat="1" spans="1:20">
      <c r="A48" s="3">
        <v>15249632930</v>
      </c>
      <c r="B48" s="1" t="s">
        <v>501</v>
      </c>
      <c r="C48" s="1" t="s">
        <v>507</v>
      </c>
      <c r="D48" s="1" t="s">
        <v>291</v>
      </c>
      <c r="E48" s="1" t="s">
        <v>292</v>
      </c>
      <c r="F48" s="1" t="s">
        <v>283</v>
      </c>
      <c r="G48" s="1" t="s">
        <v>225</v>
      </c>
      <c r="H48" s="1" t="s">
        <v>230</v>
      </c>
      <c r="I48" s="1" t="s">
        <v>508</v>
      </c>
      <c r="J48" s="1" t="s">
        <v>28</v>
      </c>
      <c r="K48" s="1" t="s">
        <v>509</v>
      </c>
      <c r="L48" s="1" t="s">
        <v>509</v>
      </c>
      <c r="M48" s="1" t="s">
        <v>233</v>
      </c>
      <c r="N48" s="1" t="s">
        <v>233</v>
      </c>
      <c r="O48" s="1" t="s">
        <v>234</v>
      </c>
      <c r="P48" s="1" t="s">
        <v>235</v>
      </c>
      <c r="Q48" s="1" t="s">
        <v>510</v>
      </c>
      <c r="R48" s="1" t="s">
        <v>237</v>
      </c>
      <c r="S48" s="1" t="s">
        <v>238</v>
      </c>
      <c r="T48" s="1" t="s">
        <v>239</v>
      </c>
    </row>
    <row r="49" s="1" customFormat="1" spans="1:20">
      <c r="A49" s="3">
        <v>15249415624</v>
      </c>
      <c r="B49" s="1" t="s">
        <v>501</v>
      </c>
      <c r="C49" s="1" t="s">
        <v>511</v>
      </c>
      <c r="D49" s="1" t="s">
        <v>512</v>
      </c>
      <c r="E49" s="1" t="s">
        <v>513</v>
      </c>
      <c r="F49" s="1" t="s">
        <v>419</v>
      </c>
      <c r="G49" s="1" t="s">
        <v>372</v>
      </c>
      <c r="H49" s="1" t="s">
        <v>230</v>
      </c>
      <c r="I49" s="1" t="s">
        <v>514</v>
      </c>
      <c r="J49" s="1" t="s">
        <v>28</v>
      </c>
      <c r="K49" s="1" t="s">
        <v>515</v>
      </c>
      <c r="L49" s="1" t="s">
        <v>515</v>
      </c>
      <c r="M49" s="1" t="s">
        <v>233</v>
      </c>
      <c r="N49" s="1" t="s">
        <v>233</v>
      </c>
      <c r="O49" s="1" t="s">
        <v>234</v>
      </c>
      <c r="P49" s="1" t="s">
        <v>235</v>
      </c>
      <c r="Q49" s="1" t="s">
        <v>516</v>
      </c>
      <c r="R49" s="1" t="s">
        <v>237</v>
      </c>
      <c r="S49" s="1" t="s">
        <v>238</v>
      </c>
      <c r="T49" s="1" t="s">
        <v>239</v>
      </c>
    </row>
    <row r="50" s="1" customFormat="1" spans="1:20">
      <c r="A50" s="3">
        <v>15249377930</v>
      </c>
      <c r="B50" s="1" t="s">
        <v>501</v>
      </c>
      <c r="C50" s="1" t="s">
        <v>517</v>
      </c>
      <c r="D50" s="1" t="s">
        <v>518</v>
      </c>
      <c r="E50" s="1" t="s">
        <v>519</v>
      </c>
      <c r="F50" s="1" t="s">
        <v>483</v>
      </c>
      <c r="G50" s="1" t="s">
        <v>372</v>
      </c>
      <c r="H50" s="1" t="s">
        <v>230</v>
      </c>
      <c r="I50" s="1" t="s">
        <v>520</v>
      </c>
      <c r="J50" s="1" t="s">
        <v>28</v>
      </c>
      <c r="K50" s="1" t="s">
        <v>521</v>
      </c>
      <c r="L50" s="1" t="s">
        <v>521</v>
      </c>
      <c r="M50" s="1" t="s">
        <v>233</v>
      </c>
      <c r="N50" s="1" t="s">
        <v>233</v>
      </c>
      <c r="O50" s="1" t="s">
        <v>234</v>
      </c>
      <c r="P50" s="1" t="s">
        <v>235</v>
      </c>
      <c r="Q50" s="1" t="s">
        <v>522</v>
      </c>
      <c r="R50" s="1" t="s">
        <v>237</v>
      </c>
      <c r="S50" s="1" t="s">
        <v>238</v>
      </c>
      <c r="T50" s="1" t="s">
        <v>239</v>
      </c>
    </row>
    <row r="51" s="1" customFormat="1" spans="1:20">
      <c r="A51" s="3">
        <v>15248774067</v>
      </c>
      <c r="B51" s="1" t="s">
        <v>501</v>
      </c>
      <c r="C51" s="1" t="s">
        <v>523</v>
      </c>
      <c r="D51" s="1" t="s">
        <v>524</v>
      </c>
      <c r="E51" s="1" t="s">
        <v>525</v>
      </c>
      <c r="F51" s="1" t="s">
        <v>501</v>
      </c>
      <c r="G51" s="1" t="s">
        <v>372</v>
      </c>
      <c r="H51" s="1" t="s">
        <v>230</v>
      </c>
      <c r="I51" s="1" t="s">
        <v>526</v>
      </c>
      <c r="J51" s="1" t="s">
        <v>28</v>
      </c>
      <c r="K51" s="1" t="s">
        <v>527</v>
      </c>
      <c r="L51" s="1" t="s">
        <v>527</v>
      </c>
      <c r="M51" s="1" t="s">
        <v>233</v>
      </c>
      <c r="N51" s="1" t="s">
        <v>233</v>
      </c>
      <c r="O51" s="1" t="s">
        <v>234</v>
      </c>
      <c r="P51" s="1" t="s">
        <v>235</v>
      </c>
      <c r="Q51" s="1" t="s">
        <v>528</v>
      </c>
      <c r="R51" s="1" t="s">
        <v>237</v>
      </c>
      <c r="S51" s="1" t="s">
        <v>238</v>
      </c>
      <c r="T51" s="1" t="s">
        <v>239</v>
      </c>
    </row>
    <row r="52" s="1" customFormat="1" spans="1:20">
      <c r="A52" s="3">
        <v>15248771489</v>
      </c>
      <c r="B52" s="1" t="s">
        <v>501</v>
      </c>
      <c r="C52" s="1" t="s">
        <v>529</v>
      </c>
      <c r="D52" s="1" t="s">
        <v>278</v>
      </c>
      <c r="E52" s="1" t="s">
        <v>530</v>
      </c>
      <c r="F52" s="1" t="s">
        <v>419</v>
      </c>
      <c r="G52" s="1" t="s">
        <v>372</v>
      </c>
      <c r="H52" s="1" t="s">
        <v>230</v>
      </c>
      <c r="I52" s="1" t="s">
        <v>531</v>
      </c>
      <c r="J52" s="1" t="s">
        <v>28</v>
      </c>
      <c r="K52" s="1" t="s">
        <v>532</v>
      </c>
      <c r="L52" s="1" t="s">
        <v>532</v>
      </c>
      <c r="M52" s="1" t="s">
        <v>233</v>
      </c>
      <c r="N52" s="1" t="s">
        <v>233</v>
      </c>
      <c r="O52" s="1" t="s">
        <v>234</v>
      </c>
      <c r="P52" s="1" t="s">
        <v>235</v>
      </c>
      <c r="Q52" s="1" t="s">
        <v>533</v>
      </c>
      <c r="R52" s="1" t="s">
        <v>237</v>
      </c>
      <c r="S52" s="1" t="s">
        <v>238</v>
      </c>
      <c r="T52" s="1" t="s">
        <v>239</v>
      </c>
    </row>
    <row r="53" s="1" customFormat="1" spans="1:20">
      <c r="A53" s="3">
        <v>15247501668</v>
      </c>
      <c r="B53" s="1" t="s">
        <v>534</v>
      </c>
      <c r="C53" s="1" t="s">
        <v>535</v>
      </c>
      <c r="D53" s="1" t="s">
        <v>536</v>
      </c>
      <c r="E53" s="1" t="s">
        <v>537</v>
      </c>
      <c r="F53" s="1" t="s">
        <v>419</v>
      </c>
      <c r="G53" s="1" t="s">
        <v>307</v>
      </c>
      <c r="H53" s="1" t="s">
        <v>230</v>
      </c>
      <c r="I53" s="1" t="s">
        <v>538</v>
      </c>
      <c r="J53" s="1" t="s">
        <v>28</v>
      </c>
      <c r="K53" s="1" t="s">
        <v>539</v>
      </c>
      <c r="L53" s="1" t="s">
        <v>539</v>
      </c>
      <c r="M53" s="1" t="s">
        <v>233</v>
      </c>
      <c r="N53" s="1" t="s">
        <v>233</v>
      </c>
      <c r="O53" s="1" t="s">
        <v>234</v>
      </c>
      <c r="P53" s="1" t="s">
        <v>235</v>
      </c>
      <c r="Q53" s="1" t="s">
        <v>540</v>
      </c>
      <c r="R53" s="1" t="s">
        <v>237</v>
      </c>
      <c r="S53" s="1" t="s">
        <v>238</v>
      </c>
      <c r="T53" s="1" t="s">
        <v>239</v>
      </c>
    </row>
    <row r="54" s="1" customFormat="1" spans="1:20">
      <c r="A54" s="3">
        <v>15247465323</v>
      </c>
      <c r="B54" s="1" t="s">
        <v>534</v>
      </c>
      <c r="C54" s="1" t="s">
        <v>541</v>
      </c>
      <c r="D54" s="1" t="s">
        <v>542</v>
      </c>
      <c r="E54" s="1" t="s">
        <v>543</v>
      </c>
      <c r="F54" s="1" t="s">
        <v>225</v>
      </c>
      <c r="G54" s="1" t="s">
        <v>229</v>
      </c>
      <c r="H54" s="1" t="s">
        <v>230</v>
      </c>
      <c r="I54" s="1" t="s">
        <v>544</v>
      </c>
      <c r="J54" s="1" t="s">
        <v>28</v>
      </c>
      <c r="K54" s="1" t="s">
        <v>545</v>
      </c>
      <c r="L54" s="1" t="s">
        <v>545</v>
      </c>
      <c r="M54" s="1" t="s">
        <v>233</v>
      </c>
      <c r="N54" s="1" t="s">
        <v>233</v>
      </c>
      <c r="O54" s="1" t="s">
        <v>234</v>
      </c>
      <c r="P54" s="1" t="s">
        <v>235</v>
      </c>
      <c r="Q54" s="1" t="s">
        <v>546</v>
      </c>
      <c r="R54" s="1" t="s">
        <v>237</v>
      </c>
      <c r="S54" s="1" t="s">
        <v>238</v>
      </c>
      <c r="T54" s="1" t="s">
        <v>239</v>
      </c>
    </row>
    <row r="55" s="1" customFormat="1" spans="1:20">
      <c r="A55" s="3">
        <v>15246976029</v>
      </c>
      <c r="B55" s="1" t="s">
        <v>534</v>
      </c>
      <c r="C55" s="1" t="s">
        <v>547</v>
      </c>
      <c r="D55" s="1" t="s">
        <v>548</v>
      </c>
      <c r="E55" s="1" t="s">
        <v>549</v>
      </c>
      <c r="F55" s="1" t="s">
        <v>307</v>
      </c>
      <c r="G55" s="1" t="s">
        <v>229</v>
      </c>
      <c r="H55" s="1" t="s">
        <v>230</v>
      </c>
      <c r="I55" s="1" t="s">
        <v>550</v>
      </c>
      <c r="J55" s="1" t="s">
        <v>28</v>
      </c>
      <c r="K55" s="1" t="s">
        <v>551</v>
      </c>
      <c r="L55" s="1" t="s">
        <v>551</v>
      </c>
      <c r="M55" s="1" t="s">
        <v>233</v>
      </c>
      <c r="N55" s="1" t="s">
        <v>233</v>
      </c>
      <c r="O55" s="1" t="s">
        <v>234</v>
      </c>
      <c r="P55" s="1" t="s">
        <v>235</v>
      </c>
      <c r="Q55" s="1" t="s">
        <v>552</v>
      </c>
      <c r="R55" s="1" t="s">
        <v>237</v>
      </c>
      <c r="S55" s="1" t="s">
        <v>238</v>
      </c>
      <c r="T55" s="1" t="s">
        <v>239</v>
      </c>
    </row>
    <row r="56" s="1" customFormat="1" spans="1:20">
      <c r="A56" s="3">
        <v>15246747780</v>
      </c>
      <c r="B56" s="1" t="s">
        <v>534</v>
      </c>
      <c r="C56" s="1" t="s">
        <v>553</v>
      </c>
      <c r="D56" s="1" t="s">
        <v>554</v>
      </c>
      <c r="E56" s="1" t="s">
        <v>555</v>
      </c>
      <c r="F56" s="1" t="s">
        <v>501</v>
      </c>
      <c r="G56" s="1" t="s">
        <v>372</v>
      </c>
      <c r="H56" s="1" t="s">
        <v>230</v>
      </c>
      <c r="I56" s="1" t="s">
        <v>556</v>
      </c>
      <c r="J56" s="1" t="s">
        <v>28</v>
      </c>
      <c r="K56" s="1" t="s">
        <v>557</v>
      </c>
      <c r="L56" s="1" t="s">
        <v>557</v>
      </c>
      <c r="M56" s="1" t="s">
        <v>233</v>
      </c>
      <c r="N56" s="1" t="s">
        <v>233</v>
      </c>
      <c r="O56" s="1" t="s">
        <v>234</v>
      </c>
      <c r="P56" s="1" t="s">
        <v>235</v>
      </c>
      <c r="Q56" s="1" t="s">
        <v>558</v>
      </c>
      <c r="R56" s="1" t="s">
        <v>237</v>
      </c>
      <c r="S56" s="1" t="s">
        <v>238</v>
      </c>
      <c r="T56" s="1" t="s">
        <v>239</v>
      </c>
    </row>
    <row r="57" s="1" customFormat="1" spans="1:20">
      <c r="A57" s="3">
        <v>15246326269</v>
      </c>
      <c r="B57" s="1" t="s">
        <v>534</v>
      </c>
      <c r="C57" s="1" t="s">
        <v>559</v>
      </c>
      <c r="D57" s="1" t="s">
        <v>560</v>
      </c>
      <c r="E57" s="1" t="s">
        <v>561</v>
      </c>
      <c r="F57" s="1" t="s">
        <v>534</v>
      </c>
      <c r="G57" s="1" t="s">
        <v>336</v>
      </c>
      <c r="H57" s="1" t="s">
        <v>230</v>
      </c>
      <c r="I57" s="1" t="s">
        <v>562</v>
      </c>
      <c r="J57" s="1" t="s">
        <v>28</v>
      </c>
      <c r="K57" s="1" t="s">
        <v>563</v>
      </c>
      <c r="L57" s="1" t="s">
        <v>563</v>
      </c>
      <c r="M57" s="1" t="s">
        <v>233</v>
      </c>
      <c r="N57" s="1" t="s">
        <v>233</v>
      </c>
      <c r="O57" s="1" t="s">
        <v>234</v>
      </c>
      <c r="P57" s="1" t="s">
        <v>235</v>
      </c>
      <c r="Q57" s="1" t="s">
        <v>564</v>
      </c>
      <c r="R57" s="1" t="s">
        <v>237</v>
      </c>
      <c r="S57" s="1" t="s">
        <v>238</v>
      </c>
      <c r="T57" s="1" t="s">
        <v>239</v>
      </c>
    </row>
    <row r="58" s="1" customFormat="1" spans="1:20">
      <c r="A58" s="3">
        <v>15246056256</v>
      </c>
      <c r="B58" s="1" t="s">
        <v>565</v>
      </c>
      <c r="C58" s="1" t="s">
        <v>566</v>
      </c>
      <c r="D58" s="1" t="s">
        <v>567</v>
      </c>
      <c r="E58" s="1" t="s">
        <v>568</v>
      </c>
      <c r="F58" s="1" t="s">
        <v>501</v>
      </c>
      <c r="G58" s="1" t="s">
        <v>372</v>
      </c>
      <c r="H58" s="1" t="s">
        <v>230</v>
      </c>
      <c r="I58" s="1" t="s">
        <v>569</v>
      </c>
      <c r="J58" s="1" t="s">
        <v>28</v>
      </c>
      <c r="K58" s="1" t="s">
        <v>570</v>
      </c>
      <c r="L58" s="1" t="s">
        <v>570</v>
      </c>
      <c r="M58" s="1" t="s">
        <v>233</v>
      </c>
      <c r="N58" s="1" t="s">
        <v>233</v>
      </c>
      <c r="O58" s="1" t="s">
        <v>234</v>
      </c>
      <c r="P58" s="1" t="s">
        <v>235</v>
      </c>
      <c r="Q58" s="1" t="s">
        <v>571</v>
      </c>
      <c r="R58" s="1" t="s">
        <v>237</v>
      </c>
      <c r="S58" s="1" t="s">
        <v>238</v>
      </c>
      <c r="T58" s="1" t="s">
        <v>239</v>
      </c>
    </row>
    <row r="59" s="1" customFormat="1" spans="1:20">
      <c r="A59" s="3">
        <v>15243680087</v>
      </c>
      <c r="B59" s="1" t="s">
        <v>565</v>
      </c>
      <c r="C59" s="1" t="s">
        <v>572</v>
      </c>
      <c r="D59" s="1" t="s">
        <v>573</v>
      </c>
      <c r="E59" s="1" t="s">
        <v>574</v>
      </c>
      <c r="F59" s="1" t="s">
        <v>501</v>
      </c>
      <c r="G59" s="1" t="s">
        <v>372</v>
      </c>
      <c r="H59" s="1" t="s">
        <v>230</v>
      </c>
      <c r="I59" s="1" t="s">
        <v>575</v>
      </c>
      <c r="J59" s="1" t="s">
        <v>28</v>
      </c>
      <c r="K59" s="1" t="s">
        <v>576</v>
      </c>
      <c r="L59" s="1" t="s">
        <v>576</v>
      </c>
      <c r="M59" s="1" t="s">
        <v>233</v>
      </c>
      <c r="N59" s="1" t="s">
        <v>233</v>
      </c>
      <c r="O59" s="1" t="s">
        <v>234</v>
      </c>
      <c r="P59" s="1" t="s">
        <v>235</v>
      </c>
      <c r="Q59" s="1" t="s">
        <v>577</v>
      </c>
      <c r="R59" s="1" t="s">
        <v>237</v>
      </c>
      <c r="S59" s="1" t="s">
        <v>238</v>
      </c>
      <c r="T59" s="1" t="s">
        <v>239</v>
      </c>
    </row>
    <row r="60" s="1" customFormat="1" spans="1:20">
      <c r="A60" s="3">
        <v>15182272115</v>
      </c>
      <c r="B60" s="1" t="s">
        <v>578</v>
      </c>
      <c r="C60" s="1" t="s">
        <v>579</v>
      </c>
      <c r="D60" s="1" t="s">
        <v>580</v>
      </c>
      <c r="E60" s="1" t="s">
        <v>581</v>
      </c>
      <c r="F60" s="1" t="s">
        <v>283</v>
      </c>
      <c r="G60" s="1" t="s">
        <v>252</v>
      </c>
      <c r="H60" s="1" t="s">
        <v>230</v>
      </c>
      <c r="I60" s="1" t="s">
        <v>582</v>
      </c>
      <c r="J60" s="1" t="s">
        <v>28</v>
      </c>
      <c r="K60" s="1" t="s">
        <v>583</v>
      </c>
      <c r="L60" s="1" t="s">
        <v>583</v>
      </c>
      <c r="M60" s="1" t="s">
        <v>233</v>
      </c>
      <c r="N60" s="1" t="s">
        <v>233</v>
      </c>
      <c r="O60" s="1" t="s">
        <v>234</v>
      </c>
      <c r="P60" s="1" t="s">
        <v>235</v>
      </c>
      <c r="Q60" s="1" t="s">
        <v>584</v>
      </c>
      <c r="R60" s="1" t="s">
        <v>237</v>
      </c>
      <c r="S60" s="1" t="s">
        <v>238</v>
      </c>
      <c r="T60" s="1" t="s">
        <v>239</v>
      </c>
    </row>
    <row r="61" s="1" customFormat="1" spans="1:20">
      <c r="A61" s="3">
        <v>15111246119</v>
      </c>
      <c r="B61" s="1" t="s">
        <v>585</v>
      </c>
      <c r="C61" s="1" t="s">
        <v>586</v>
      </c>
      <c r="D61" s="1" t="s">
        <v>587</v>
      </c>
      <c r="E61" s="1" t="s">
        <v>588</v>
      </c>
      <c r="F61" s="1" t="s">
        <v>419</v>
      </c>
      <c r="G61" s="1" t="s">
        <v>307</v>
      </c>
      <c r="H61" s="1" t="s">
        <v>230</v>
      </c>
      <c r="I61" s="1" t="s">
        <v>589</v>
      </c>
      <c r="J61" s="1" t="s">
        <v>28</v>
      </c>
      <c r="K61" s="1" t="s">
        <v>590</v>
      </c>
      <c r="L61" s="1" t="s">
        <v>590</v>
      </c>
      <c r="M61" s="1" t="s">
        <v>233</v>
      </c>
      <c r="N61" s="1" t="s">
        <v>233</v>
      </c>
      <c r="O61" s="1" t="s">
        <v>234</v>
      </c>
      <c r="P61" s="1" t="s">
        <v>235</v>
      </c>
      <c r="Q61" s="1" t="s">
        <v>591</v>
      </c>
      <c r="R61" s="1" t="s">
        <v>237</v>
      </c>
      <c r="S61" s="1" t="s">
        <v>238</v>
      </c>
      <c r="T61" s="1" t="s">
        <v>239</v>
      </c>
    </row>
    <row r="62" s="1" customFormat="1" spans="1:20">
      <c r="A62" s="3">
        <v>15070874205</v>
      </c>
      <c r="B62" s="1" t="s">
        <v>592</v>
      </c>
      <c r="C62" s="1" t="s">
        <v>593</v>
      </c>
      <c r="D62" s="1" t="s">
        <v>594</v>
      </c>
      <c r="E62" s="1" t="s">
        <v>595</v>
      </c>
      <c r="F62" s="1" t="s">
        <v>336</v>
      </c>
      <c r="G62" s="1" t="s">
        <v>307</v>
      </c>
      <c r="H62" s="1" t="s">
        <v>230</v>
      </c>
      <c r="I62" s="1" t="s">
        <v>596</v>
      </c>
      <c r="J62" s="1" t="s">
        <v>28</v>
      </c>
      <c r="K62" s="1" t="s">
        <v>597</v>
      </c>
      <c r="L62" s="1" t="s">
        <v>597</v>
      </c>
      <c r="M62" s="1" t="s">
        <v>233</v>
      </c>
      <c r="N62" s="1" t="s">
        <v>233</v>
      </c>
      <c r="O62" s="1" t="s">
        <v>234</v>
      </c>
      <c r="P62" s="1" t="s">
        <v>235</v>
      </c>
      <c r="Q62" s="1" t="s">
        <v>598</v>
      </c>
      <c r="R62" s="1" t="s">
        <v>237</v>
      </c>
      <c r="S62" s="1" t="s">
        <v>238</v>
      </c>
      <c r="T62" s="1" t="s">
        <v>239</v>
      </c>
    </row>
    <row r="63" s="1" customFormat="1" spans="1:20">
      <c r="A63" s="3">
        <v>15013785822</v>
      </c>
      <c r="B63" s="1" t="s">
        <v>599</v>
      </c>
      <c r="C63" s="1" t="s">
        <v>600</v>
      </c>
      <c r="D63" s="1" t="s">
        <v>601</v>
      </c>
      <c r="E63" s="1" t="s">
        <v>602</v>
      </c>
      <c r="F63" s="1" t="s">
        <v>501</v>
      </c>
      <c r="G63" s="1" t="s">
        <v>307</v>
      </c>
      <c r="H63" s="1" t="s">
        <v>230</v>
      </c>
      <c r="I63" s="1" t="s">
        <v>603</v>
      </c>
      <c r="J63" s="1" t="s">
        <v>28</v>
      </c>
      <c r="K63" s="1" t="s">
        <v>604</v>
      </c>
      <c r="L63" s="1" t="s">
        <v>604</v>
      </c>
      <c r="M63" s="1" t="s">
        <v>233</v>
      </c>
      <c r="N63" s="1" t="s">
        <v>233</v>
      </c>
      <c r="O63" s="1" t="s">
        <v>234</v>
      </c>
      <c r="P63" s="1" t="s">
        <v>235</v>
      </c>
      <c r="Q63" s="1" t="s">
        <v>605</v>
      </c>
      <c r="R63" s="1" t="s">
        <v>237</v>
      </c>
      <c r="S63" s="1" t="s">
        <v>238</v>
      </c>
      <c r="T63" s="1" t="s">
        <v>239</v>
      </c>
    </row>
    <row r="64" s="1" customFormat="1" spans="1:20">
      <c r="A64" s="3">
        <v>14949650051</v>
      </c>
      <c r="B64" s="1" t="s">
        <v>606</v>
      </c>
      <c r="C64" s="1" t="s">
        <v>607</v>
      </c>
      <c r="D64" s="1" t="s">
        <v>601</v>
      </c>
      <c r="E64" s="1" t="s">
        <v>608</v>
      </c>
      <c r="F64" s="1" t="s">
        <v>501</v>
      </c>
      <c r="G64" s="1" t="s">
        <v>252</v>
      </c>
      <c r="H64" s="1" t="s">
        <v>230</v>
      </c>
      <c r="I64" s="1" t="s">
        <v>609</v>
      </c>
      <c r="J64" s="1" t="s">
        <v>28</v>
      </c>
      <c r="K64" s="1" t="s">
        <v>610</v>
      </c>
      <c r="L64" s="1" t="s">
        <v>610</v>
      </c>
      <c r="M64" s="1" t="s">
        <v>233</v>
      </c>
      <c r="N64" s="1" t="s">
        <v>233</v>
      </c>
      <c r="O64" s="1" t="s">
        <v>234</v>
      </c>
      <c r="P64" s="1" t="s">
        <v>235</v>
      </c>
      <c r="Q64" s="1" t="s">
        <v>611</v>
      </c>
      <c r="R64" s="1" t="s">
        <v>237</v>
      </c>
      <c r="S64" s="1" t="s">
        <v>238</v>
      </c>
      <c r="T64" s="1" t="s">
        <v>239</v>
      </c>
    </row>
    <row r="65" s="1" customFormat="1" spans="1:20">
      <c r="A65" s="3">
        <v>14948533955</v>
      </c>
      <c r="B65" s="1" t="s">
        <v>612</v>
      </c>
      <c r="C65" s="1" t="s">
        <v>613</v>
      </c>
      <c r="D65" s="1" t="s">
        <v>594</v>
      </c>
      <c r="E65" s="1" t="s">
        <v>614</v>
      </c>
      <c r="F65" s="1" t="s">
        <v>336</v>
      </c>
      <c r="G65" s="1" t="s">
        <v>283</v>
      </c>
      <c r="H65" s="1" t="s">
        <v>230</v>
      </c>
      <c r="I65" s="1" t="s">
        <v>615</v>
      </c>
      <c r="J65" s="1" t="s">
        <v>28</v>
      </c>
      <c r="K65" s="1" t="s">
        <v>616</v>
      </c>
      <c r="L65" s="1" t="s">
        <v>616</v>
      </c>
      <c r="M65" s="1" t="s">
        <v>233</v>
      </c>
      <c r="N65" s="1" t="s">
        <v>233</v>
      </c>
      <c r="O65" s="1" t="s">
        <v>234</v>
      </c>
      <c r="P65" s="1" t="s">
        <v>235</v>
      </c>
      <c r="Q65" s="1" t="s">
        <v>617</v>
      </c>
      <c r="R65" s="1" t="s">
        <v>237</v>
      </c>
      <c r="S65" s="1" t="s">
        <v>238</v>
      </c>
      <c r="T65" s="1" t="s">
        <v>239</v>
      </c>
    </row>
    <row r="66" s="1" customFormat="1" spans="1:20">
      <c r="A66" s="3">
        <v>14916346981</v>
      </c>
      <c r="B66" s="1" t="s">
        <v>618</v>
      </c>
      <c r="C66" s="1" t="s">
        <v>619</v>
      </c>
      <c r="D66" s="1" t="s">
        <v>620</v>
      </c>
      <c r="E66" s="1" t="s">
        <v>621</v>
      </c>
      <c r="F66" s="1" t="s">
        <v>283</v>
      </c>
      <c r="G66" s="1" t="s">
        <v>229</v>
      </c>
      <c r="H66" s="1" t="s">
        <v>230</v>
      </c>
      <c r="I66" s="1" t="s">
        <v>622</v>
      </c>
      <c r="J66" s="1" t="s">
        <v>28</v>
      </c>
      <c r="K66" s="1" t="s">
        <v>623</v>
      </c>
      <c r="L66" s="1" t="s">
        <v>623</v>
      </c>
      <c r="M66" s="1" t="s">
        <v>233</v>
      </c>
      <c r="N66" s="1" t="s">
        <v>233</v>
      </c>
      <c r="O66" s="1" t="s">
        <v>234</v>
      </c>
      <c r="P66" s="1" t="s">
        <v>235</v>
      </c>
      <c r="Q66" s="1" t="s">
        <v>624</v>
      </c>
      <c r="R66" s="1" t="s">
        <v>237</v>
      </c>
      <c r="S66" s="1" t="s">
        <v>238</v>
      </c>
      <c r="T66" s="1" t="s">
        <v>239</v>
      </c>
    </row>
    <row r="67" s="1" customFormat="1" spans="1:20">
      <c r="A67" s="3">
        <v>14700438273</v>
      </c>
      <c r="B67" s="1" t="s">
        <v>625</v>
      </c>
      <c r="C67" s="1" t="s">
        <v>626</v>
      </c>
      <c r="D67" s="1" t="s">
        <v>627</v>
      </c>
      <c r="E67" s="1" t="s">
        <v>628</v>
      </c>
      <c r="F67" s="1" t="s">
        <v>307</v>
      </c>
      <c r="G67" s="1" t="s">
        <v>283</v>
      </c>
      <c r="H67" s="1" t="s">
        <v>230</v>
      </c>
      <c r="I67" s="1" t="s">
        <v>629</v>
      </c>
      <c r="J67" s="1" t="s">
        <v>28</v>
      </c>
      <c r="K67" s="1" t="s">
        <v>630</v>
      </c>
      <c r="L67" s="1" t="s">
        <v>630</v>
      </c>
      <c r="M67" s="1" t="s">
        <v>233</v>
      </c>
      <c r="N67" s="1" t="s">
        <v>233</v>
      </c>
      <c r="O67" s="1" t="s">
        <v>234</v>
      </c>
      <c r="P67" s="1" t="s">
        <v>235</v>
      </c>
      <c r="Q67" s="1" t="s">
        <v>631</v>
      </c>
      <c r="R67" s="1" t="s">
        <v>237</v>
      </c>
      <c r="S67" s="1" t="s">
        <v>238</v>
      </c>
      <c r="T67" s="1" t="s">
        <v>239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2021-05-31T02:59:07Z</dcterms:created>
  <dcterms:modified xsi:type="dcterms:W3CDTF">2021-05-31T03:10:08Z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DA335EB560D3449DAF1A7A2318D0D745</vt:lpwstr>
  </property>
  <property fmtid="{D5CDD505-2E9C-101B-9397-08002B2CF9AE}" pid="3" name="KSOProductBuildVer">
    <vt:lpwstr>2052-11.1.0.10495</vt:lpwstr>
  </property>
</Properties>
</file>