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<sst xmlns="http://schemas.openxmlformats.org/spreadsheetml/2006/main" count="238" uniqueCount="115">
  <si>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</si>
  <si>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</si>
  <si>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</si>
  <si>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</si>
  <si>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</si>
  <si>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</si>
  <si>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</si>
  <si>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</si>
  <si>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</si>
  <si>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</si>
  <si>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</si>
  <si>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</si>
  <si>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</si>
  <si>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</si>
  <si>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</si>
  <si>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</si>
  <si>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</si>
  <si>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</si>
  <si>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</si>
  <si>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</si>
  <si>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</si>
  <si>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</si>
  <si>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</si>
  <si>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</si>
  <si>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</si>
  <si>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赔款</t>
  </si>
  <si>
    <t>[天津]宜必思天津开发区泰达酒店(662841)</t>
  </si>
  <si>
    <t>商务双床房&lt;内宾&gt;&lt;双人入住&gt;&lt;预付&gt;&lt;无早&gt;</t>
  </si>
  <si>
    <t>CNY</t>
  </si>
  <si>
    <t>李燕</t>
  </si>
  <si>
    <t>CA363210602CNY</t>
  </si>
  <si>
    <t>未提现</t>
  </si>
  <si>
    <t>[成都]宜必思酒店(成都神仙树美洲中心店)(662841)</t>
  </si>
  <si>
    <t>高级大床房&lt;内宾&gt;&lt;双人入住&gt;&lt;预付&gt;&lt;无早&gt;</t>
  </si>
  <si>
    <t>赵锋</t>
  </si>
  <si>
    <t>，</t>
  </si>
  <si>
    <t>本期扣款948元</t>
  </si>
  <si>
    <t>本期扣款1185元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</si>
  <si>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</si>
  <si>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</si>
  <si>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</si>
  <si>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</si>
  <si>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</si>
  <si>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</si>
  <si>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</si>
  <si>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</si>
  <si>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</si>
  <si>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</si>
  <si>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</si>
  <si>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</si>
  <si>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</si>
  <si>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</si>
  <si>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</si>
  <si>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</si>
  <si>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</si>
  <si>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2021-04-13</t>
  </si>
  <si>
    <t>2064427</t>
  </si>
  <si>
    <t>上海宏安瑞士大酒店</t>
  </si>
  <si>
    <t>王乙雯</t>
  </si>
  <si>
    <t>2021-05-01</t>
  </si>
  <si>
    <t>2021-05-02</t>
  </si>
  <si>
    <t>退房日周结</t>
  </si>
  <si>
    <t>0.00</t>
  </si>
  <si>
    <t>RMB</t>
  </si>
  <si>
    <t>0</t>
  </si>
  <si>
    <t>携程国内直连(DD)</t>
  </si>
  <si>
    <t>2021-04-13 08:34:05</t>
  </si>
  <si>
    <t>否</t>
  </si>
  <si>
    <t>汇智国际旅游发展有限公司</t>
  </si>
  <si>
    <t>直连</t>
  </si>
  <si>
    <t>2021-04-18</t>
  </si>
  <si>
    <t>2072226</t>
  </si>
  <si>
    <t>汉庭酒店(上海外滩江西中路店)</t>
  </si>
  <si>
    <t>黄何瑶</t>
  </si>
  <si>
    <t>2021-04-30</t>
  </si>
  <si>
    <t>2021-04-18 15:46:28</t>
  </si>
  <si>
    <t>2021-04-21</t>
  </si>
  <si>
    <t>2076961</t>
  </si>
  <si>
    <t>北京昆泰嘉华酒店</t>
  </si>
  <si>
    <t>陈问瑶</t>
  </si>
  <si>
    <t>2021-05-04</t>
  </si>
  <si>
    <t>2021-04-21 22:38:26</t>
  </si>
  <si>
    <t>2021-04-28</t>
  </si>
  <si>
    <t>2088404</t>
  </si>
  <si>
    <t>广州万富希尔顿酒店</t>
  </si>
  <si>
    <t>丘燕</t>
  </si>
  <si>
    <t>2021-04-28 12:27:07</t>
  </si>
  <si>
    <t>2021-04-29</t>
  </si>
  <si>
    <t>2091544</t>
  </si>
  <si>
    <t>广州嘉逸国际酒店</t>
  </si>
  <si>
    <t>卢家辉,陈昕灿</t>
  </si>
  <si>
    <t>2021-04-29 22:27:17</t>
  </si>
  <si>
    <t>2093124</t>
  </si>
  <si>
    <t>宜必思酒店(成都神仙树美洲中心店)</t>
  </si>
  <si>
    <t>2021-04-30 21:52:45</t>
  </si>
  <si>
    <t>2098569</t>
  </si>
  <si>
    <t>麗枫酒店(西安高新延平门地铁站店)</t>
  </si>
  <si>
    <t>白超</t>
  </si>
  <si>
    <t>2021-05-05</t>
  </si>
  <si>
    <t>460.00</t>
  </si>
  <si>
    <t>-460</t>
  </si>
  <si>
    <t>2021-05-04 07:24:41</t>
  </si>
  <si>
    <t>2021-05-08</t>
  </si>
  <si>
    <t>2105405</t>
  </si>
  <si>
    <t>非繁城品酒店(乐山大佛店)</t>
  </si>
  <si>
    <t>王迎</t>
  </si>
  <si>
    <t>2021-05-09</t>
  </si>
  <si>
    <t>2021-05-10</t>
  </si>
  <si>
    <t>2021-05-08 20:30:36</t>
  </si>
  <si>
    <t>2107743</t>
  </si>
  <si>
    <t>佛山岭南天地马哥孛罗酒店</t>
  </si>
  <si>
    <t>王新</t>
  </si>
  <si>
    <t>2021-05-11</t>
  </si>
  <si>
    <t>2021-05-12</t>
  </si>
  <si>
    <t>2021-05-10 11:35:35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</si>
</sst>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2" fillId="6" borderId="1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14796583769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44289</v>
      </c>
      <c r="G2" s="5">
        <v>44290</v>
      </c>
      <c r="H2" s="4">
        <v>1</v>
      </c>
      <c r="I2" s="4">
        <v>1</v>
      </c>
      <c r="J2" s="4">
        <v>1</v>
      </c>
      <c r="K2" s="4" t="s">
        <v>28</v>
      </c>
      <c r="L2" s="4">
        <v>-948</v>
      </c>
      <c r="M2" s="4">
        <v>-948</v>
      </c>
      <c r="N2" s="4" t="s">
        <v>29</v>
      </c>
      <c r="O2" s="4" t="s">
        <v>30</v>
      </c>
      <c r="P2" s="4" t="s">
        <v>31</v>
      </c>
      <c r="Q2" s="4">
        <v>0</v>
      </c>
      <c r="R2" s="6">
        <v>44289</v>
      </c>
      <c r="S2" s="5">
        <v>44349</v>
      </c>
      <c r="T2" s="4"/>
      <c r="U2" s="4">
        <v>0</v>
      </c>
      <c r="V2" s="4">
        <v>0</v>
      </c>
      <c r="W2" s="4">
        <v>0</v>
      </c>
      <c r="X2" s="4">
        <v>2047335</v>
      </c>
    </row>
    <row r="3" s="4" customFormat="1" spans="1:24">
      <c r="A3" s="4">
        <v>15054931684</v>
      </c>
      <c r="B3" s="4" t="s">
        <v>24</v>
      </c>
      <c r="C3" s="4" t="s">
        <v>25</v>
      </c>
      <c r="D3" s="4" t="s">
        <v>32</v>
      </c>
      <c r="E3" s="4" t="s">
        <v>33</v>
      </c>
      <c r="F3" s="5">
        <v>44316</v>
      </c>
      <c r="G3" s="5">
        <v>44317</v>
      </c>
      <c r="H3" s="4">
        <v>1</v>
      </c>
      <c r="I3" s="4">
        <v>1</v>
      </c>
      <c r="J3" s="4">
        <v>1</v>
      </c>
      <c r="K3" s="4" t="s">
        <v>28</v>
      </c>
      <c r="L3" s="4">
        <v>-1185</v>
      </c>
      <c r="M3" s="4">
        <v>-1185</v>
      </c>
      <c r="N3" s="4" t="s">
        <v>34</v>
      </c>
      <c r="O3" s="4" t="s">
        <v>30</v>
      </c>
      <c r="P3" s="4" t="s">
        <v>31</v>
      </c>
      <c r="Q3" s="4">
        <v>0</v>
      </c>
      <c r="R3" s="6">
        <v>44316</v>
      </c>
      <c r="S3" s="5">
        <v>44349</v>
      </c>
      <c r="T3" s="4"/>
      <c r="U3" s="4">
        <v>0</v>
      </c>
      <c r="V3" s="4">
        <v>0</v>
      </c>
      <c r="W3" s="4">
        <v>0</v>
      </c>
      <c r="X3" s="4">
        <v>2093124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E16" sqref="E16"/>
    </sheetView>
  </sheetViews>
  <sheetFormatPr defaultColWidth="9" defaultRowHeight="13.5" outlineLevelRow="2"/>
  <cols>
    <col min="1" max="1" width="1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</v>
      </c>
    </row>
    <row r="2" s="4" customFormat="1" spans="1:10">
      <c r="A2" s="4">
        <v>14796583769</v>
      </c>
      <c r="B2" s="5">
        <v>44289</v>
      </c>
      <c r="C2" s="5">
        <v>44290</v>
      </c>
      <c r="D2" s="4">
        <v>-948</v>
      </c>
      <c r="E2" s="4" t="e">
        <f>VLOOKUP(A2,HOP!A:L,12,0)</f>
        <v>#N/A</v>
      </c>
      <c r="F2" s="4">
        <v>2047335</v>
      </c>
      <c r="G2" s="4" t="e">
        <f>D2-E2</f>
        <v>#N/A</v>
      </c>
      <c r="H2" s="4" t="str">
        <f>$H$1&amp;F2</f>
        <v>，2047335</v>
      </c>
      <c r="I2" s="4" t="e">
        <f>VLOOKUP(A2,HOP!A:T,20,0)</f>
        <v>#N/A</v>
      </c>
      <c r="J2" s="4" t="s">
        <v>36</v>
      </c>
    </row>
    <row r="3" s="4" customFormat="1" spans="1:10">
      <c r="A3" s="4">
        <v>15054931684</v>
      </c>
      <c r="B3" s="5">
        <v>44316</v>
      </c>
      <c r="C3" s="5">
        <v>44317</v>
      </c>
      <c r="D3" s="4">
        <v>-1185</v>
      </c>
      <c r="E3" s="4" t="str">
        <f>VLOOKUP(A3,HOP!A:L,12,0)</f>
        <v>0.00</v>
      </c>
      <c r="F3" s="4" t="str">
        <f>VLOOKUP(A3,HOP!A:C,3,0)</f>
        <v>2093124</v>
      </c>
      <c r="G3" s="4">
        <f>D3-E3</f>
        <v>-1185</v>
      </c>
      <c r="H3" s="4" t="str">
        <f>$H$1&amp;F3</f>
        <v>，2093124</v>
      </c>
      <c r="I3" s="4" t="str">
        <f>VLOOKUP(A3,HOP!A:T,20,0)</f>
        <v>直连</v>
      </c>
      <c r="J3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25" sqref="E25"/>
    </sheetView>
  </sheetViews>
  <sheetFormatPr defaultColWidth="8" defaultRowHeight="12.75"/>
  <cols>
    <col min="1" max="1" width="14.375" style="1" customWidth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14896707498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62</v>
      </c>
      <c r="L2" s="1" t="s">
        <v>62</v>
      </c>
      <c r="M2" s="1" t="s">
        <v>64</v>
      </c>
      <c r="N2" s="1" t="s">
        <v>64</v>
      </c>
      <c r="O2" s="1" t="s">
        <v>62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  <row r="3" s="1" customFormat="1" spans="1:20">
      <c r="A3" s="3">
        <v>14944167162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62</v>
      </c>
      <c r="L3" s="1" t="s">
        <v>62</v>
      </c>
      <c r="M3" s="1" t="s">
        <v>64</v>
      </c>
      <c r="N3" s="1" t="s">
        <v>64</v>
      </c>
      <c r="O3" s="1" t="s">
        <v>62</v>
      </c>
      <c r="P3" s="1" t="s">
        <v>65</v>
      </c>
      <c r="Q3" s="1" t="s">
        <v>75</v>
      </c>
      <c r="R3" s="1" t="s">
        <v>67</v>
      </c>
      <c r="S3" s="1" t="s">
        <v>68</v>
      </c>
      <c r="T3" s="1" t="s">
        <v>69</v>
      </c>
    </row>
    <row r="4" s="1" customFormat="1" spans="1:20">
      <c r="A4" s="3">
        <v>14975866429</v>
      </c>
      <c r="B4" s="1" t="s">
        <v>76</v>
      </c>
      <c r="C4" s="1" t="s">
        <v>77</v>
      </c>
      <c r="D4" s="1" t="s">
        <v>78</v>
      </c>
      <c r="E4" s="1" t="s">
        <v>79</v>
      </c>
      <c r="F4" s="1" t="s">
        <v>59</v>
      </c>
      <c r="G4" s="1" t="s">
        <v>80</v>
      </c>
      <c r="H4" s="1" t="s">
        <v>61</v>
      </c>
      <c r="I4" s="1" t="s">
        <v>62</v>
      </c>
      <c r="J4" s="1" t="s">
        <v>63</v>
      </c>
      <c r="K4" s="1" t="s">
        <v>62</v>
      </c>
      <c r="L4" s="1" t="s">
        <v>62</v>
      </c>
      <c r="M4" s="1" t="s">
        <v>64</v>
      </c>
      <c r="N4" s="1" t="s">
        <v>64</v>
      </c>
      <c r="O4" s="1" t="s">
        <v>62</v>
      </c>
      <c r="P4" s="1" t="s">
        <v>65</v>
      </c>
      <c r="Q4" s="1" t="s">
        <v>81</v>
      </c>
      <c r="R4" s="1" t="s">
        <v>67</v>
      </c>
      <c r="S4" s="1" t="s">
        <v>68</v>
      </c>
      <c r="T4" s="1" t="s">
        <v>69</v>
      </c>
    </row>
    <row r="5" s="1" customFormat="1" spans="1:20">
      <c r="A5" s="3">
        <v>15030561032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62</v>
      </c>
      <c r="L5" s="1" t="s">
        <v>62</v>
      </c>
      <c r="M5" s="1" t="s">
        <v>64</v>
      </c>
      <c r="N5" s="1" t="s">
        <v>64</v>
      </c>
      <c r="O5" s="1" t="s">
        <v>62</v>
      </c>
      <c r="P5" s="1" t="s">
        <v>65</v>
      </c>
      <c r="Q5" s="1" t="s">
        <v>86</v>
      </c>
      <c r="R5" s="1" t="s">
        <v>67</v>
      </c>
      <c r="S5" s="1" t="s">
        <v>68</v>
      </c>
      <c r="T5" s="1" t="s">
        <v>69</v>
      </c>
    </row>
    <row r="6" s="1" customFormat="1" spans="1:20">
      <c r="A6" s="3">
        <v>15045620178</v>
      </c>
      <c r="B6" s="1" t="s">
        <v>87</v>
      </c>
      <c r="C6" s="1" t="s">
        <v>88</v>
      </c>
      <c r="D6" s="1" t="s">
        <v>89</v>
      </c>
      <c r="E6" s="1" t="s">
        <v>90</v>
      </c>
      <c r="F6" s="1" t="s">
        <v>60</v>
      </c>
      <c r="G6" s="1" t="s">
        <v>80</v>
      </c>
      <c r="H6" s="1" t="s">
        <v>61</v>
      </c>
      <c r="I6" s="1" t="s">
        <v>62</v>
      </c>
      <c r="J6" s="1" t="s">
        <v>63</v>
      </c>
      <c r="K6" s="1" t="s">
        <v>62</v>
      </c>
      <c r="L6" s="1" t="s">
        <v>62</v>
      </c>
      <c r="M6" s="1" t="s">
        <v>64</v>
      </c>
      <c r="N6" s="1" t="s">
        <v>64</v>
      </c>
      <c r="O6" s="1" t="s">
        <v>62</v>
      </c>
      <c r="P6" s="1" t="s">
        <v>65</v>
      </c>
      <c r="Q6" s="1" t="s">
        <v>91</v>
      </c>
      <c r="R6" s="1" t="s">
        <v>67</v>
      </c>
      <c r="S6" s="1" t="s">
        <v>68</v>
      </c>
      <c r="T6" s="1" t="s">
        <v>69</v>
      </c>
    </row>
    <row r="7" s="1" customFormat="1" spans="1:20">
      <c r="A7" s="3">
        <v>15054931684</v>
      </c>
      <c r="B7" s="1" t="s">
        <v>74</v>
      </c>
      <c r="C7" s="1" t="s">
        <v>92</v>
      </c>
      <c r="D7" s="1" t="s">
        <v>93</v>
      </c>
      <c r="E7" s="1" t="s">
        <v>34</v>
      </c>
      <c r="F7" s="1" t="s">
        <v>74</v>
      </c>
      <c r="G7" s="1" t="s">
        <v>59</v>
      </c>
      <c r="H7" s="1" t="s">
        <v>61</v>
      </c>
      <c r="I7" s="1" t="s">
        <v>62</v>
      </c>
      <c r="J7" s="1" t="s">
        <v>63</v>
      </c>
      <c r="K7" s="1" t="s">
        <v>62</v>
      </c>
      <c r="L7" s="1" t="s">
        <v>62</v>
      </c>
      <c r="M7" s="1" t="s">
        <v>64</v>
      </c>
      <c r="N7" s="1" t="s">
        <v>64</v>
      </c>
      <c r="O7" s="1" t="s">
        <v>62</v>
      </c>
      <c r="P7" s="1" t="s">
        <v>65</v>
      </c>
      <c r="Q7" s="1" t="s">
        <v>94</v>
      </c>
      <c r="R7" s="1" t="s">
        <v>67</v>
      </c>
      <c r="S7" s="1" t="s">
        <v>68</v>
      </c>
      <c r="T7" s="1" t="s">
        <v>69</v>
      </c>
    </row>
    <row r="8" s="1" customFormat="1" spans="1:20">
      <c r="A8" s="3">
        <v>15093160732</v>
      </c>
      <c r="B8" s="1" t="s">
        <v>80</v>
      </c>
      <c r="C8" s="1" t="s">
        <v>95</v>
      </c>
      <c r="D8" s="1" t="s">
        <v>96</v>
      </c>
      <c r="E8" s="1" t="s">
        <v>97</v>
      </c>
      <c r="F8" s="1" t="s">
        <v>80</v>
      </c>
      <c r="G8" s="1" t="s">
        <v>98</v>
      </c>
      <c r="H8" s="1" t="s">
        <v>61</v>
      </c>
      <c r="I8" s="1" t="s">
        <v>99</v>
      </c>
      <c r="J8" s="1" t="s">
        <v>63</v>
      </c>
      <c r="K8" s="1" t="s">
        <v>99</v>
      </c>
      <c r="L8" s="1" t="s">
        <v>62</v>
      </c>
      <c r="M8" s="1" t="s">
        <v>100</v>
      </c>
      <c r="N8" s="1" t="s">
        <v>100</v>
      </c>
      <c r="O8" s="1" t="s">
        <v>62</v>
      </c>
      <c r="P8" s="1" t="s">
        <v>65</v>
      </c>
      <c r="Q8" s="1" t="s">
        <v>101</v>
      </c>
      <c r="R8" s="1" t="s">
        <v>67</v>
      </c>
      <c r="S8" s="1" t="s">
        <v>68</v>
      </c>
      <c r="T8" s="1" t="s">
        <v>69</v>
      </c>
    </row>
    <row r="9" s="1" customFormat="1" spans="1:20">
      <c r="A9" s="3">
        <v>15177745558</v>
      </c>
      <c r="B9" s="1" t="s">
        <v>102</v>
      </c>
      <c r="C9" s="1" t="s">
        <v>103</v>
      </c>
      <c r="D9" s="1" t="s">
        <v>104</v>
      </c>
      <c r="E9" s="1" t="s">
        <v>105</v>
      </c>
      <c r="F9" s="1" t="s">
        <v>106</v>
      </c>
      <c r="G9" s="1" t="s">
        <v>107</v>
      </c>
      <c r="H9" s="1" t="s">
        <v>61</v>
      </c>
      <c r="I9" s="1" t="s">
        <v>62</v>
      </c>
      <c r="J9" s="1" t="s">
        <v>63</v>
      </c>
      <c r="K9" s="1" t="s">
        <v>62</v>
      </c>
      <c r="L9" s="1" t="s">
        <v>62</v>
      </c>
      <c r="M9" s="1" t="s">
        <v>64</v>
      </c>
      <c r="N9" s="1" t="s">
        <v>64</v>
      </c>
      <c r="O9" s="1" t="s">
        <v>62</v>
      </c>
      <c r="P9" s="1" t="s">
        <v>65</v>
      </c>
      <c r="Q9" s="1" t="s">
        <v>108</v>
      </c>
      <c r="R9" s="1" t="s">
        <v>67</v>
      </c>
      <c r="S9" s="1" t="s">
        <v>68</v>
      </c>
      <c r="T9" s="1" t="s">
        <v>69</v>
      </c>
    </row>
    <row r="10" s="1" customFormat="1" spans="1:20">
      <c r="A10" s="3">
        <v>15142145563</v>
      </c>
      <c r="B10" s="1" t="s">
        <v>107</v>
      </c>
      <c r="C10" s="1" t="s">
        <v>109</v>
      </c>
      <c r="D10" s="1" t="s">
        <v>110</v>
      </c>
      <c r="E10" s="1" t="s">
        <v>111</v>
      </c>
      <c r="F10" s="1" t="s">
        <v>112</v>
      </c>
      <c r="G10" s="1" t="s">
        <v>113</v>
      </c>
      <c r="H10" s="1" t="s">
        <v>61</v>
      </c>
      <c r="I10" s="1" t="s">
        <v>62</v>
      </c>
      <c r="J10" s="1" t="s">
        <v>63</v>
      </c>
      <c r="K10" s="1" t="s">
        <v>62</v>
      </c>
      <c r="L10" s="1" t="s">
        <v>62</v>
      </c>
      <c r="M10" s="1" t="s">
        <v>64</v>
      </c>
      <c r="N10" s="1" t="s">
        <v>64</v>
      </c>
      <c r="O10" s="1" t="s">
        <v>62</v>
      </c>
      <c r="P10" s="1" t="s">
        <v>65</v>
      </c>
      <c r="Q10" s="1" t="s">
        <v>114</v>
      </c>
      <c r="R10" s="1" t="s">
        <v>67</v>
      </c>
      <c r="S10" s="1" t="s">
        <v>68</v>
      </c>
      <c r="T10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2021-06-02T01:58:11Z</dcterms:created>
  <dcterms:modified xsi:type="dcterms:W3CDTF">2021-06-02T02:03:21Z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6511B7DDAEB74353AC358D75F30579C6</vt:lpwstr>
  </property>
  <property fmtid="{D5CDD505-2E9C-101B-9397-08002B2CF9AE}" pid="3" name="KSOProductBuildVer">
    <vt:lpwstr>2052-11.1.0.10495</vt:lpwstr>
  </property>
</Properties>
</file>