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对账!$1:$20</definedName>
  </definedNames>
  <calcPr calcId="144525"/>
</workbook>
</file>

<file path=xl/sharedStrings.xml><?xml version="1.0" encoding="utf-8"?>
<sst xmlns="http://schemas.openxmlformats.org/spreadsheetml/2006/main" count="360" uniqueCount="135">
  <si>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</si>
  <si>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</si>
  <si>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</si>
  <si>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</si>
  <si>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</si>
  <si>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</si>
  <si>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</si>
  <si>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</si>
  <si>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</si>
  <si>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</si>
  <si>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</si>
  <si>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</si>
  <si>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</si>
  <si>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</si>
  <si>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</si>
  <si>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</si>
  <si>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</si>
  <si>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</si>
  <si>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</si>
  <si>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</si>
  <si>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</si>
  <si>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</si>
  <si>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</si>
  <si>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</si>
  <si>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Ctrip</t>
  </si>
  <si>
    <t>正常</t>
  </si>
  <si>
    <t>[北京]北京千禧大酒店(9881984)</t>
  </si>
  <si>
    <t>行政大床房&lt;双人入住&gt;&lt;内宾&gt;&lt;预付&gt;&lt;双早&gt;</t>
  </si>
  <si>
    <t>CNY</t>
  </si>
  <si>
    <t>都庚铭</t>
  </si>
  <si>
    <t>CA363210605CNY</t>
  </si>
  <si>
    <t>未提现</t>
  </si>
  <si>
    <t>携程开票</t>
  </si>
  <si>
    <t>[北京]IU酒店(北京西客站六里桥东地铁站店)(67318659)</t>
  </si>
  <si>
    <t>小U超级双床房&lt;双人入住&gt;&lt;内宾&gt;&lt;预付&gt;&lt;无早&gt;</t>
  </si>
  <si>
    <t>赵鑫</t>
  </si>
  <si>
    <t>[深圳]麗枫酒店(深圳宝安海雅缤纷城店)(68265472)</t>
  </si>
  <si>
    <t>豪华大床房&lt;双人入住&gt;&lt;内宾&gt;&lt;预付&gt;&lt;双早&gt;</t>
  </si>
  <si>
    <t>陈永红</t>
  </si>
  <si>
    <t>[成都]7天连锁酒店(成都宽窄巷子省医院地铁站店)(67322496)</t>
  </si>
  <si>
    <t>自主大床房&lt;双人入住&gt;&lt;内宾&gt;&lt;预付&gt;&lt;无早&gt;</t>
  </si>
  <si>
    <t>张乘辅</t>
  </si>
  <si>
    <t>[天津]7天连锁酒店(天津大沽南路下瓦房地铁站店)(69304731)</t>
  </si>
  <si>
    <t>经济房&lt;双人入住&gt;&lt;内宾&gt;&lt;预付&gt;&lt;无早&gt;</t>
  </si>
  <si>
    <t>毕征军</t>
  </si>
  <si>
    <t>[上海]上海新黄浦酒店公寓(17096337)</t>
  </si>
  <si>
    <t>二房一厅&lt;双人入住&gt;&lt;内宾&gt;&lt;预付&gt;&lt;无早&gt;</t>
  </si>
  <si>
    <t>薛小平</t>
  </si>
  <si>
    <t>[长沙]7天连锁酒店(长沙步行街解放西路店)(67321781)</t>
  </si>
  <si>
    <t>高级大床房&lt;内宾&gt;&lt;双人入住&gt;&lt;预付&gt;&lt;无早&gt;</t>
  </si>
  <si>
    <t>陆荣权</t>
  </si>
  <si>
    <t>[北京]7天优品酒店(北京花园桥地铁站店)(68299720)</t>
  </si>
  <si>
    <t>优享大床房&lt;双人入住&gt;&lt;内宾&gt;&lt;预付&gt;&lt;无早&gt;</t>
  </si>
  <si>
    <t>张东来</t>
  </si>
  <si>
    <t>[南昌]7天连锁酒店(南昌火车站地铁站店)(67324445)</t>
  </si>
  <si>
    <t>自主大床房&lt;内宾&gt;&lt;双人入住&gt;&lt;预付&gt;&lt;无早&gt;</t>
  </si>
  <si>
    <t>杜强</t>
  </si>
  <si>
    <t>吴陆平</t>
  </si>
  <si>
    <t>[佛山]佛山华美达酒店(67322924)</t>
  </si>
  <si>
    <t>高级大床房&lt;双人入住&gt;&lt;内宾&gt;&lt;预付&gt;&lt;无早&gt;</t>
  </si>
  <si>
    <t>吴清镇</t>
  </si>
  <si>
    <t>，</t>
  </si>
  <si>
    <t>A210605093341481</t>
  </si>
  <si>
    <t>CNY / HKD 当前参考汇率: 1.213780736</t>
  </si>
  <si>
    <t>总计： 5121.53 CNY/
6216.41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</si>
  <si>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</si>
  <si>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</si>
  <si>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</si>
  <si>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</si>
  <si>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</si>
  <si>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</si>
  <si>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</si>
  <si>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</si>
  <si>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</si>
  <si>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</si>
  <si>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</si>
  <si>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</si>
  <si>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</si>
  <si>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</si>
  <si>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</si>
  <si>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</si>
  <si>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</si>
  <si>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2021-05-20</t>
  </si>
  <si>
    <t>2124858</t>
  </si>
  <si>
    <t>佛山华美达酒店</t>
  </si>
  <si>
    <t>2021-05-21</t>
  </si>
  <si>
    <t>退房日周结</t>
  </si>
  <si>
    <t>315.19</t>
  </si>
  <si>
    <t>RMB</t>
  </si>
  <si>
    <t>0</t>
  </si>
  <si>
    <t>0.00</t>
  </si>
  <si>
    <t>携程国内直连(DD)</t>
  </si>
  <si>
    <t>2021-05-20 20:20:31</t>
  </si>
  <si>
    <t>否</t>
  </si>
  <si>
    <t>汇智国际旅游发展有限公司</t>
  </si>
  <si>
    <t>直连</t>
  </si>
  <si>
    <t>2124761</t>
  </si>
  <si>
    <t>7天连锁酒店(南昌火车站地铁站店)</t>
  </si>
  <si>
    <t>105.04</t>
  </si>
  <si>
    <t>2021-05-20 19:15:17</t>
  </si>
  <si>
    <t>2124744</t>
  </si>
  <si>
    <t>2021-05-20 19:05:09</t>
  </si>
  <si>
    <t>2124522</t>
  </si>
  <si>
    <t>7天优品酒店(北京花园桥地铁站店)</t>
  </si>
  <si>
    <t>338.00</t>
  </si>
  <si>
    <t>2021-05-20 17:03:34</t>
  </si>
  <si>
    <t>2124349</t>
  </si>
  <si>
    <t>7天连锁酒店(长沙步行街解放西路店)</t>
  </si>
  <si>
    <t>150.99</t>
  </si>
  <si>
    <t>2021-05-20 14:23:42</t>
  </si>
  <si>
    <t>2124159</t>
  </si>
  <si>
    <t>上海新黄浦酒店公寓</t>
  </si>
  <si>
    <t>693.15</t>
  </si>
  <si>
    <t>2021-05-20 12:15:39</t>
  </si>
  <si>
    <t>2124030</t>
  </si>
  <si>
    <t>7天连锁酒店（天津大沽南路下瓦房地铁站店）</t>
  </si>
  <si>
    <t>118.56</t>
  </si>
  <si>
    <t>2021-05-20 10:51:23</t>
  </si>
  <si>
    <t>2124010</t>
  </si>
  <si>
    <t>7天连锁酒店(成都宽窄巷子省医院地铁站店)</t>
  </si>
  <si>
    <t>140.40</t>
  </si>
  <si>
    <t>2021-05-20 10:34:23</t>
  </si>
  <si>
    <t>2123945</t>
  </si>
  <si>
    <t>麗枫酒店(深圳海雅缤纷城店)</t>
  </si>
  <si>
    <t>600.08</t>
  </si>
  <si>
    <t>2021-05-20 09:28:02</t>
  </si>
  <si>
    <t>2123909</t>
  </si>
  <si>
    <t>IU酒店(北京西客站六里桥东地铁站店)</t>
  </si>
  <si>
    <t>376.37</t>
  </si>
  <si>
    <t>2021-05-20 08:31:42</t>
  </si>
  <si>
    <t>2021-05-19</t>
  </si>
  <si>
    <t>2122684</t>
  </si>
  <si>
    <t>北京千禧大酒店</t>
  </si>
  <si>
    <t>2178.71</t>
  </si>
  <si>
    <t>2021-05-19 12:13:05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</si>
</sst>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9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8" borderId="5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3" fillId="4" borderId="4" applyNumberFormat="0" applyFont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5" fillId="0" borderId="7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1" fillId="7" borderId="8" applyNumberFormat="0" applyAlignment="0" applyProtection="0">
      <alignment vertical="center"/>
    </xf>
    <xf numFmtId="0" fontId="11" fillId="7" borderId="5" applyNumberFormat="0" applyAlignment="0" applyProtection="0">
      <alignment vertical="center"/>
    </xf>
    <xf numFmtId="0" fontId="4" fillId="2" borderId="1" applyNumberFormat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12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4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</row>
    <row r="2" s="4" customFormat="1" spans="1:24">
      <c r="A2" s="4">
        <v>15244247575</v>
      </c>
      <c r="B2" s="4" t="s">
        <v>24</v>
      </c>
      <c r="C2" s="4" t="s">
        <v>25</v>
      </c>
      <c r="D2" s="4" t="s">
        <v>26</v>
      </c>
      <c r="E2" s="4" t="s">
        <v>27</v>
      </c>
      <c r="F2" s="5">
        <v>44335</v>
      </c>
      <c r="G2" s="5">
        <v>44337</v>
      </c>
      <c r="H2" s="4">
        <v>1</v>
      </c>
      <c r="I2" s="4">
        <v>2</v>
      </c>
      <c r="J2" s="4">
        <v>2</v>
      </c>
      <c r="K2" s="4" t="s">
        <v>28</v>
      </c>
      <c r="L2" s="4">
        <v>2178.71</v>
      </c>
      <c r="M2" s="4">
        <v>2178.71</v>
      </c>
      <c r="N2" s="4" t="s">
        <v>29</v>
      </c>
      <c r="O2" s="4" t="s">
        <v>30</v>
      </c>
      <c r="P2" s="4" t="s">
        <v>31</v>
      </c>
      <c r="Q2" s="4">
        <v>0</v>
      </c>
      <c r="R2" s="6">
        <v>44335</v>
      </c>
      <c r="S2" s="5">
        <v>44352</v>
      </c>
      <c r="T2" s="4" t="s">
        <v>32</v>
      </c>
      <c r="U2" s="4">
        <v>2178.71</v>
      </c>
      <c r="V2" s="4">
        <v>0</v>
      </c>
      <c r="W2" s="4">
        <v>0</v>
      </c>
      <c r="X2" s="4">
        <v>2122684</v>
      </c>
    </row>
    <row r="3" s="4" customFormat="1" spans="1:24">
      <c r="A3" s="4">
        <v>15246436809</v>
      </c>
      <c r="B3" s="4" t="s">
        <v>24</v>
      </c>
      <c r="C3" s="4" t="s">
        <v>25</v>
      </c>
      <c r="D3" s="4" t="s">
        <v>33</v>
      </c>
      <c r="E3" s="4" t="s">
        <v>34</v>
      </c>
      <c r="F3" s="5">
        <v>44336</v>
      </c>
      <c r="G3" s="5">
        <v>44337</v>
      </c>
      <c r="H3" s="4">
        <v>1</v>
      </c>
      <c r="I3" s="4">
        <v>1</v>
      </c>
      <c r="J3" s="4">
        <v>1</v>
      </c>
      <c r="K3" s="4" t="s">
        <v>28</v>
      </c>
      <c r="L3" s="4">
        <v>376.37</v>
      </c>
      <c r="M3" s="4">
        <v>376.37</v>
      </c>
      <c r="N3" s="4" t="s">
        <v>35</v>
      </c>
      <c r="O3" s="4" t="s">
        <v>30</v>
      </c>
      <c r="P3" s="4" t="s">
        <v>31</v>
      </c>
      <c r="Q3" s="4">
        <v>0</v>
      </c>
      <c r="R3" s="6">
        <v>44336</v>
      </c>
      <c r="S3" s="5">
        <v>44352</v>
      </c>
      <c r="T3" s="4" t="s">
        <v>32</v>
      </c>
      <c r="U3" s="4">
        <v>376.37</v>
      </c>
      <c r="V3" s="4">
        <v>0</v>
      </c>
      <c r="W3" s="4">
        <v>0</v>
      </c>
      <c r="X3" s="4">
        <v>2123909</v>
      </c>
    </row>
    <row r="4" s="4" customFormat="1" spans="1:24">
      <c r="A4" s="4">
        <v>15246522448</v>
      </c>
      <c r="B4" s="4" t="s">
        <v>24</v>
      </c>
      <c r="C4" s="4" t="s">
        <v>25</v>
      </c>
      <c r="D4" s="4" t="s">
        <v>36</v>
      </c>
      <c r="E4" s="4" t="s">
        <v>37</v>
      </c>
      <c r="F4" s="5">
        <v>44336</v>
      </c>
      <c r="G4" s="5">
        <v>44337</v>
      </c>
      <c r="H4" s="4">
        <v>1</v>
      </c>
      <c r="I4" s="4">
        <v>1</v>
      </c>
      <c r="J4" s="4">
        <v>1</v>
      </c>
      <c r="K4" s="4" t="s">
        <v>28</v>
      </c>
      <c r="L4" s="4">
        <v>600.08</v>
      </c>
      <c r="M4" s="4">
        <v>600.08</v>
      </c>
      <c r="N4" s="4" t="s">
        <v>38</v>
      </c>
      <c r="O4" s="4" t="s">
        <v>30</v>
      </c>
      <c r="P4" s="4" t="s">
        <v>31</v>
      </c>
      <c r="Q4" s="4">
        <v>0</v>
      </c>
      <c r="R4" s="6">
        <v>44336</v>
      </c>
      <c r="S4" s="5">
        <v>44352</v>
      </c>
      <c r="T4" s="4" t="s">
        <v>32</v>
      </c>
      <c r="U4" s="4">
        <v>600.08</v>
      </c>
      <c r="V4" s="4">
        <v>0</v>
      </c>
      <c r="W4" s="4">
        <v>0</v>
      </c>
      <c r="X4" s="4">
        <v>2123945</v>
      </c>
    </row>
    <row r="5" s="4" customFormat="1" spans="1:24">
      <c r="A5" s="4">
        <v>15246648347</v>
      </c>
      <c r="B5" s="4" t="s">
        <v>24</v>
      </c>
      <c r="C5" s="4" t="s">
        <v>25</v>
      </c>
      <c r="D5" s="4" t="s">
        <v>39</v>
      </c>
      <c r="E5" s="4" t="s">
        <v>40</v>
      </c>
      <c r="F5" s="5">
        <v>44336</v>
      </c>
      <c r="G5" s="5">
        <v>44337</v>
      </c>
      <c r="H5" s="4">
        <v>1</v>
      </c>
      <c r="I5" s="4">
        <v>1</v>
      </c>
      <c r="J5" s="4">
        <v>1</v>
      </c>
      <c r="K5" s="4" t="s">
        <v>28</v>
      </c>
      <c r="L5" s="4">
        <v>140.4</v>
      </c>
      <c r="M5" s="4">
        <v>140.4</v>
      </c>
      <c r="N5" s="4" t="s">
        <v>41</v>
      </c>
      <c r="O5" s="4" t="s">
        <v>30</v>
      </c>
      <c r="P5" s="4" t="s">
        <v>31</v>
      </c>
      <c r="Q5" s="4">
        <v>0</v>
      </c>
      <c r="R5" s="6">
        <v>44336</v>
      </c>
      <c r="S5" s="5">
        <v>44352</v>
      </c>
      <c r="T5" s="4" t="s">
        <v>32</v>
      </c>
      <c r="U5" s="4">
        <v>140.4</v>
      </c>
      <c r="V5" s="4">
        <v>0</v>
      </c>
      <c r="W5" s="4">
        <v>0</v>
      </c>
      <c r="X5" s="4">
        <v>2124010</v>
      </c>
    </row>
    <row r="6" s="4" customFormat="1" spans="1:24">
      <c r="A6" s="4">
        <v>15246690493</v>
      </c>
      <c r="B6" s="4" t="s">
        <v>24</v>
      </c>
      <c r="C6" s="4" t="s">
        <v>25</v>
      </c>
      <c r="D6" s="4" t="s">
        <v>42</v>
      </c>
      <c r="E6" s="4" t="s">
        <v>43</v>
      </c>
      <c r="F6" s="5">
        <v>44336</v>
      </c>
      <c r="G6" s="5">
        <v>44337</v>
      </c>
      <c r="H6" s="4">
        <v>1</v>
      </c>
      <c r="I6" s="4">
        <v>1</v>
      </c>
      <c r="J6" s="4">
        <v>1</v>
      </c>
      <c r="K6" s="4" t="s">
        <v>28</v>
      </c>
      <c r="L6" s="4">
        <v>118.56</v>
      </c>
      <c r="M6" s="4">
        <v>118.56</v>
      </c>
      <c r="N6" s="4" t="s">
        <v>44</v>
      </c>
      <c r="O6" s="4" t="s">
        <v>30</v>
      </c>
      <c r="P6" s="4" t="s">
        <v>31</v>
      </c>
      <c r="Q6" s="4">
        <v>0</v>
      </c>
      <c r="R6" s="6">
        <v>44336</v>
      </c>
      <c r="S6" s="5">
        <v>44352</v>
      </c>
      <c r="T6" s="4" t="s">
        <v>32</v>
      </c>
      <c r="U6" s="4">
        <v>118.56</v>
      </c>
      <c r="V6" s="4">
        <v>0</v>
      </c>
      <c r="W6" s="4">
        <v>0</v>
      </c>
      <c r="X6" s="4">
        <v>2124030</v>
      </c>
    </row>
    <row r="7" s="4" customFormat="1" spans="1:24">
      <c r="A7" s="4">
        <v>15246915494</v>
      </c>
      <c r="B7" s="4" t="s">
        <v>24</v>
      </c>
      <c r="C7" s="4" t="s">
        <v>25</v>
      </c>
      <c r="D7" s="4" t="s">
        <v>45</v>
      </c>
      <c r="E7" s="4" t="s">
        <v>46</v>
      </c>
      <c r="F7" s="5">
        <v>44336</v>
      </c>
      <c r="G7" s="5">
        <v>44337</v>
      </c>
      <c r="H7" s="4">
        <v>1</v>
      </c>
      <c r="I7" s="4">
        <v>1</v>
      </c>
      <c r="J7" s="4">
        <v>1</v>
      </c>
      <c r="K7" s="4" t="s">
        <v>28</v>
      </c>
      <c r="L7" s="4">
        <v>693.15</v>
      </c>
      <c r="M7" s="4">
        <v>693.15</v>
      </c>
      <c r="N7" s="4" t="s">
        <v>47</v>
      </c>
      <c r="O7" s="4" t="s">
        <v>30</v>
      </c>
      <c r="P7" s="4" t="s">
        <v>31</v>
      </c>
      <c r="Q7" s="4">
        <v>0</v>
      </c>
      <c r="R7" s="6">
        <v>44336</v>
      </c>
      <c r="S7" s="5">
        <v>44352</v>
      </c>
      <c r="T7" s="4" t="s">
        <v>32</v>
      </c>
      <c r="U7" s="4">
        <v>693.15</v>
      </c>
      <c r="V7" s="4">
        <v>0</v>
      </c>
      <c r="W7" s="4">
        <v>0</v>
      </c>
      <c r="X7" s="4">
        <v>2124159</v>
      </c>
    </row>
    <row r="8" s="4" customFormat="1" spans="1:24">
      <c r="A8" s="4">
        <v>15247254582</v>
      </c>
      <c r="B8" s="4" t="s">
        <v>24</v>
      </c>
      <c r="C8" s="4" t="s">
        <v>25</v>
      </c>
      <c r="D8" s="4" t="s">
        <v>48</v>
      </c>
      <c r="E8" s="4" t="s">
        <v>49</v>
      </c>
      <c r="F8" s="5">
        <v>44336</v>
      </c>
      <c r="G8" s="5">
        <v>44337</v>
      </c>
      <c r="H8" s="4">
        <v>1</v>
      </c>
      <c r="I8" s="4">
        <v>1</v>
      </c>
      <c r="J8" s="4">
        <v>1</v>
      </c>
      <c r="K8" s="4" t="s">
        <v>28</v>
      </c>
      <c r="L8" s="4">
        <v>150.99</v>
      </c>
      <c r="M8" s="4">
        <v>150.99</v>
      </c>
      <c r="N8" s="4" t="s">
        <v>50</v>
      </c>
      <c r="O8" s="4" t="s">
        <v>30</v>
      </c>
      <c r="P8" s="4" t="s">
        <v>31</v>
      </c>
      <c r="Q8" s="4">
        <v>0</v>
      </c>
      <c r="R8" s="6">
        <v>44336</v>
      </c>
      <c r="S8" s="5">
        <v>44352</v>
      </c>
      <c r="T8" s="4" t="s">
        <v>32</v>
      </c>
      <c r="U8" s="4">
        <v>150.99</v>
      </c>
      <c r="V8" s="4">
        <v>0</v>
      </c>
      <c r="W8" s="4">
        <v>0</v>
      </c>
      <c r="X8" s="4">
        <v>2124349</v>
      </c>
    </row>
    <row r="9" s="4" customFormat="1" spans="1:24">
      <c r="A9" s="4">
        <v>15247616941</v>
      </c>
      <c r="B9" s="4" t="s">
        <v>24</v>
      </c>
      <c r="C9" s="4" t="s">
        <v>25</v>
      </c>
      <c r="D9" s="4" t="s">
        <v>51</v>
      </c>
      <c r="E9" s="4" t="s">
        <v>52</v>
      </c>
      <c r="F9" s="5">
        <v>44336</v>
      </c>
      <c r="G9" s="5">
        <v>44337</v>
      </c>
      <c r="H9" s="4">
        <v>1</v>
      </c>
      <c r="I9" s="4">
        <v>1</v>
      </c>
      <c r="J9" s="4">
        <v>1</v>
      </c>
      <c r="K9" s="4" t="s">
        <v>28</v>
      </c>
      <c r="L9" s="4">
        <v>338</v>
      </c>
      <c r="M9" s="4">
        <v>338</v>
      </c>
      <c r="N9" s="4" t="s">
        <v>53</v>
      </c>
      <c r="O9" s="4" t="s">
        <v>30</v>
      </c>
      <c r="P9" s="4" t="s">
        <v>31</v>
      </c>
      <c r="Q9" s="4">
        <v>0</v>
      </c>
      <c r="R9" s="6">
        <v>44336</v>
      </c>
      <c r="S9" s="5">
        <v>44352</v>
      </c>
      <c r="T9" s="4" t="s">
        <v>32</v>
      </c>
      <c r="U9" s="4">
        <v>338</v>
      </c>
      <c r="V9" s="4">
        <v>0</v>
      </c>
      <c r="W9" s="4">
        <v>0</v>
      </c>
      <c r="X9" s="4">
        <v>2124522</v>
      </c>
    </row>
    <row r="10" s="4" customFormat="1" spans="1:24">
      <c r="A10" s="4">
        <v>15248011584</v>
      </c>
      <c r="B10" s="4" t="s">
        <v>24</v>
      </c>
      <c r="C10" s="4" t="s">
        <v>25</v>
      </c>
      <c r="D10" s="4" t="s">
        <v>54</v>
      </c>
      <c r="E10" s="4" t="s">
        <v>55</v>
      </c>
      <c r="F10" s="5">
        <v>44336</v>
      </c>
      <c r="G10" s="5">
        <v>44337</v>
      </c>
      <c r="H10" s="4">
        <v>1</v>
      </c>
      <c r="I10" s="4">
        <v>1</v>
      </c>
      <c r="J10" s="4">
        <v>1</v>
      </c>
      <c r="K10" s="4" t="s">
        <v>28</v>
      </c>
      <c r="L10" s="4">
        <v>105.04</v>
      </c>
      <c r="M10" s="4">
        <v>105.04</v>
      </c>
      <c r="N10" s="4" t="s">
        <v>56</v>
      </c>
      <c r="O10" s="4" t="s">
        <v>30</v>
      </c>
      <c r="P10" s="4" t="s">
        <v>31</v>
      </c>
      <c r="Q10" s="4">
        <v>0</v>
      </c>
      <c r="R10" s="6">
        <v>44336</v>
      </c>
      <c r="S10" s="5">
        <v>44352</v>
      </c>
      <c r="T10" s="4" t="s">
        <v>32</v>
      </c>
      <c r="U10" s="4">
        <v>105.04</v>
      </c>
      <c r="V10" s="4">
        <v>0</v>
      </c>
      <c r="W10" s="4">
        <v>0</v>
      </c>
      <c r="X10" s="4">
        <v>2124744</v>
      </c>
    </row>
    <row r="11" s="4" customFormat="1" spans="1:24">
      <c r="A11" s="4">
        <v>15248038446</v>
      </c>
      <c r="B11" s="4" t="s">
        <v>24</v>
      </c>
      <c r="C11" s="4" t="s">
        <v>25</v>
      </c>
      <c r="D11" s="4" t="s">
        <v>54</v>
      </c>
      <c r="E11" s="4" t="s">
        <v>55</v>
      </c>
      <c r="F11" s="5">
        <v>44336</v>
      </c>
      <c r="G11" s="5">
        <v>44337</v>
      </c>
      <c r="H11" s="4">
        <v>1</v>
      </c>
      <c r="I11" s="4">
        <v>1</v>
      </c>
      <c r="J11" s="4">
        <v>1</v>
      </c>
      <c r="K11" s="4" t="s">
        <v>28</v>
      </c>
      <c r="L11" s="4">
        <v>105.04</v>
      </c>
      <c r="M11" s="4">
        <v>105.04</v>
      </c>
      <c r="N11" s="4" t="s">
        <v>57</v>
      </c>
      <c r="O11" s="4" t="s">
        <v>30</v>
      </c>
      <c r="P11" s="4" t="s">
        <v>31</v>
      </c>
      <c r="Q11" s="4">
        <v>0</v>
      </c>
      <c r="R11" s="6">
        <v>44336</v>
      </c>
      <c r="S11" s="5">
        <v>44352</v>
      </c>
      <c r="T11" s="4" t="s">
        <v>32</v>
      </c>
      <c r="U11" s="4">
        <v>105.04</v>
      </c>
      <c r="V11" s="4">
        <v>0</v>
      </c>
      <c r="W11" s="4">
        <v>0</v>
      </c>
      <c r="X11" s="4">
        <v>2124761</v>
      </c>
    </row>
    <row r="12" s="4" customFormat="1" spans="1:24">
      <c r="A12" s="4">
        <v>15248222522</v>
      </c>
      <c r="B12" s="4" t="s">
        <v>24</v>
      </c>
      <c r="C12" s="4" t="s">
        <v>25</v>
      </c>
      <c r="D12" s="4" t="s">
        <v>58</v>
      </c>
      <c r="E12" s="4" t="s">
        <v>59</v>
      </c>
      <c r="F12" s="5">
        <v>44336</v>
      </c>
      <c r="G12" s="5">
        <v>44337</v>
      </c>
      <c r="H12" s="4">
        <v>1</v>
      </c>
      <c r="I12" s="4">
        <v>1</v>
      </c>
      <c r="J12" s="4">
        <v>1</v>
      </c>
      <c r="K12" s="4" t="s">
        <v>28</v>
      </c>
      <c r="L12" s="4">
        <v>315.19</v>
      </c>
      <c r="M12" s="4">
        <v>315.19</v>
      </c>
      <c r="N12" s="4" t="s">
        <v>60</v>
      </c>
      <c r="O12" s="4" t="s">
        <v>30</v>
      </c>
      <c r="P12" s="4" t="s">
        <v>31</v>
      </c>
      <c r="Q12" s="4">
        <v>0</v>
      </c>
      <c r="R12" s="6">
        <v>44336</v>
      </c>
      <c r="S12" s="5">
        <v>44352</v>
      </c>
      <c r="T12" s="4" t="s">
        <v>32</v>
      </c>
      <c r="U12" s="4">
        <v>315.19</v>
      </c>
      <c r="V12" s="4">
        <v>0</v>
      </c>
      <c r="W12" s="4">
        <v>0</v>
      </c>
      <c r="X12" s="4">
        <v>2124858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"/>
  <sheetViews>
    <sheetView tabSelected="1" workbookViewId="0">
      <selection activeCell="D26" sqref="D26"/>
    </sheetView>
  </sheetViews>
  <sheetFormatPr defaultColWidth="9" defaultRowHeight="13.5"/>
  <cols>
    <col min="1" max="1" width="12.75" style="4" customWidth="1"/>
    <col min="2" max="3" width="10.375" style="4"/>
    <col min="4" max="16363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61</v>
      </c>
    </row>
    <row r="2" s="4" customFormat="1" spans="1:9">
      <c r="A2" s="4">
        <v>15244247575</v>
      </c>
      <c r="B2" s="5">
        <v>44335</v>
      </c>
      <c r="C2" s="5">
        <v>44337</v>
      </c>
      <c r="D2" s="4">
        <v>2178.71</v>
      </c>
      <c r="E2" s="4" t="str">
        <f>VLOOKUP(A2,HOP!A:L,12,0)</f>
        <v>2178.71</v>
      </c>
      <c r="F2" s="4" t="str">
        <f>VLOOKUP(A2,HOP!A:C,3,0)</f>
        <v>2122684</v>
      </c>
      <c r="G2" s="4">
        <f>D2-E2</f>
        <v>0</v>
      </c>
      <c r="H2" s="4" t="str">
        <f>$H$1&amp;F2</f>
        <v>，2122684</v>
      </c>
      <c r="I2" s="4" t="str">
        <f>VLOOKUP(A2,HOP!A:T,20,0)</f>
        <v>直连</v>
      </c>
    </row>
    <row r="3" s="4" customFormat="1" spans="1:9">
      <c r="A3" s="4">
        <v>15246436809</v>
      </c>
      <c r="B3" s="5">
        <v>44336</v>
      </c>
      <c r="C3" s="5">
        <v>44337</v>
      </c>
      <c r="D3" s="4">
        <v>376.37</v>
      </c>
      <c r="E3" s="4" t="str">
        <f>VLOOKUP(A3,HOP!A:L,12,0)</f>
        <v>376.37</v>
      </c>
      <c r="F3" s="4" t="str">
        <f>VLOOKUP(A3,HOP!A:C,3,0)</f>
        <v>2123909</v>
      </c>
      <c r="G3" s="4">
        <f t="shared" ref="G3:G12" si="0">D3-E3</f>
        <v>0</v>
      </c>
      <c r="H3" s="4" t="str">
        <f t="shared" ref="H3:H12" si="1">$H$1&amp;F3</f>
        <v>，2123909</v>
      </c>
      <c r="I3" s="4" t="str">
        <f>VLOOKUP(A3,HOP!A:T,20,0)</f>
        <v>直连</v>
      </c>
    </row>
    <row r="4" s="4" customFormat="1" spans="1:9">
      <c r="A4" s="4">
        <v>15246522448</v>
      </c>
      <c r="B4" s="5">
        <v>44336</v>
      </c>
      <c r="C4" s="5">
        <v>44337</v>
      </c>
      <c r="D4" s="4">
        <v>600.08</v>
      </c>
      <c r="E4" s="4" t="str">
        <f>VLOOKUP(A4,HOP!A:L,12,0)</f>
        <v>600.08</v>
      </c>
      <c r="F4" s="4" t="str">
        <f>VLOOKUP(A4,HOP!A:C,3,0)</f>
        <v>2123945</v>
      </c>
      <c r="G4" s="4">
        <f t="shared" si="0"/>
        <v>0</v>
      </c>
      <c r="H4" s="4" t="str">
        <f t="shared" si="1"/>
        <v>，2123945</v>
      </c>
      <c r="I4" s="4" t="str">
        <f>VLOOKUP(A4,HOP!A:T,20,0)</f>
        <v>直连</v>
      </c>
    </row>
    <row r="5" s="4" customFormat="1" spans="1:9">
      <c r="A5" s="4">
        <v>15246648347</v>
      </c>
      <c r="B5" s="5">
        <v>44336</v>
      </c>
      <c r="C5" s="5">
        <v>44337</v>
      </c>
      <c r="D5" s="4">
        <v>140.4</v>
      </c>
      <c r="E5" s="4" t="str">
        <f>VLOOKUP(A5,HOP!A:L,12,0)</f>
        <v>140.40</v>
      </c>
      <c r="F5" s="4" t="str">
        <f>VLOOKUP(A5,HOP!A:C,3,0)</f>
        <v>2124010</v>
      </c>
      <c r="G5" s="4">
        <f t="shared" si="0"/>
        <v>0</v>
      </c>
      <c r="H5" s="4" t="str">
        <f t="shared" si="1"/>
        <v>，2124010</v>
      </c>
      <c r="I5" s="4" t="str">
        <f>VLOOKUP(A5,HOP!A:T,20,0)</f>
        <v>直连</v>
      </c>
    </row>
    <row r="6" s="4" customFormat="1" spans="1:9">
      <c r="A6" s="4">
        <v>15246690493</v>
      </c>
      <c r="B6" s="5">
        <v>44336</v>
      </c>
      <c r="C6" s="5">
        <v>44337</v>
      </c>
      <c r="D6" s="4">
        <v>118.56</v>
      </c>
      <c r="E6" s="4" t="str">
        <f>VLOOKUP(A6,HOP!A:L,12,0)</f>
        <v>118.56</v>
      </c>
      <c r="F6" s="4" t="str">
        <f>VLOOKUP(A6,HOP!A:C,3,0)</f>
        <v>2124030</v>
      </c>
      <c r="G6" s="4">
        <f t="shared" si="0"/>
        <v>0</v>
      </c>
      <c r="H6" s="4" t="str">
        <f t="shared" si="1"/>
        <v>，2124030</v>
      </c>
      <c r="I6" s="4" t="str">
        <f>VLOOKUP(A6,HOP!A:T,20,0)</f>
        <v>直连</v>
      </c>
    </row>
    <row r="7" s="4" customFormat="1" spans="1:9">
      <c r="A7" s="4">
        <v>15246915494</v>
      </c>
      <c r="B7" s="5">
        <v>44336</v>
      </c>
      <c r="C7" s="5">
        <v>44337</v>
      </c>
      <c r="D7" s="4">
        <v>693.15</v>
      </c>
      <c r="E7" s="4" t="str">
        <f>VLOOKUP(A7,HOP!A:L,12,0)</f>
        <v>693.15</v>
      </c>
      <c r="F7" s="4" t="str">
        <f>VLOOKUP(A7,HOP!A:C,3,0)</f>
        <v>2124159</v>
      </c>
      <c r="G7" s="4">
        <f t="shared" si="0"/>
        <v>0</v>
      </c>
      <c r="H7" s="4" t="str">
        <f t="shared" si="1"/>
        <v>，2124159</v>
      </c>
      <c r="I7" s="4" t="str">
        <f>VLOOKUP(A7,HOP!A:T,20,0)</f>
        <v>直连</v>
      </c>
    </row>
    <row r="8" s="4" customFormat="1" spans="1:9">
      <c r="A8" s="4">
        <v>15247254582</v>
      </c>
      <c r="B8" s="5">
        <v>44336</v>
      </c>
      <c r="C8" s="5">
        <v>44337</v>
      </c>
      <c r="D8" s="4">
        <v>150.99</v>
      </c>
      <c r="E8" s="4" t="str">
        <f>VLOOKUP(A8,HOP!A:L,12,0)</f>
        <v>150.99</v>
      </c>
      <c r="F8" s="4" t="str">
        <f>VLOOKUP(A8,HOP!A:C,3,0)</f>
        <v>2124349</v>
      </c>
      <c r="G8" s="4">
        <f t="shared" si="0"/>
        <v>0</v>
      </c>
      <c r="H8" s="4" t="str">
        <f t="shared" si="1"/>
        <v>，2124349</v>
      </c>
      <c r="I8" s="4" t="str">
        <f>VLOOKUP(A8,HOP!A:T,20,0)</f>
        <v>直连</v>
      </c>
    </row>
    <row r="9" s="4" customFormat="1" spans="1:9">
      <c r="A9" s="4">
        <v>15247616941</v>
      </c>
      <c r="B9" s="5">
        <v>44336</v>
      </c>
      <c r="C9" s="5">
        <v>44337</v>
      </c>
      <c r="D9" s="4">
        <v>338</v>
      </c>
      <c r="E9" s="4" t="str">
        <f>VLOOKUP(A9,HOP!A:L,12,0)</f>
        <v>338.00</v>
      </c>
      <c r="F9" s="4" t="str">
        <f>VLOOKUP(A9,HOP!A:C,3,0)</f>
        <v>2124522</v>
      </c>
      <c r="G9" s="4">
        <f t="shared" si="0"/>
        <v>0</v>
      </c>
      <c r="H9" s="4" t="str">
        <f t="shared" si="1"/>
        <v>，2124522</v>
      </c>
      <c r="I9" s="4" t="str">
        <f>VLOOKUP(A9,HOP!A:T,20,0)</f>
        <v>直连</v>
      </c>
    </row>
    <row r="10" s="4" customFormat="1" spans="1:9">
      <c r="A10" s="4">
        <v>15248011584</v>
      </c>
      <c r="B10" s="5">
        <v>44336</v>
      </c>
      <c r="C10" s="5">
        <v>44337</v>
      </c>
      <c r="D10" s="4">
        <v>105.04</v>
      </c>
      <c r="E10" s="4" t="str">
        <f>VLOOKUP(A10,HOP!A:L,12,0)</f>
        <v>105.04</v>
      </c>
      <c r="F10" s="4" t="str">
        <f>VLOOKUP(A10,HOP!A:C,3,0)</f>
        <v>2124744</v>
      </c>
      <c r="G10" s="4">
        <f t="shared" si="0"/>
        <v>0</v>
      </c>
      <c r="H10" s="4" t="str">
        <f t="shared" si="1"/>
        <v>，2124744</v>
      </c>
      <c r="I10" s="4" t="str">
        <f>VLOOKUP(A10,HOP!A:T,20,0)</f>
        <v>直连</v>
      </c>
    </row>
    <row r="11" s="4" customFormat="1" spans="1:9">
      <c r="A11" s="4">
        <v>15248038446</v>
      </c>
      <c r="B11" s="5">
        <v>44336</v>
      </c>
      <c r="C11" s="5">
        <v>44337</v>
      </c>
      <c r="D11" s="4">
        <v>105.04</v>
      </c>
      <c r="E11" s="4" t="str">
        <f>VLOOKUP(A11,HOP!A:L,12,0)</f>
        <v>105.04</v>
      </c>
      <c r="F11" s="4" t="str">
        <f>VLOOKUP(A11,HOP!A:C,3,0)</f>
        <v>2124761</v>
      </c>
      <c r="G11" s="4">
        <f t="shared" si="0"/>
        <v>0</v>
      </c>
      <c r="H11" s="4" t="str">
        <f t="shared" si="1"/>
        <v>，2124761</v>
      </c>
      <c r="I11" s="4" t="str">
        <f>VLOOKUP(A11,HOP!A:T,20,0)</f>
        <v>直连</v>
      </c>
    </row>
    <row r="12" s="4" customFormat="1" spans="1:9">
      <c r="A12" s="4">
        <v>15248222522</v>
      </c>
      <c r="B12" s="5">
        <v>44336</v>
      </c>
      <c r="C12" s="5">
        <v>44337</v>
      </c>
      <c r="D12" s="4">
        <v>315.19</v>
      </c>
      <c r="E12" s="4" t="str">
        <f>VLOOKUP(A12,HOP!A:L,12,0)</f>
        <v>315.19</v>
      </c>
      <c r="F12" s="4" t="str">
        <f>VLOOKUP(A12,HOP!A:C,3,0)</f>
        <v>2124858</v>
      </c>
      <c r="G12" s="4">
        <f t="shared" si="0"/>
        <v>0</v>
      </c>
      <c r="H12" s="4" t="str">
        <f t="shared" si="1"/>
        <v>，2124858</v>
      </c>
      <c r="I12" s="4" t="str">
        <f>VLOOKUP(A12,HOP!A:T,20,0)</f>
        <v>直连</v>
      </c>
    </row>
    <row r="14" spans="4:4">
      <c r="D14" s="4">
        <f>SUM(D2:D13)</f>
        <v>5121.53</v>
      </c>
    </row>
    <row r="18" spans="1:1">
      <c r="A18" s="4" t="s">
        <v>62</v>
      </c>
    </row>
    <row r="19" spans="1:1">
      <c r="A19" s="4" t="s">
        <v>63</v>
      </c>
    </row>
    <row r="20" spans="1:1">
      <c r="A20" s="4" t="s">
        <v>64</v>
      </c>
    </row>
  </sheetData>
  <autoFilter ref="A1:XFD20"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65</v>
      </c>
      <c r="B1" s="2" t="s">
        <v>66</v>
      </c>
      <c r="C1" s="2" t="s">
        <v>67</v>
      </c>
      <c r="D1" s="2" t="s">
        <v>68</v>
      </c>
      <c r="E1" s="2" t="s">
        <v>13</v>
      </c>
      <c r="F1" s="2" t="s">
        <v>5</v>
      </c>
      <c r="G1" s="2" t="s">
        <v>6</v>
      </c>
      <c r="H1" s="2" t="s">
        <v>69</v>
      </c>
      <c r="I1" s="2" t="s">
        <v>70</v>
      </c>
      <c r="J1" s="2" t="s">
        <v>71</v>
      </c>
      <c r="K1" s="2" t="s">
        <v>72</v>
      </c>
      <c r="L1" s="2" t="s">
        <v>73</v>
      </c>
      <c r="M1" s="2" t="s">
        <v>74</v>
      </c>
      <c r="N1" s="2" t="s">
        <v>75</v>
      </c>
      <c r="O1" s="2" t="s">
        <v>76</v>
      </c>
      <c r="P1" s="2" t="s">
        <v>77</v>
      </c>
      <c r="Q1" s="2" t="s">
        <v>78</v>
      </c>
      <c r="R1" s="2" t="s">
        <v>79</v>
      </c>
      <c r="S1" s="2" t="s">
        <v>80</v>
      </c>
      <c r="T1" s="2" t="s">
        <v>81</v>
      </c>
    </row>
    <row r="2" s="1" customFormat="1" spans="1:20">
      <c r="A2" s="3">
        <v>15248222522</v>
      </c>
      <c r="B2" s="1" t="s">
        <v>82</v>
      </c>
      <c r="C2" s="1" t="s">
        <v>83</v>
      </c>
      <c r="D2" s="1" t="s">
        <v>84</v>
      </c>
      <c r="E2" s="1" t="s">
        <v>60</v>
      </c>
      <c r="F2" s="1" t="s">
        <v>82</v>
      </c>
      <c r="G2" s="1" t="s">
        <v>85</v>
      </c>
      <c r="H2" s="1" t="s">
        <v>86</v>
      </c>
      <c r="I2" s="1" t="s">
        <v>87</v>
      </c>
      <c r="J2" s="1" t="s">
        <v>88</v>
      </c>
      <c r="K2" s="1" t="s">
        <v>87</v>
      </c>
      <c r="L2" s="1" t="s">
        <v>87</v>
      </c>
      <c r="M2" s="1" t="s">
        <v>89</v>
      </c>
      <c r="N2" s="1" t="s">
        <v>89</v>
      </c>
      <c r="O2" s="1" t="s">
        <v>90</v>
      </c>
      <c r="P2" s="1" t="s">
        <v>91</v>
      </c>
      <c r="Q2" s="1" t="s">
        <v>92</v>
      </c>
      <c r="R2" s="1" t="s">
        <v>93</v>
      </c>
      <c r="S2" s="1" t="s">
        <v>94</v>
      </c>
      <c r="T2" s="1" t="s">
        <v>95</v>
      </c>
    </row>
    <row r="3" s="1" customFormat="1" spans="1:20">
      <c r="A3" s="3">
        <v>15248038446</v>
      </c>
      <c r="B3" s="1" t="s">
        <v>82</v>
      </c>
      <c r="C3" s="1" t="s">
        <v>96</v>
      </c>
      <c r="D3" s="1" t="s">
        <v>97</v>
      </c>
      <c r="E3" s="1" t="s">
        <v>57</v>
      </c>
      <c r="F3" s="1" t="s">
        <v>82</v>
      </c>
      <c r="G3" s="1" t="s">
        <v>85</v>
      </c>
      <c r="H3" s="1" t="s">
        <v>86</v>
      </c>
      <c r="I3" s="1" t="s">
        <v>98</v>
      </c>
      <c r="J3" s="1" t="s">
        <v>88</v>
      </c>
      <c r="K3" s="1" t="s">
        <v>98</v>
      </c>
      <c r="L3" s="1" t="s">
        <v>98</v>
      </c>
      <c r="M3" s="1" t="s">
        <v>89</v>
      </c>
      <c r="N3" s="1" t="s">
        <v>89</v>
      </c>
      <c r="O3" s="1" t="s">
        <v>90</v>
      </c>
      <c r="P3" s="1" t="s">
        <v>91</v>
      </c>
      <c r="Q3" s="1" t="s">
        <v>99</v>
      </c>
      <c r="R3" s="1" t="s">
        <v>93</v>
      </c>
      <c r="S3" s="1" t="s">
        <v>94</v>
      </c>
      <c r="T3" s="1" t="s">
        <v>95</v>
      </c>
    </row>
    <row r="4" s="1" customFormat="1" spans="1:20">
      <c r="A4" s="3">
        <v>15248011584</v>
      </c>
      <c r="B4" s="1" t="s">
        <v>82</v>
      </c>
      <c r="C4" s="1" t="s">
        <v>100</v>
      </c>
      <c r="D4" s="1" t="s">
        <v>97</v>
      </c>
      <c r="E4" s="1" t="s">
        <v>56</v>
      </c>
      <c r="F4" s="1" t="s">
        <v>82</v>
      </c>
      <c r="G4" s="1" t="s">
        <v>85</v>
      </c>
      <c r="H4" s="1" t="s">
        <v>86</v>
      </c>
      <c r="I4" s="1" t="s">
        <v>98</v>
      </c>
      <c r="J4" s="1" t="s">
        <v>88</v>
      </c>
      <c r="K4" s="1" t="s">
        <v>98</v>
      </c>
      <c r="L4" s="1" t="s">
        <v>98</v>
      </c>
      <c r="M4" s="1" t="s">
        <v>89</v>
      </c>
      <c r="N4" s="1" t="s">
        <v>89</v>
      </c>
      <c r="O4" s="1" t="s">
        <v>90</v>
      </c>
      <c r="P4" s="1" t="s">
        <v>91</v>
      </c>
      <c r="Q4" s="1" t="s">
        <v>101</v>
      </c>
      <c r="R4" s="1" t="s">
        <v>93</v>
      </c>
      <c r="S4" s="1" t="s">
        <v>94</v>
      </c>
      <c r="T4" s="1" t="s">
        <v>95</v>
      </c>
    </row>
    <row r="5" s="1" customFormat="1" spans="1:20">
      <c r="A5" s="3">
        <v>15247616941</v>
      </c>
      <c r="B5" s="1" t="s">
        <v>82</v>
      </c>
      <c r="C5" s="1" t="s">
        <v>102</v>
      </c>
      <c r="D5" s="1" t="s">
        <v>103</v>
      </c>
      <c r="E5" s="1" t="s">
        <v>53</v>
      </c>
      <c r="F5" s="1" t="s">
        <v>82</v>
      </c>
      <c r="G5" s="1" t="s">
        <v>85</v>
      </c>
      <c r="H5" s="1" t="s">
        <v>86</v>
      </c>
      <c r="I5" s="1" t="s">
        <v>104</v>
      </c>
      <c r="J5" s="1" t="s">
        <v>88</v>
      </c>
      <c r="K5" s="1" t="s">
        <v>104</v>
      </c>
      <c r="L5" s="1" t="s">
        <v>104</v>
      </c>
      <c r="M5" s="1" t="s">
        <v>89</v>
      </c>
      <c r="N5" s="1" t="s">
        <v>89</v>
      </c>
      <c r="O5" s="1" t="s">
        <v>90</v>
      </c>
      <c r="P5" s="1" t="s">
        <v>91</v>
      </c>
      <c r="Q5" s="1" t="s">
        <v>105</v>
      </c>
      <c r="R5" s="1" t="s">
        <v>93</v>
      </c>
      <c r="S5" s="1" t="s">
        <v>94</v>
      </c>
      <c r="T5" s="1" t="s">
        <v>95</v>
      </c>
    </row>
    <row r="6" s="1" customFormat="1" spans="1:20">
      <c r="A6" s="3">
        <v>15247254582</v>
      </c>
      <c r="B6" s="1" t="s">
        <v>82</v>
      </c>
      <c r="C6" s="1" t="s">
        <v>106</v>
      </c>
      <c r="D6" s="1" t="s">
        <v>107</v>
      </c>
      <c r="E6" s="1" t="s">
        <v>50</v>
      </c>
      <c r="F6" s="1" t="s">
        <v>82</v>
      </c>
      <c r="G6" s="1" t="s">
        <v>85</v>
      </c>
      <c r="H6" s="1" t="s">
        <v>86</v>
      </c>
      <c r="I6" s="1" t="s">
        <v>108</v>
      </c>
      <c r="J6" s="1" t="s">
        <v>88</v>
      </c>
      <c r="K6" s="1" t="s">
        <v>108</v>
      </c>
      <c r="L6" s="1" t="s">
        <v>108</v>
      </c>
      <c r="M6" s="1" t="s">
        <v>89</v>
      </c>
      <c r="N6" s="1" t="s">
        <v>89</v>
      </c>
      <c r="O6" s="1" t="s">
        <v>90</v>
      </c>
      <c r="P6" s="1" t="s">
        <v>91</v>
      </c>
      <c r="Q6" s="1" t="s">
        <v>109</v>
      </c>
      <c r="R6" s="1" t="s">
        <v>93</v>
      </c>
      <c r="S6" s="1" t="s">
        <v>94</v>
      </c>
      <c r="T6" s="1" t="s">
        <v>95</v>
      </c>
    </row>
    <row r="7" s="1" customFormat="1" spans="1:20">
      <c r="A7" s="3">
        <v>15246915494</v>
      </c>
      <c r="B7" s="1" t="s">
        <v>82</v>
      </c>
      <c r="C7" s="1" t="s">
        <v>110</v>
      </c>
      <c r="D7" s="1" t="s">
        <v>111</v>
      </c>
      <c r="E7" s="1" t="s">
        <v>47</v>
      </c>
      <c r="F7" s="1" t="s">
        <v>82</v>
      </c>
      <c r="G7" s="1" t="s">
        <v>85</v>
      </c>
      <c r="H7" s="1" t="s">
        <v>86</v>
      </c>
      <c r="I7" s="1" t="s">
        <v>112</v>
      </c>
      <c r="J7" s="1" t="s">
        <v>88</v>
      </c>
      <c r="K7" s="1" t="s">
        <v>112</v>
      </c>
      <c r="L7" s="1" t="s">
        <v>112</v>
      </c>
      <c r="M7" s="1" t="s">
        <v>89</v>
      </c>
      <c r="N7" s="1" t="s">
        <v>89</v>
      </c>
      <c r="O7" s="1" t="s">
        <v>90</v>
      </c>
      <c r="P7" s="1" t="s">
        <v>91</v>
      </c>
      <c r="Q7" s="1" t="s">
        <v>113</v>
      </c>
      <c r="R7" s="1" t="s">
        <v>93</v>
      </c>
      <c r="S7" s="1" t="s">
        <v>94</v>
      </c>
      <c r="T7" s="1" t="s">
        <v>95</v>
      </c>
    </row>
    <row r="8" s="1" customFormat="1" spans="1:20">
      <c r="A8" s="3">
        <v>15246690493</v>
      </c>
      <c r="B8" s="1" t="s">
        <v>82</v>
      </c>
      <c r="C8" s="1" t="s">
        <v>114</v>
      </c>
      <c r="D8" s="1" t="s">
        <v>115</v>
      </c>
      <c r="E8" s="1" t="s">
        <v>44</v>
      </c>
      <c r="F8" s="1" t="s">
        <v>82</v>
      </c>
      <c r="G8" s="1" t="s">
        <v>85</v>
      </c>
      <c r="H8" s="1" t="s">
        <v>86</v>
      </c>
      <c r="I8" s="1" t="s">
        <v>116</v>
      </c>
      <c r="J8" s="1" t="s">
        <v>88</v>
      </c>
      <c r="K8" s="1" t="s">
        <v>116</v>
      </c>
      <c r="L8" s="1" t="s">
        <v>116</v>
      </c>
      <c r="M8" s="1" t="s">
        <v>89</v>
      </c>
      <c r="N8" s="1" t="s">
        <v>89</v>
      </c>
      <c r="O8" s="1" t="s">
        <v>90</v>
      </c>
      <c r="P8" s="1" t="s">
        <v>91</v>
      </c>
      <c r="Q8" s="1" t="s">
        <v>117</v>
      </c>
      <c r="R8" s="1" t="s">
        <v>93</v>
      </c>
      <c r="S8" s="1" t="s">
        <v>94</v>
      </c>
      <c r="T8" s="1" t="s">
        <v>95</v>
      </c>
    </row>
    <row r="9" s="1" customFormat="1" spans="1:20">
      <c r="A9" s="3">
        <v>15246648347</v>
      </c>
      <c r="B9" s="1" t="s">
        <v>82</v>
      </c>
      <c r="C9" s="1" t="s">
        <v>118</v>
      </c>
      <c r="D9" s="1" t="s">
        <v>119</v>
      </c>
      <c r="E9" s="1" t="s">
        <v>41</v>
      </c>
      <c r="F9" s="1" t="s">
        <v>82</v>
      </c>
      <c r="G9" s="1" t="s">
        <v>85</v>
      </c>
      <c r="H9" s="1" t="s">
        <v>86</v>
      </c>
      <c r="I9" s="1" t="s">
        <v>120</v>
      </c>
      <c r="J9" s="1" t="s">
        <v>88</v>
      </c>
      <c r="K9" s="1" t="s">
        <v>120</v>
      </c>
      <c r="L9" s="1" t="s">
        <v>120</v>
      </c>
      <c r="M9" s="1" t="s">
        <v>89</v>
      </c>
      <c r="N9" s="1" t="s">
        <v>89</v>
      </c>
      <c r="O9" s="1" t="s">
        <v>90</v>
      </c>
      <c r="P9" s="1" t="s">
        <v>91</v>
      </c>
      <c r="Q9" s="1" t="s">
        <v>121</v>
      </c>
      <c r="R9" s="1" t="s">
        <v>93</v>
      </c>
      <c r="S9" s="1" t="s">
        <v>94</v>
      </c>
      <c r="T9" s="1" t="s">
        <v>95</v>
      </c>
    </row>
    <row r="10" s="1" customFormat="1" spans="1:20">
      <c r="A10" s="3">
        <v>15246522448</v>
      </c>
      <c r="B10" s="1" t="s">
        <v>82</v>
      </c>
      <c r="C10" s="1" t="s">
        <v>122</v>
      </c>
      <c r="D10" s="1" t="s">
        <v>123</v>
      </c>
      <c r="E10" s="1" t="s">
        <v>38</v>
      </c>
      <c r="F10" s="1" t="s">
        <v>82</v>
      </c>
      <c r="G10" s="1" t="s">
        <v>85</v>
      </c>
      <c r="H10" s="1" t="s">
        <v>86</v>
      </c>
      <c r="I10" s="1" t="s">
        <v>124</v>
      </c>
      <c r="J10" s="1" t="s">
        <v>88</v>
      </c>
      <c r="K10" s="1" t="s">
        <v>124</v>
      </c>
      <c r="L10" s="1" t="s">
        <v>124</v>
      </c>
      <c r="M10" s="1" t="s">
        <v>89</v>
      </c>
      <c r="N10" s="1" t="s">
        <v>89</v>
      </c>
      <c r="O10" s="1" t="s">
        <v>90</v>
      </c>
      <c r="P10" s="1" t="s">
        <v>91</v>
      </c>
      <c r="Q10" s="1" t="s">
        <v>125</v>
      </c>
      <c r="R10" s="1" t="s">
        <v>93</v>
      </c>
      <c r="S10" s="1" t="s">
        <v>94</v>
      </c>
      <c r="T10" s="1" t="s">
        <v>95</v>
      </c>
    </row>
    <row r="11" s="1" customFormat="1" spans="1:20">
      <c r="A11" s="3">
        <v>15246436809</v>
      </c>
      <c r="B11" s="1" t="s">
        <v>82</v>
      </c>
      <c r="C11" s="1" t="s">
        <v>126</v>
      </c>
      <c r="D11" s="1" t="s">
        <v>127</v>
      </c>
      <c r="E11" s="1" t="s">
        <v>35</v>
      </c>
      <c r="F11" s="1" t="s">
        <v>82</v>
      </c>
      <c r="G11" s="1" t="s">
        <v>85</v>
      </c>
      <c r="H11" s="1" t="s">
        <v>86</v>
      </c>
      <c r="I11" s="1" t="s">
        <v>128</v>
      </c>
      <c r="J11" s="1" t="s">
        <v>88</v>
      </c>
      <c r="K11" s="1" t="s">
        <v>128</v>
      </c>
      <c r="L11" s="1" t="s">
        <v>128</v>
      </c>
      <c r="M11" s="1" t="s">
        <v>89</v>
      </c>
      <c r="N11" s="1" t="s">
        <v>89</v>
      </c>
      <c r="O11" s="1" t="s">
        <v>90</v>
      </c>
      <c r="P11" s="1" t="s">
        <v>91</v>
      </c>
      <c r="Q11" s="1" t="s">
        <v>129</v>
      </c>
      <c r="R11" s="1" t="s">
        <v>93</v>
      </c>
      <c r="S11" s="1" t="s">
        <v>94</v>
      </c>
      <c r="T11" s="1" t="s">
        <v>95</v>
      </c>
    </row>
    <row r="12" s="1" customFormat="1" spans="1:20">
      <c r="A12" s="3">
        <v>15244247575</v>
      </c>
      <c r="B12" s="1" t="s">
        <v>130</v>
      </c>
      <c r="C12" s="1" t="s">
        <v>131</v>
      </c>
      <c r="D12" s="1" t="s">
        <v>132</v>
      </c>
      <c r="E12" s="1" t="s">
        <v>29</v>
      </c>
      <c r="F12" s="1" t="s">
        <v>130</v>
      </c>
      <c r="G12" s="1" t="s">
        <v>85</v>
      </c>
      <c r="H12" s="1" t="s">
        <v>86</v>
      </c>
      <c r="I12" s="1" t="s">
        <v>133</v>
      </c>
      <c r="J12" s="1" t="s">
        <v>88</v>
      </c>
      <c r="K12" s="1" t="s">
        <v>133</v>
      </c>
      <c r="L12" s="1" t="s">
        <v>133</v>
      </c>
      <c r="M12" s="1" t="s">
        <v>89</v>
      </c>
      <c r="N12" s="1" t="s">
        <v>89</v>
      </c>
      <c r="O12" s="1" t="s">
        <v>90</v>
      </c>
      <c r="P12" s="1" t="s">
        <v>91</v>
      </c>
      <c r="Q12" s="1" t="s">
        <v>134</v>
      </c>
      <c r="R12" s="1" t="s">
        <v>93</v>
      </c>
      <c r="S12" s="1" t="s">
        <v>94</v>
      </c>
      <c r="T12" s="1" t="s">
        <v>95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2021-06-05T01:27:47Z</dcterms:created>
  <dcterms:modified xsi:type="dcterms:W3CDTF">2021-06-05T01:33:39Z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2884EEF43EC841209FB4BB0E4DA724BD</vt:lpwstr>
  </property>
  <property fmtid="{D5CDD505-2E9C-101B-9397-08002B2CF9AE}" pid="3" name="KSOProductBuildVer">
    <vt:lpwstr>2052-11.1.0.10495</vt:lpwstr>
  </property>
</Properties>
</file>