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对账!$1:$97</definedName>
  </definedNames>
  <calcPr calcId="144525"/>
</workbook>
</file>

<file path=xl/sharedStrings.xml><?xml version="1.0" encoding="utf-8"?>
<sst xmlns="http://schemas.openxmlformats.org/spreadsheetml/2006/main" count="2643" uniqueCount="836">
  <si>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</si>
  <si>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</si>
  <si>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</si>
  <si>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</si>
  <si>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</si>
  <si>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</si>
  <si>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</si>
  <si>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</si>
  <si>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</si>
  <si>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</si>
  <si>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</si>
  <si>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</si>
  <si>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</si>
  <si>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</si>
  <si>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</si>
  <si>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</si>
  <si>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</si>
  <si>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</si>
  <si>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</si>
  <si>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</si>
  <si>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</si>
  <si>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</si>
  <si>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</si>
  <si>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</si>
  <si>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</si>
  <si>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</si>
  <si>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[坎昆]坎昆万豪度假酒店(Marriott Cancun Resort)(55831890)</t>
  </si>
  <si>
    <t>度假村景特大床房&lt;不退款&gt;&lt;2人入住&gt;</t>
  </si>
  <si>
    <t>HKD</t>
  </si>
  <si>
    <t>WANG/FANGYUE,FEI/QIAO</t>
  </si>
  <si>
    <t>CA13030210607HKD-W</t>
  </si>
  <si>
    <t>未提现</t>
  </si>
  <si>
    <t>携程开票</t>
  </si>
  <si>
    <t>[迈阿密泉]迈阿密机场EB酒店(EB Hotel Miami Airport)(55402636)</t>
  </si>
  <si>
    <t>标准特大床房&lt;不退款&gt;&lt;2人入住&gt;</t>
  </si>
  <si>
    <t>James/Desiree</t>
  </si>
  <si>
    <t>[奥兰多]奥兰多度假酒店(The Point Orlando Resort)(55720244)</t>
  </si>
  <si>
    <t>2张特大床房&lt;不退款&gt;&lt;2人入住&gt;</t>
  </si>
  <si>
    <t>Eva/Kristie Lee</t>
  </si>
  <si>
    <t>[檀香山]喜来登凯拉尼公主酒店(Sheraton Princess Kaiulani)(55354617)</t>
  </si>
  <si>
    <t>公主池景特大床房&lt;不退款&gt;&lt;2人入住&gt;</t>
  </si>
  <si>
    <t>SU/WANQIN</t>
  </si>
  <si>
    <t>[俄克拉何马城]俄克拉何马城文艺复兴沃特福德酒店 - 万丽酒店&amp;度假村(Renaissance Waterford Oklahoma City Hotel)(68028134)</t>
  </si>
  <si>
    <t>特大床房&lt;2人入住&gt;&lt;不退款&gt;&lt;早餐&gt;</t>
  </si>
  <si>
    <t>Melwani/Vinod</t>
  </si>
  <si>
    <t>[西归浦市]酒店肯尼西归浦(Hotel Kenny seogwipo)(55391121)</t>
  </si>
  <si>
    <t>标准双床房&lt;不退款&gt;&lt;2人入住&gt;</t>
  </si>
  <si>
    <t>KIM/DOYOUNG</t>
  </si>
  <si>
    <t>取消</t>
  </si>
  <si>
    <t>海景特大床房带阳台&lt;2人入住&gt;&lt;不退款&gt;&lt;早餐&gt;</t>
  </si>
  <si>
    <t>Richter/Meagan</t>
  </si>
  <si>
    <t>[丹佛]丹佛市中心威斯丁酒店(The Westin Denver Downtown)(55491745)</t>
  </si>
  <si>
    <t>传统特大床房&lt;不退款&gt;&lt;2人入住&gt;</t>
  </si>
  <si>
    <t>Hauserman/Dayle Margaret</t>
  </si>
  <si>
    <t>[法兰克福]法兰克福机场希尔顿欢朋酒店(Hampton by Hilton Frankfurt Airport)(70391804)</t>
  </si>
  <si>
    <t>双床房&lt;2人入住&gt;&lt;不退款&gt;&lt;早餐&gt;</t>
  </si>
  <si>
    <t>Ye/Haoming,Dong/Huikang</t>
  </si>
  <si>
    <t>[明尼阿波利斯]元素明尼阿波利斯市中心酒店(Element Minneapolis Downtown)(71603525)</t>
  </si>
  <si>
    <t>BOERGER/NICHOLAS LEE</t>
  </si>
  <si>
    <t>[迈阿密]迈阿密元素国际机场酒店(Element Miami International Airport)(55270703)</t>
  </si>
  <si>
    <t>特大床房&lt;不退款&gt;&lt;2人入住&gt;</t>
  </si>
  <si>
    <t>Vazquez/Stephanie</t>
  </si>
  <si>
    <t>[洛杉矶]西洛杉矶 - 西贝弗利山酒店(W Los Angeles - West Beverly Hills)(55290414)</t>
  </si>
  <si>
    <t>美妙一室特大床房&lt;不退款&gt;&lt;2人入住&gt;</t>
  </si>
  <si>
    <t>Motta/Robert</t>
  </si>
  <si>
    <t>[多伦多]马里奥特多伦多德尔塔酒店(Delta Hotels by Marriott Toronto)(55346230)</t>
  </si>
  <si>
    <t>城景两张大床房&lt;不退款&gt;&lt;2人入住&gt;</t>
  </si>
  <si>
    <t>Insan/Jayson</t>
  </si>
  <si>
    <t>[奥兰多]万豪村奥兰多布埃纳维斯塔湖春季山丘套房万豪酒店(SpringHill Suites by Marriott Orlando Lake Buena Vista in Marriott Village)(55280795)</t>
  </si>
  <si>
    <t>两张双人床一室房（带沙发床）&lt;2人入住&gt;&lt;不退款&gt;&lt;早餐&gt;</t>
  </si>
  <si>
    <t>Vettorazzi/Giovanna</t>
  </si>
  <si>
    <t>[拉斯维加斯]四皇后赌场酒店(Four Queens Hotel and Casino)(68031229)</t>
  </si>
  <si>
    <t>尊贵房(南塔楼)&lt;不退款&gt;&lt;2人入住&gt;</t>
  </si>
  <si>
    <t>Maneafaiga/Albert</t>
  </si>
  <si>
    <t>[富士吉田市]MYSTAYS富士山展望温泉酒店(HOTEL MYSTAYS Fuji Onsen Resort)(55414011)</t>
  </si>
  <si>
    <t>标准房（双床）&lt;不退款&gt;&lt;2人入住&gt;</t>
  </si>
  <si>
    <t>NISHIOKA/EITAI</t>
  </si>
  <si>
    <t>[奥尔良]新奥尔良万豪酒店(New Orleans Marriott)(55299364)</t>
  </si>
  <si>
    <t>特大床房带城景&lt;不退款&gt;&lt;2人入住&gt;</t>
  </si>
  <si>
    <t>Walker/Early</t>
  </si>
  <si>
    <t>[奥斯汀]奥斯汀大学万豪AC酒店(AC Hotel Austin-University)(68030184)</t>
  </si>
  <si>
    <t>Aggarwal/Ankur</t>
  </si>
  <si>
    <t>[罗穆勒斯]威斯汀底特律麦特罗机场酒店(The Westin Detroit Metropolitan Airport)(55491747)</t>
  </si>
  <si>
    <t>尊贵停机坪景观特大床客房&lt;不退款&gt;&lt;2人入住&gt;</t>
  </si>
  <si>
    <t>YANG/XINRONG</t>
  </si>
  <si>
    <t>[纳什维尔]纳什维尔 - 布伦特伍德福朋喜来登酒店(Four Points by Sheraton Nashville - Brentwood)(68026864)</t>
  </si>
  <si>
    <t>客房（1张特大床）&lt;不退款&gt;&lt;2人入住&gt;</t>
  </si>
  <si>
    <t>Aggarwal/Sumit,Agarwal/Rashi</t>
  </si>
  <si>
    <t>海景特大床房带阳台&lt;不退款&gt;&lt;2人入住&gt;</t>
  </si>
  <si>
    <t>Alvarado/Elvia Lissette,Asitimbay/Karina</t>
  </si>
  <si>
    <t>特大床一室房（带沙发床）&lt;2人入住&gt;&lt;不退款&gt;&lt;早餐&gt;</t>
  </si>
  <si>
    <t>McNeill/Keith</t>
  </si>
  <si>
    <t>[亚特兰大]威斯汀亚特兰大桃树广场酒店(The Westin Peachtree Plaza, Atlanta)(55491741)</t>
  </si>
  <si>
    <t>低楼层传统房 (两张大床)&lt;不退款&gt;&lt;2人入住&gt;</t>
  </si>
  <si>
    <t>Jones/Cory</t>
  </si>
  <si>
    <t>[沃尔瑟姆阿比]沃尔瑟姆修道院万豪酒店(Waltham Abbey Marriott Hotel)(68027938)</t>
  </si>
  <si>
    <t>豪华特大床房&lt;早餐&gt;&lt;不退款&gt;&lt;2人入住&gt;</t>
  </si>
  <si>
    <t>Qurashi/Adnan</t>
  </si>
  <si>
    <t>Qurashi/Sadia</t>
  </si>
  <si>
    <t>[爱丁堡]万豪爱丁堡官邸酒店(Residence Inn by Marriott Edinburgh)(55505226)</t>
  </si>
  <si>
    <t>一室大床房&lt;2人入住&gt;&lt;不退款&gt;&lt;早餐&gt;</t>
  </si>
  <si>
    <t>Nagi/Priya</t>
  </si>
  <si>
    <t>[奥斯汀]奥斯汀JW万豪酒店(JW Marriott Austin)(55585924)</t>
  </si>
  <si>
    <t>HASSAN ABDELAZIM/AHMED AMIR</t>
  </si>
  <si>
    <t>[阿灵顿县]阿灵顿首府美景万丽酒店(Renaissance Arlington Capital View Hotel)(55465515)</t>
  </si>
  <si>
    <t>Herbert-Lopez/Joelle Angelique</t>
  </si>
  <si>
    <t>[玛丽湖]奥兰多万豪酒店玛丽湖(Orlando Marriott Lake Mary)(68027227)</t>
  </si>
  <si>
    <t>特大床房(2-7层)&lt;不退款&gt;&lt;2人入住&gt;</t>
  </si>
  <si>
    <t>Sparks/Thomas Edward</t>
  </si>
  <si>
    <t>[哈灵顿]喜来登伦敦希思罗天际线酒店(Sheraton Skyline Hotel London Heathrow)(68028834)</t>
  </si>
  <si>
    <t>经典双人房&lt;2人入住&gt;&lt;不退款&gt;&lt;早餐&gt;</t>
  </si>
  <si>
    <t>Naziramod/Mohamed Talha</t>
  </si>
  <si>
    <t>Jachowdik/Joan</t>
  </si>
  <si>
    <t>[夏洛特]夏洛特机场北部万怡酒店(Courtyard Charlotte Airport North)(68028978)</t>
  </si>
  <si>
    <t>客房1张特大床，带沙发床&lt;不退款&gt;&lt;2人入住&gt;</t>
  </si>
  <si>
    <t>Garcia Madrigal/Manuel</t>
  </si>
  <si>
    <t>[波哥大]波哥大万豪酒店(Bogotá Marriott Hotel)(68027965)</t>
  </si>
  <si>
    <t>Tesfasilassie/Tomas</t>
  </si>
  <si>
    <t>[维勒潘特]基里亚德鲁瓦西维勒班特博览中心酒店(Kyriad Roissy Villepinte - Parc des Expositions)(55757110)</t>
  </si>
  <si>
    <t>双床房&lt;不退款&gt;&lt;2人入住&gt;</t>
  </si>
  <si>
    <t>Tchadji tchoungo/Ferdinand,Tchadji tchoungo/Ferdinand</t>
  </si>
  <si>
    <t>[普莱诺]梅里特达拉斯沃斯堡普莱诺费尔菲尔德酒店加套房(Fairfield Inn &amp; Suites by Marriott Dallas Plano)(68028233)</t>
  </si>
  <si>
    <t>Mayers/Leslie,Thomas/Leonard</t>
  </si>
  <si>
    <t>[吉隆坡]萨布夏季套房公寓(Summer Suites Residences by Subhome)(55402690)</t>
  </si>
  <si>
    <t>标准套房&lt;不退款&gt;&lt;2人入住&gt;</t>
  </si>
  <si>
    <t>ABDUL KADIR/ABDUL TAIB</t>
  </si>
  <si>
    <t>[Castle]斯旺西万豪酒店(Swansea Marriott Hotel)(55281015)</t>
  </si>
  <si>
    <t>山景大型高级特大床房&lt;不退款&gt;&lt;2人入住&gt;</t>
  </si>
  <si>
    <t>Pink/Jeff Pink,Fisher-Pink/Lesley</t>
  </si>
  <si>
    <t>Yang/Xuliuqing</t>
  </si>
  <si>
    <t>[纽约]墨水 48 酒店(Ink 48 Hotel)(55720417)</t>
  </si>
  <si>
    <t>哈德逊河景套房&lt;不退款&gt;&lt;2人入住&gt;</t>
  </si>
  <si>
    <t>Shephard JR/Darrell</t>
  </si>
  <si>
    <t>[苏卡拉贾]皇家郁金香古南格丽斯高尔夫酒店(Royal Tulip Gunung Geulis Resort and Golf)(56196277)</t>
  </si>
  <si>
    <t>豪华双床房&lt;不退款&gt;&lt;2人入住&gt;</t>
  </si>
  <si>
    <t>Rubiyanti/Sari</t>
  </si>
  <si>
    <t>[弗林特]弗林特万怡酒店(Courtyard by Marriott Flint)(71613030)</t>
  </si>
  <si>
    <t>特大床房带沙发床&lt;不退款&gt;&lt;2人入住&gt;</t>
  </si>
  <si>
    <t>Wade/Shawna</t>
  </si>
  <si>
    <t>[首尔]喜来登首尔多客福城市酒店(Sheraton Seoul D Cube City Hotel)(68026717)</t>
  </si>
  <si>
    <t>城景豪华特大床房&lt;不退款&gt;&lt;2人入住&gt;</t>
  </si>
  <si>
    <t>KIM/YUNGMIN</t>
  </si>
  <si>
    <t>Enyenihi/Okon Enyenihi Edwin</t>
  </si>
  <si>
    <t>[哈维]新奥尔良哈维/西岸万豪唐普雷斯酒店(TownePlace Suites by Marriott New Orleans Harvey/West Bank)(68027667)</t>
  </si>
  <si>
    <t>特大床一室房带沙发床&lt;2人入住&gt;&lt;不退款&gt;&lt;早餐&gt;</t>
  </si>
  <si>
    <t>Coulon/Archie</t>
  </si>
  <si>
    <t>Coulombs/Merry-Lise,Coulombs/Merry-Lise</t>
  </si>
  <si>
    <t>[布城]普特拉贾亚艾美度假酒店(Le Meridien Putrajaya)(68027945)</t>
  </si>
  <si>
    <t>招牌特大床房&lt;不退款&gt;&lt;2人入住&gt;</t>
  </si>
  <si>
    <t>RAJ/KUNA</t>
  </si>
  <si>
    <t>[迪拜]迪拜 JW 万豪侯爵酒店(JW Marriott Marquis Hotel Dubai)(68026116)</t>
  </si>
  <si>
    <t>海景特大床房&lt;不退款&gt;&lt;2人入住&gt;</t>
  </si>
  <si>
    <t>Locklear/Wanda Lene</t>
  </si>
  <si>
    <t>[科罗拉多斯普林斯]科罗拉多斯普林斯南万怡酒店(Courtyard by Marriott Colorado Springs South)(68027263)</t>
  </si>
  <si>
    <t>2张大床房&lt;不退款&gt;&lt;2人入住&gt;</t>
  </si>
  <si>
    <t>Chaudhary/Madalyn Zara</t>
  </si>
  <si>
    <t>[金边]CCC机场酒店(CCC Hotel Airport)(55639427)</t>
  </si>
  <si>
    <t>普通开放式客房&lt;2人入住&gt;&lt;不退款&gt;&lt;早餐&gt;</t>
  </si>
  <si>
    <t>LI/ZHIYONG</t>
  </si>
  <si>
    <t>[布里斯托尔]布里斯托尔万豪市中心酒店(Bristol Marriott Hotel City Centre)(76208177)</t>
  </si>
  <si>
    <t>豪华双人房&lt;不退款&gt;&lt;2人入住&gt;</t>
  </si>
  <si>
    <t>saeed/safiya</t>
  </si>
  <si>
    <t>[曼谷]曼谷苏坤威斯汀大酒店(The Westin Grande Sukhumvit, Bangkok)(55270470)</t>
  </si>
  <si>
    <t>奢华客房, 1 张特大床, 城市景观&lt;2人入住&gt;&lt;不退款&gt;&lt;早餐&gt;</t>
  </si>
  <si>
    <t>SRIPLOY/WONGPRASOED</t>
  </si>
  <si>
    <t>[曼谷]皇家兰花喜来登大酒店(Royal Orchid Sheraton Hotel and Towers)(55270360)</t>
  </si>
  <si>
    <t>河景甄选豪华特大床房&lt;2人入住&gt;&lt;不退款&gt;&lt;早餐&gt;</t>
  </si>
  <si>
    <t>WANG/QI,HALAP/KANYARES</t>
  </si>
  <si>
    <t>[伊斯坦布尔]万丽波拉特伊斯坦布尔酒店(Renaissance Polat Istanbul Hotel)(55707634)</t>
  </si>
  <si>
    <t>豪华海景特大床房&lt;不退款&gt;&lt;2人入住&gt;</t>
  </si>
  <si>
    <t>Waldman/Aaron</t>
  </si>
  <si>
    <t>[北查尔斯顿]查尔斯顿机场雅乐轩酒店与会议中心(Aloft Charleston Airport and Convention Center)(68028144)</t>
  </si>
  <si>
    <t>特大床房(雅乐轩)&lt;不退款&gt;&lt;2人入住&gt;</t>
  </si>
  <si>
    <t>hayes/linda</t>
  </si>
  <si>
    <t>[Benito Juarez]坎昆机场万怡酒店(Courtyard by Marriott Cancun Airport)(55745125)</t>
  </si>
  <si>
    <t>Pierral/Daniel Alejandro</t>
  </si>
  <si>
    <t>[洛杉矶]日落大道豪华酒店(Luxe Sunset Boulevard Hotel)(55694616)</t>
  </si>
  <si>
    <t>高级特大床房&lt;不退款&gt;&lt;2人入住&gt;</t>
  </si>
  <si>
    <t>Gill/Latrice,Weir/Maurice</t>
  </si>
  <si>
    <t>[马卡蒂]华美达首都酒店(Ramada Encore Makati)(55599153)</t>
  </si>
  <si>
    <t>标准双床间&lt;不退款&gt;&lt;2人入住&gt;</t>
  </si>
  <si>
    <t>Fang/Siming,Wang/Huanhao</t>
  </si>
  <si>
    <t>[纽约]纽约皇后区/新鲜草原万豪费尔菲尔德酒店(Fairfield Inn &amp; Suites by Marriott New York Queens/Fresh Meadows)(68028971)</t>
  </si>
  <si>
    <t>客房1张特大床&lt;2人入住&gt;&lt;不退款&gt;&lt;早餐&gt;</t>
  </si>
  <si>
    <t>Hill/Anthony B</t>
  </si>
  <si>
    <t>[布兰登]坦帕布兰登万豪费尔菲尔德酒店(Fairfield Inn and Suites by Marriott Tampa Brandon)(68027781)</t>
  </si>
  <si>
    <t>双大床房&lt;2人入住&gt;&lt;不退款&gt;&lt;早餐&gt;</t>
  </si>
  <si>
    <t>Bradley/robert</t>
  </si>
  <si>
    <t>[新加坡]新加坡滨海泛太平洋高级服务公寓 (Staycation Approved)(Pan Pacific Serviced Suites Beach Road (Staycation Approved))(55354862)</t>
  </si>
  <si>
    <t>一卧室行政房&lt;不退款&gt;&lt;2人入住&gt;</t>
  </si>
  <si>
    <t>Tan/Siew Jing</t>
  </si>
  <si>
    <t>[埃尔塞贡多]洛杉矶国际机场/埃尔塞贡多万豪费尔菲尔德酒店(Fairfield Inn &amp; Suites by Marriott Los Angeles LAX/El Segundo)(55599018)</t>
  </si>
  <si>
    <t>两张大床房&lt;2人入住&gt;&lt;不退款&gt;&lt;早餐&gt;</t>
  </si>
  <si>
    <t>Mass/Timothy Michael</t>
  </si>
  <si>
    <t>[首尔]首尔JW万豪酒店(JW Marriott Hotel Seoul)(55665986)</t>
  </si>
  <si>
    <t>豪华客房, 1 张特大床, 城市景观&lt;不退款&gt;&lt;2人入住&gt;</t>
  </si>
  <si>
    <t>KIM/JINHAN</t>
  </si>
  <si>
    <t>退单</t>
  </si>
  <si>
    <t>[布拉格]布拉格万豪酒店(Prague Marriott Hotel)(55666010)</t>
  </si>
  <si>
    <t>豪华两大床房&lt;不退款&gt;&lt;2人入住&gt;</t>
  </si>
  <si>
    <t>mcgrath/john</t>
  </si>
  <si>
    <t>[纽约]纽约时报广场喜来登酒店(Sheraton New York Times Square Hotel)(55478328)</t>
  </si>
  <si>
    <t>MAIR/CHRISTOPHER</t>
  </si>
  <si>
    <t>甄选停机坪景特大床房&lt;不退款&gt;&lt;2人入住&gt;</t>
  </si>
  <si>
    <t>Wang/Qizhong</t>
  </si>
  <si>
    <t>[旧金山]旧金山马奎斯联合广场万豪酒店(San Francisco Marriott Marquis Union Square)(55851820)</t>
  </si>
  <si>
    <t>城景特大床房&lt;不退款&gt;&lt;2人入住&gt;</t>
  </si>
  <si>
    <t>Phillips/Douglas Carson</t>
  </si>
  <si>
    <t>[华盛顿]华盛顿特区市中心莫克西酒店(Moxy Washington, DC Downtown)(68029288)</t>
  </si>
  <si>
    <t>客房1张大床&lt;不退款&gt;&lt;2人入住&gt;</t>
  </si>
  <si>
    <t>Hallett/Brittany</t>
  </si>
  <si>
    <t>Shareak/Joan Jolly</t>
  </si>
  <si>
    <t>[安卡拉]喜来登安卡拉酒店及会议中心(Sheraton Ankara Hotel &amp; Convention Center)(55862145)</t>
  </si>
  <si>
    <t>经典城景双床房&lt;不退款&gt;&lt;2人入住&gt;</t>
  </si>
  <si>
    <t>Gurbuz/Erkan,Cinar/Harun</t>
  </si>
  <si>
    <t>[谢尔比县]伯明翰索内斯塔简单套房酒店(Sonesta Simply Suites Birmingham)(70392659)</t>
  </si>
  <si>
    <t>大床一室套房&lt;不退款&gt;&lt;2人入住&gt;</t>
  </si>
  <si>
    <t>Santagato/Brooke Elizabeth</t>
  </si>
  <si>
    <t>[马德里]马德里格兰维雅雅乐轩酒店(Aloft Madrid Gran Via)(68030275)</t>
  </si>
  <si>
    <t>雅乐轩大号床房&lt;不退款&gt;&lt;2人入住&gt;</t>
  </si>
  <si>
    <t>Kanko/Dersim</t>
  </si>
  <si>
    <t>[密尔沃基]密尔瓦基机场喜来登福朋酒店(Four Points by Sheraton Milwaukee Airport)(68026045)</t>
  </si>
  <si>
    <t>Perkins/Breunyea</t>
  </si>
  <si>
    <t>[曼谷]曼谷JW万豪酒店(JW Marriott Hotel Bangkok)(55299096)</t>
  </si>
  <si>
    <t>PONGSAK/CHANASIT</t>
  </si>
  <si>
    <t>[null](71612853)</t>
  </si>
  <si>
    <t>[欧弗兰帕克]堪萨斯城奥佛兰公园万豪酒店(Marriott Kansas City Overland Park)(68028652)</t>
  </si>
  <si>
    <t>MARSHALL/JOANNA</t>
  </si>
  <si>
    <t>Demeke/Haleluya</t>
  </si>
  <si>
    <t>补单</t>
  </si>
  <si>
    <t>[斯蒂迪奥城]BLVD SPA 酒店 - 步行可至好莱坞环球影城(Blvd Hotel &amp; Spa-Walking Distance to Universal Studios Hollywood)(46053022)</t>
  </si>
  <si>
    <t>特大床套房&lt;不退款&gt;&lt;2人入住&gt;</t>
  </si>
  <si>
    <t>Albanez/Javianna</t>
  </si>
  <si>
    <t>天际线部分Ocn特大床房带天际线景观&lt;不退款&gt;&lt;2人入住&gt;</t>
  </si>
  <si>
    <t>kim/minseo</t>
  </si>
  <si>
    <t>[克雷沃克尔]圣路易斯科瑞维科万怡酒店(Courtyard St. Louis Creve Coeur)(68028613)</t>
  </si>
  <si>
    <t>Chiva/Renan</t>
  </si>
  <si>
    <t>[阿尔赫西拉斯]阿尔赫西拉斯万豪 AC 酒店(AC Hotel Algeciras by Marriott)(68026503)</t>
  </si>
  <si>
    <t>城景双床房&lt;不退款&gt;&lt;2人入住&gt;</t>
  </si>
  <si>
    <t>Rau/Franziska</t>
  </si>
  <si>
    <t>[科莫]科摩湖喜来登酒店(Sheraton Lake Como Hotel)(55822247)</t>
  </si>
  <si>
    <t>Sommerkamp/Marc</t>
  </si>
  <si>
    <t>[大阪]大阪蜂巢旅馆(Osaka Guesthouse Hive)(55439159)</t>
  </si>
  <si>
    <t>2 People in 12-Bed Dormitory - Mixed&lt;不退款&gt;&lt;2人入住&gt;</t>
  </si>
  <si>
    <t>KITAYAMA/WAKANA</t>
  </si>
  <si>
    <t>[阿布扎比]阿布扎比雅乐轩酒店(Aloft Abu Dhabi)(68026753)</t>
  </si>
  <si>
    <t>雅乐轩两张大床房&lt;不退款&gt;&lt;2人入住&gt;</t>
  </si>
  <si>
    <t>QIN/WEI</t>
  </si>
  <si>
    <t>[曼谷]维瓦公寓(Viva Residence)(55547448)</t>
  </si>
  <si>
    <t>高级大床房&lt;不退款&gt;&lt;2人入住&gt;</t>
  </si>
  <si>
    <t>Thongphoosawan/Pornsak</t>
  </si>
  <si>
    <t>[哈蒙兹沃思]喜来登希斯罗酒店(Sheraton Heathrow Hotel)(68028530)</t>
  </si>
  <si>
    <t>经典大号床房&lt;不退款&gt;&lt;2人入住&gt;</t>
  </si>
  <si>
    <t>LIU/YAJIE,HUANG/JINYU,JIN/CHEN,CHEN/QIANYING</t>
  </si>
  <si>
    <t>[费城]费城市中心喜来登酒店(Sheraton Philadelphia Downtown)(55299105)</t>
  </si>
  <si>
    <t>Pokolev/Peter</t>
  </si>
  <si>
    <t>[杰克逊]最佳西方别墅酒店杰克逊霍尔(The Lodge at Jackson Hole)(55862049)</t>
  </si>
  <si>
    <t>至尊特大床房&lt;2人入住&gt;&lt;不退款&gt;&lt;早餐&gt;</t>
  </si>
  <si>
    <t>Watkins/Deborah Ann,Watkins/William David</t>
  </si>
  <si>
    <t>[法兰克福]法兰克福机场喜来登酒店及会议中心(Sheraton Frankfurt Airport Hotel &amp; Conference Center)(55337565)</t>
  </si>
  <si>
    <t>标准大号床房&lt;不退款&gt;&lt;2人入住&gt;</t>
  </si>
  <si>
    <t>ZHANG/GU</t>
  </si>
  <si>
    <t>[洛杉矶]洛杉矶大道喜来登酒店(Sheraton Gateway Los Angeles Hotel)(55465300)</t>
  </si>
  <si>
    <t>JIN/FEI</t>
  </si>
  <si>
    <t>传统两张大号床房&lt;不退款&gt;&lt;2人入住&gt;</t>
  </si>
  <si>
    <t>，</t>
  </si>
  <si>
    <t>15253466484此单多收35.51元待退回</t>
  </si>
  <si>
    <t>本期收回11.03</t>
  </si>
  <si>
    <t>A210607110936481</t>
  </si>
  <si>
    <t>A210607111352925</t>
  </si>
  <si>
    <t>总计：163782.03元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</si>
  <si>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</si>
  <si>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</si>
  <si>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</si>
  <si>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</si>
  <si>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</si>
  <si>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</si>
  <si>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</si>
  <si>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</si>
  <si>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</si>
  <si>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</si>
  <si>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</si>
  <si>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</si>
  <si>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</si>
  <si>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</si>
  <si>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</si>
  <si>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</si>
  <si>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</si>
  <si>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2021-06-05</t>
  </si>
  <si>
    <t>2146435</t>
  </si>
  <si>
    <t>维瓦公寓</t>
  </si>
  <si>
    <t>Thongphoosawan Pornsak</t>
  </si>
  <si>
    <t>2021-06-06</t>
  </si>
  <si>
    <t>退房日周结</t>
  </si>
  <si>
    <t>103.25</t>
  </si>
  <si>
    <t>125.00</t>
  </si>
  <si>
    <t>0</t>
  </si>
  <si>
    <t>0.00</t>
  </si>
  <si>
    <t>携程汇智国际直连</t>
  </si>
  <si>
    <t>2021-06-05 20:19:31</t>
  </si>
  <si>
    <t>否</t>
  </si>
  <si>
    <t>汇智国际旅游发展有限公司</t>
  </si>
  <si>
    <t>直连</t>
  </si>
  <si>
    <t>2146154</t>
  </si>
  <si>
    <t>阿布扎比雅乐轩酒店</t>
  </si>
  <si>
    <t>QIN WEI</t>
  </si>
  <si>
    <t>269.28</t>
  </si>
  <si>
    <t>326.00</t>
  </si>
  <si>
    <t>2021-06-05 16:55:24</t>
  </si>
  <si>
    <t>2146057</t>
  </si>
  <si>
    <t>大阪蜂巢旅馆</t>
  </si>
  <si>
    <t>KITAYAMA WAKANA</t>
  </si>
  <si>
    <t>112.34</t>
  </si>
  <si>
    <t>136.00</t>
  </si>
  <si>
    <t>2021-06-05 15:39:40</t>
  </si>
  <si>
    <t>2146025</t>
  </si>
  <si>
    <t>科摩湖喜来登酒店</t>
  </si>
  <si>
    <t>Sommerkamp Marc</t>
  </si>
  <si>
    <t>1466.15</t>
  </si>
  <si>
    <t>1775.00</t>
  </si>
  <si>
    <t>2021-06-05 15:12:04</t>
  </si>
  <si>
    <t>2145787</t>
  </si>
  <si>
    <t>阿尔赫西拉斯万豪AC酒店</t>
  </si>
  <si>
    <t>Rau Franziska</t>
  </si>
  <si>
    <t>422.91</t>
  </si>
  <si>
    <t>512.00</t>
  </si>
  <si>
    <t>2021-06-05 12:12:24</t>
  </si>
  <si>
    <t>2021-06-04</t>
  </si>
  <si>
    <t>2145370</t>
  </si>
  <si>
    <t>圣路易斯科瑞维科万怡酒店</t>
  </si>
  <si>
    <t>Chiva Renan</t>
  </si>
  <si>
    <t>1592.61</t>
  </si>
  <si>
    <t>1926.00</t>
  </si>
  <si>
    <t>2021-06-04 22:56:59</t>
  </si>
  <si>
    <t>2144954</t>
  </si>
  <si>
    <t>喜来登凯拉尼公主酒店</t>
  </si>
  <si>
    <t>kim minseo</t>
  </si>
  <si>
    <t>2260.74</t>
  </si>
  <si>
    <t>2734.00</t>
  </si>
  <si>
    <t>2021-06-04 18:25:31</t>
  </si>
  <si>
    <t>2144114</t>
  </si>
  <si>
    <t>华盛顿特区市中心莫克西酒店</t>
  </si>
  <si>
    <t>Demeke Haleluya</t>
  </si>
  <si>
    <t>2021-06-04 07:23:44</t>
  </si>
  <si>
    <t>2143998</t>
  </si>
  <si>
    <t>堪萨斯城奥佛兰公园万豪酒店</t>
  </si>
  <si>
    <t>MARSHALL JOANNA</t>
  </si>
  <si>
    <t>751.40</t>
  </si>
  <si>
    <t>912.00</t>
  </si>
  <si>
    <t>2021-06-04 00:10:34</t>
  </si>
  <si>
    <t>2021-06-03</t>
  </si>
  <si>
    <t>2143651</t>
  </si>
  <si>
    <t>底特律都会机场威斯汀酒店</t>
  </si>
  <si>
    <t>Wang Qizhong</t>
  </si>
  <si>
    <t>1254.80</t>
  </si>
  <si>
    <t>1523.00</t>
  </si>
  <si>
    <t>2021-06-03 19:46:09</t>
  </si>
  <si>
    <t>2143463</t>
  </si>
  <si>
    <t>坦佩雷市万怡酒店</t>
  </si>
  <si>
    <t>Kiijarvi Teemu</t>
  </si>
  <si>
    <t>526.47</t>
  </si>
  <si>
    <t>639.00</t>
  </si>
  <si>
    <t>2021-06-03 17:56:17</t>
  </si>
  <si>
    <t>2143383</t>
  </si>
  <si>
    <t>曼谷JW万豪酒店</t>
  </si>
  <si>
    <t>PONGSAK CHANASIT</t>
  </si>
  <si>
    <t>445.73</t>
  </si>
  <si>
    <t>541.00</t>
  </si>
  <si>
    <t>2021-06-03 17:03:28</t>
  </si>
  <si>
    <t>2142848</t>
  </si>
  <si>
    <t>密尔沃基机场喜来登福朋酒店</t>
  </si>
  <si>
    <t>Perkins Breunyea</t>
  </si>
  <si>
    <t>1463.25</t>
  </si>
  <si>
    <t>1776.00</t>
  </si>
  <si>
    <t>2021-06-03 10:04:29</t>
  </si>
  <si>
    <t>2142703</t>
  </si>
  <si>
    <t>马德里格兰维雅雅乐轩酒店</t>
  </si>
  <si>
    <t>Kanko Dersim</t>
  </si>
  <si>
    <t>1139.45</t>
  </si>
  <si>
    <t>1383.00</t>
  </si>
  <si>
    <t>2021-06-03 07:00:16</t>
  </si>
  <si>
    <t>2021-06-02</t>
  </si>
  <si>
    <t>2142557</t>
  </si>
  <si>
    <t>伯明翰索内斯塔简单套房酒店</t>
  </si>
  <si>
    <t>Santagato Brooke Elizabeth</t>
  </si>
  <si>
    <t>528.18</t>
  </si>
  <si>
    <t>641.00</t>
  </si>
  <si>
    <t>2021-06-02 23:41:31</t>
  </si>
  <si>
    <t>2141888</t>
  </si>
  <si>
    <t>喜来登安卡拉酒店及会议中心</t>
  </si>
  <si>
    <t>Gurbuz Erkan,Cinar Harun</t>
  </si>
  <si>
    <t>939.36</t>
  </si>
  <si>
    <t>1140.00</t>
  </si>
  <si>
    <t>2021-06-02 16:11:22</t>
  </si>
  <si>
    <t>2141482</t>
  </si>
  <si>
    <t>阿灵顿首府美景万丽酒店</t>
  </si>
  <si>
    <t>Shareak Joan Jolly</t>
  </si>
  <si>
    <t>821.53</t>
  </si>
  <si>
    <t>997.00</t>
  </si>
  <si>
    <t>2021-06-02 11:20:31</t>
  </si>
  <si>
    <t>2141377</t>
  </si>
  <si>
    <t>Hallett Brittany</t>
  </si>
  <si>
    <t>1730.40</t>
  </si>
  <si>
    <t>2100.00</t>
  </si>
  <si>
    <t>2021-06-02 10:08:24</t>
  </si>
  <si>
    <t>2141291</t>
  </si>
  <si>
    <t>旧金山马奎斯联合广场万豪酒店</t>
  </si>
  <si>
    <t>Phillips Douglas Carson</t>
  </si>
  <si>
    <t>2800.78</t>
  </si>
  <si>
    <t>3399.00</t>
  </si>
  <si>
    <t>2021-06-02 09:05:23</t>
  </si>
  <si>
    <t>2141206</t>
  </si>
  <si>
    <t>1310.98</t>
  </si>
  <si>
    <t>1591.00</t>
  </si>
  <si>
    <t>2021-06-02 07:04:45</t>
  </si>
  <si>
    <t>2141087</t>
  </si>
  <si>
    <t>纽约时报广场喜来登酒店</t>
  </si>
  <si>
    <t>MAIR CHRISTOPHER</t>
  </si>
  <si>
    <t>2127.85</t>
  </si>
  <si>
    <t>2588.00</t>
  </si>
  <si>
    <t>2021-06-02 00:02:44</t>
  </si>
  <si>
    <t>2021-06-01</t>
  </si>
  <si>
    <t>2140740</t>
  </si>
  <si>
    <t>布拉格万豪酒店</t>
  </si>
  <si>
    <t>mcgrath john</t>
  </si>
  <si>
    <t>1117.37</t>
  </si>
  <si>
    <t>1359.00</t>
  </si>
  <si>
    <t>2021-06-01 19:13:55</t>
  </si>
  <si>
    <t>2140390</t>
  </si>
  <si>
    <t>首尔JW万豪酒店</t>
  </si>
  <si>
    <t>KIM JINHAN</t>
  </si>
  <si>
    <t>1894.35</t>
  </si>
  <si>
    <t>2304.00</t>
  </si>
  <si>
    <t>2021-06-01 14:50:31</t>
  </si>
  <si>
    <t>2140017</t>
  </si>
  <si>
    <t>洛杉矶国际机场/埃尔塞贡多费尔菲尔德酒店</t>
  </si>
  <si>
    <t>Mass Timothy Michael</t>
  </si>
  <si>
    <t>2913.88</t>
  </si>
  <si>
    <t>3544.00</t>
  </si>
  <si>
    <t>2021-06-01 09:12:23</t>
  </si>
  <si>
    <t>2139968</t>
  </si>
  <si>
    <t>海泛太平洋高级服务公寓</t>
  </si>
  <si>
    <t>Tan Siew Jing</t>
  </si>
  <si>
    <t>1272.77</t>
  </si>
  <si>
    <t>1548.00</t>
  </si>
  <si>
    <t>2021-06-01 08:05:27</t>
  </si>
  <si>
    <t>2139867</t>
  </si>
  <si>
    <t>坦帕布兰登万豪费尔菲尔德酒店</t>
  </si>
  <si>
    <t>Bradley robert</t>
  </si>
  <si>
    <t>1763.19</t>
  </si>
  <si>
    <t>2145.00</t>
  </si>
  <si>
    <t>-2145</t>
  </si>
  <si>
    <t>-1763</t>
  </si>
  <si>
    <t>2021-06-01 00:03:32</t>
  </si>
  <si>
    <t>2021-05-31</t>
  </si>
  <si>
    <t>2139742</t>
  </si>
  <si>
    <t>纽约皇后区弗雷什梅多斯费尔菲尔德套房酒店</t>
  </si>
  <si>
    <t>Hill Anthony B</t>
  </si>
  <si>
    <t>808.03</t>
  </si>
  <si>
    <t>983.00</t>
  </si>
  <si>
    <t>2021-05-31 21:33:21</t>
  </si>
  <si>
    <t>2139665</t>
  </si>
  <si>
    <t>华美达首都酒店</t>
  </si>
  <si>
    <t>Fang Siming,Wang Huanhao</t>
  </si>
  <si>
    <t>355.93</t>
  </si>
  <si>
    <t>433.00</t>
  </si>
  <si>
    <t>2021-05-31 20:35:55</t>
  </si>
  <si>
    <t>2139223</t>
  </si>
  <si>
    <t>日落大道豪华酒店</t>
  </si>
  <si>
    <t>Gill Latrice,Weir Maurice</t>
  </si>
  <si>
    <t>2021-05-31 15:11:23</t>
  </si>
  <si>
    <t>2138826</t>
  </si>
  <si>
    <t>坎昆机场万怡酒店</t>
  </si>
  <si>
    <t>Pierral Daniel Alejandro</t>
  </si>
  <si>
    <t>461.14</t>
  </si>
  <si>
    <t>561.00</t>
  </si>
  <si>
    <t>2021-05-31 09:46:19</t>
  </si>
  <si>
    <t>2138781</t>
  </si>
  <si>
    <t>查尔斯顿机场雅乐轩酒店及会议中心</t>
  </si>
  <si>
    <t>hayes linda</t>
  </si>
  <si>
    <t>1874.16</t>
  </si>
  <si>
    <t>2280.00</t>
  </si>
  <si>
    <t>2021-05-31 09:07:15</t>
  </si>
  <si>
    <t>2021-05-30</t>
  </si>
  <si>
    <t>2138607</t>
  </si>
  <si>
    <t>万丽波拉特伊斯坦布尔酒店</t>
  </si>
  <si>
    <t>Waldman Aaron</t>
  </si>
  <si>
    <t>729.11</t>
  </si>
  <si>
    <t>887.00</t>
  </si>
  <si>
    <t>2021-05-30 23:49:56</t>
  </si>
  <si>
    <t>2138182</t>
  </si>
  <si>
    <t>皇家兰花喜来登大酒店</t>
  </si>
  <si>
    <t>WANG QI,HALAP KANYARES</t>
  </si>
  <si>
    <t>343.60</t>
  </si>
  <si>
    <t>418.00</t>
  </si>
  <si>
    <t>2021-05-30 17:41:59</t>
  </si>
  <si>
    <t>2138109</t>
  </si>
  <si>
    <t>曼谷威斯丁素坤逸大酒店</t>
  </si>
  <si>
    <t>SRIPLOY WONGPRASOED</t>
  </si>
  <si>
    <t>415.93</t>
  </si>
  <si>
    <t>506.00</t>
  </si>
  <si>
    <t>2021-05-30 16:38:58</t>
  </si>
  <si>
    <t>2138088</t>
  </si>
  <si>
    <t>布里斯托尔万豪市中心酒店</t>
  </si>
  <si>
    <t>saeed safiya</t>
  </si>
  <si>
    <t>1025.03</t>
  </si>
  <si>
    <t>1247.00</t>
  </si>
  <si>
    <t>2021-05-30 15:53:32</t>
  </si>
  <si>
    <t>2138070</t>
  </si>
  <si>
    <t>CCC机场酒店</t>
  </si>
  <si>
    <t>LI ZHIYONG</t>
  </si>
  <si>
    <t>229.34</t>
  </si>
  <si>
    <t>279.00</t>
  </si>
  <si>
    <t>2021-05-30 15:28:08</t>
  </si>
  <si>
    <t>2137852</t>
  </si>
  <si>
    <t>科罗拉多斯普林斯南万怡酒店</t>
  </si>
  <si>
    <t>Chaudhary Madalyn Zara</t>
  </si>
  <si>
    <t>965.85</t>
  </si>
  <si>
    <t>1175.00</t>
  </si>
  <si>
    <t>2021-05-30 11:57:58</t>
  </si>
  <si>
    <t>2137694</t>
  </si>
  <si>
    <t>迪拜 JW 万豪侯爵酒店</t>
  </si>
  <si>
    <t>Locklear Wanda Lene</t>
  </si>
  <si>
    <t>697.88</t>
  </si>
  <si>
    <t>849.00</t>
  </si>
  <si>
    <t>2021-05-30 08:47:32</t>
  </si>
  <si>
    <t>2137680</t>
  </si>
  <si>
    <t>吉隆坡布特拉再也艾美酒店</t>
  </si>
  <si>
    <t>RAJ KUNA</t>
  </si>
  <si>
    <t>334.55</t>
  </si>
  <si>
    <t>407.00</t>
  </si>
  <si>
    <t>2021-05-30 08:15:23</t>
  </si>
  <si>
    <t>2137632</t>
  </si>
  <si>
    <t xml:space="preserve">基里亚德鲁瓦西维勒班特博览中心酒店 </t>
  </si>
  <si>
    <t>Coulombs Merry-Lise,Coulombs Merry-Lise</t>
  </si>
  <si>
    <t>471.01</t>
  </si>
  <si>
    <t>573.00</t>
  </si>
  <si>
    <t>2021-05-30 04:58:05</t>
  </si>
  <si>
    <t>2137618</t>
  </si>
  <si>
    <t>新奥尔良哈维/西岸万豪唐普雷斯酒店</t>
  </si>
  <si>
    <t>Coulon Archie</t>
  </si>
  <si>
    <t>666.64</t>
  </si>
  <si>
    <t>811.00</t>
  </si>
  <si>
    <t>2021-05-30 03:08:57</t>
  </si>
  <si>
    <t>2137614</t>
  </si>
  <si>
    <t>Enyenihi Okon Enyenihi Edwin</t>
  </si>
  <si>
    <t>1469.74</t>
  </si>
  <si>
    <t>1788.00</t>
  </si>
  <si>
    <t>2021-05-30 02:23:06</t>
  </si>
  <si>
    <t>2021-05-29</t>
  </si>
  <si>
    <t>2137426</t>
  </si>
  <si>
    <t>喜来登首尔多客福城市酒店</t>
  </si>
  <si>
    <t>KIM YUNGMIN</t>
  </si>
  <si>
    <t>2648.81</t>
  </si>
  <si>
    <t>3222.00</t>
  </si>
  <si>
    <t>2021-05-29 22:01:49</t>
  </si>
  <si>
    <t>2137357</t>
  </si>
  <si>
    <t>弗林特万怡酒店</t>
  </si>
  <si>
    <t>Wade Shawna</t>
  </si>
  <si>
    <t>1590.76</t>
  </si>
  <si>
    <t>1935.00</t>
  </si>
  <si>
    <t>2021-05-29 21:21:26</t>
  </si>
  <si>
    <t>2137328</t>
  </si>
  <si>
    <t>皇家郁金香古南格丽斯高尔夫酒店</t>
  </si>
  <si>
    <t>Rubiyanti Sari</t>
  </si>
  <si>
    <t>429.96</t>
  </si>
  <si>
    <t>523.00</t>
  </si>
  <si>
    <t>2021-05-29 21:06:20</t>
  </si>
  <si>
    <t>2136564</t>
  </si>
  <si>
    <t>墨水 48 酒店</t>
  </si>
  <si>
    <t>Shephard JR Darrell</t>
  </si>
  <si>
    <t>4174.62</t>
  </si>
  <si>
    <t>5078.00</t>
  </si>
  <si>
    <t>2021-05-29 12:02:31</t>
  </si>
  <si>
    <t>2136201</t>
  </si>
  <si>
    <t>万豪村奥兰多布埃纳维斯塔湖春季山丘套房万豪酒店</t>
  </si>
  <si>
    <t>Yang Xuliuqing</t>
  </si>
  <si>
    <t>2099.30</t>
  </si>
  <si>
    <t>2548.00</t>
  </si>
  <si>
    <t>2021-05-29 00:34:49</t>
  </si>
  <si>
    <t>2021-05-28</t>
  </si>
  <si>
    <t>2135970</t>
  </si>
  <si>
    <t>斯旺西万豪酒店</t>
  </si>
  <si>
    <t>Pink Jeff Pink,Fisher-Pink Lesley</t>
  </si>
  <si>
    <t>3156.36</t>
  </si>
  <si>
    <t>3831.00</t>
  </si>
  <si>
    <t>2021-05-28 21:36:56</t>
  </si>
  <si>
    <t>2135709</t>
  </si>
  <si>
    <t>萨布夏季套房公寓</t>
  </si>
  <si>
    <t>ABDUL KADIR ABDUL TAIB</t>
  </si>
  <si>
    <t>568.49</t>
  </si>
  <si>
    <t>690.00</t>
  </si>
  <si>
    <t>2021-05-28 19:02:09</t>
  </si>
  <si>
    <t>2135115</t>
  </si>
  <si>
    <t>梅里特达拉斯沃斯堡普莱诺费尔菲尔德酒店加套房</t>
  </si>
  <si>
    <t>Mayers Leslie,Thomas Leonard</t>
  </si>
  <si>
    <t>1898.27</t>
  </si>
  <si>
    <t>2021-05-28 12:19:40</t>
  </si>
  <si>
    <t>2135079</t>
  </si>
  <si>
    <t>Tchadji tchoungo Ferdinand,Tchadji tchoungo Ferdinand</t>
  </si>
  <si>
    <t>963.96</t>
  </si>
  <si>
    <t>1170.00</t>
  </si>
  <si>
    <t>2021-05-28 11:42:19</t>
  </si>
  <si>
    <t>2134925</t>
  </si>
  <si>
    <t>波哥大万豪酒店</t>
  </si>
  <si>
    <t>Tesfasilassie Tomas</t>
  </si>
  <si>
    <t>419.37</t>
  </si>
  <si>
    <t>509.00</t>
  </si>
  <si>
    <t>2021-05-28 09:18:41</t>
  </si>
  <si>
    <t>2134781</t>
  </si>
  <si>
    <t>北机场夏洛特北湖万怡酒店</t>
  </si>
  <si>
    <t>Garcia Madrigal Manuel</t>
  </si>
  <si>
    <t>706.08</t>
  </si>
  <si>
    <t>857.00</t>
  </si>
  <si>
    <t>2021-05-28 02:22:56</t>
  </si>
  <si>
    <t>2021-05-27</t>
  </si>
  <si>
    <t>2134472</t>
  </si>
  <si>
    <t>奥兰多万豪酒店玛丽湖</t>
  </si>
  <si>
    <t>Jachowdik Joan</t>
  </si>
  <si>
    <t>2116.95</t>
  </si>
  <si>
    <t>2566.00</t>
  </si>
  <si>
    <t>2021-05-27 21:09:13</t>
  </si>
  <si>
    <t>2134215</t>
  </si>
  <si>
    <t>喜来登伦敦希思罗天际线酒店</t>
  </si>
  <si>
    <t>Naziramod Mohamed Talha</t>
  </si>
  <si>
    <t>1253.18</t>
  </si>
  <si>
    <t>1519.00</t>
  </si>
  <si>
    <t>2021-05-27 18:40:11</t>
  </si>
  <si>
    <t>2133209</t>
  </si>
  <si>
    <t>Sparks Thomas Edward</t>
  </si>
  <si>
    <t>2205.23</t>
  </si>
  <si>
    <t>2673.00</t>
  </si>
  <si>
    <t>2021-05-27 06:07:49</t>
  </si>
  <si>
    <t>2021-05-26</t>
  </si>
  <si>
    <t>2131825</t>
  </si>
  <si>
    <t>Herbert-Lopez Joelle Angelique</t>
  </si>
  <si>
    <t>1374.32</t>
  </si>
  <si>
    <t>1661.01</t>
  </si>
  <si>
    <t>2021-05-26 08:40:02</t>
  </si>
  <si>
    <t>2131798</t>
  </si>
  <si>
    <t>奥斯汀JW万豪酒店</t>
  </si>
  <si>
    <t>HASSAN ABDELAZIM AHMED AMIR</t>
  </si>
  <si>
    <t>9378.58</t>
  </si>
  <si>
    <t>11335.00</t>
  </si>
  <si>
    <t>2021-05-26 07:51:36</t>
  </si>
  <si>
    <t>2131740</t>
  </si>
  <si>
    <t>爱丁堡万豪居家酒店</t>
  </si>
  <si>
    <t>Nagi Priya</t>
  </si>
  <si>
    <t>2540.12</t>
  </si>
  <si>
    <t>3070.00</t>
  </si>
  <si>
    <t>2021-05-26 02:31:53</t>
  </si>
  <si>
    <t>2021-05-25</t>
  </si>
  <si>
    <t>2131644</t>
  </si>
  <si>
    <t>沃尔瑟姆修道院万豪酒店</t>
  </si>
  <si>
    <t>Qurashi Sadia</t>
  </si>
  <si>
    <t>2021-05-25 23:02:08</t>
  </si>
  <si>
    <t>2131615</t>
  </si>
  <si>
    <t>Qurashi Adnan</t>
  </si>
  <si>
    <t>2021-05-25 22:36:17</t>
  </si>
  <si>
    <t>2130467</t>
  </si>
  <si>
    <t>威斯汀桃树广场酒店</t>
  </si>
  <si>
    <t>Jones Cory</t>
  </si>
  <si>
    <t>3247.73</t>
  </si>
  <si>
    <t>3920.01</t>
  </si>
  <si>
    <t>2021-05-25 09:53:32</t>
  </si>
  <si>
    <t>2130443</t>
  </si>
  <si>
    <t>McNeill Keith</t>
  </si>
  <si>
    <t>1620.55</t>
  </si>
  <si>
    <t>1956.00</t>
  </si>
  <si>
    <t>1298.49</t>
  </si>
  <si>
    <t>-657</t>
  </si>
  <si>
    <t>-544</t>
  </si>
  <si>
    <t>2021-05-25 09:29:28</t>
  </si>
  <si>
    <t>2130438</t>
  </si>
  <si>
    <t>坎昆万豪度假酒店</t>
  </si>
  <si>
    <t>Alvarado Elvia Lissette,Asitimbay Karina</t>
  </si>
  <si>
    <t>1140.84</t>
  </si>
  <si>
    <t>1377.00</t>
  </si>
  <si>
    <t>2021-05-25 09:25:53</t>
  </si>
  <si>
    <t>2130359</t>
  </si>
  <si>
    <t>纳什维尔 - 布伦特伍德福朋酒店</t>
  </si>
  <si>
    <t>Aggarwal Sumit,Agarwal Rashi</t>
  </si>
  <si>
    <t>2386.90</t>
  </si>
  <si>
    <t>2880.99</t>
  </si>
  <si>
    <t>2021-05-25 07:43:39</t>
  </si>
  <si>
    <t>2021-05-24</t>
  </si>
  <si>
    <t>2130215</t>
  </si>
  <si>
    <t>YANG XINRONG</t>
  </si>
  <si>
    <t>3381.40</t>
  </si>
  <si>
    <t>4073.00</t>
  </si>
  <si>
    <t>2021-05-24 23:30:42</t>
  </si>
  <si>
    <t>2129146</t>
  </si>
  <si>
    <t>奥斯汀市中心／大学万豪AC酒店</t>
  </si>
  <si>
    <t>Aggarwal Ankur</t>
  </si>
  <si>
    <t>3486.01</t>
  </si>
  <si>
    <t>4199.00</t>
  </si>
  <si>
    <t>2021-05-24 07:25:27</t>
  </si>
  <si>
    <t>2021-05-23</t>
  </si>
  <si>
    <t>2129051</t>
  </si>
  <si>
    <t>新奥尔良万豪酒店</t>
  </si>
  <si>
    <t>Walker Early</t>
  </si>
  <si>
    <t>4316.73</t>
  </si>
  <si>
    <t>5199.00</t>
  </si>
  <si>
    <t>2021-05-23 23:42:28</t>
  </si>
  <si>
    <t>2128764</t>
  </si>
  <si>
    <t>MYSTAYS 富士山展望温泉酒店</t>
  </si>
  <si>
    <t>NISHIOKA EITAI</t>
  </si>
  <si>
    <t>3048.86</t>
  </si>
  <si>
    <t>3672.00</t>
  </si>
  <si>
    <t>2021-05-23 19:16:26</t>
  </si>
  <si>
    <t>2128135</t>
  </si>
  <si>
    <t>四皇后赌场酒店</t>
  </si>
  <si>
    <t>Maneafaiga Albert</t>
  </si>
  <si>
    <t>2007.67</t>
  </si>
  <si>
    <t>2418.00</t>
  </si>
  <si>
    <t>2021-05-23 05:00:54</t>
  </si>
  <si>
    <t>2128130</t>
  </si>
  <si>
    <t>Vettorazzi Giovanna</t>
  </si>
  <si>
    <t>973.94</t>
  </si>
  <si>
    <t>1173.00</t>
  </si>
  <si>
    <t>2021-05-23 04:44:39</t>
  </si>
  <si>
    <t>2021-05-22</t>
  </si>
  <si>
    <t>2126899</t>
  </si>
  <si>
    <t>马里奥特多伦多德尔塔酒店</t>
  </si>
  <si>
    <t>Insan Jayson</t>
  </si>
  <si>
    <t>1960.93</t>
  </si>
  <si>
    <t>2362.00</t>
  </si>
  <si>
    <t>2021-05-22 08:24:40</t>
  </si>
  <si>
    <t>2021-05-21</t>
  </si>
  <si>
    <t>2126151</t>
  </si>
  <si>
    <t>西洛杉矶 - 西贝弗利山酒店</t>
  </si>
  <si>
    <t>Motta Robert</t>
  </si>
  <si>
    <t>5081.23</t>
  </si>
  <si>
    <t>6119.01</t>
  </si>
  <si>
    <t>2021-05-21 18:35:05</t>
  </si>
  <si>
    <t>2125925</t>
  </si>
  <si>
    <t>迈阿密国际机场酒店</t>
  </si>
  <si>
    <t>Vazquez Stephanie</t>
  </si>
  <si>
    <t>3133.10</t>
  </si>
  <si>
    <t>3773.00</t>
  </si>
  <si>
    <t>2021-05-21 16:44:19</t>
  </si>
  <si>
    <t>2125403</t>
  </si>
  <si>
    <t>明尼阿波利斯市中心北环源宿酒店</t>
  </si>
  <si>
    <t>BOERGER NICHOLAS LEE</t>
  </si>
  <si>
    <t>1973.03</t>
  </si>
  <si>
    <t>2376.00</t>
  </si>
  <si>
    <t>2021-05-21 09:58:47</t>
  </si>
  <si>
    <t>2125255</t>
  </si>
  <si>
    <t>法兰克福机场希尔顿欢朋酒店</t>
  </si>
  <si>
    <t>Ye Haoming,Dong Huikang</t>
  </si>
  <si>
    <t>497.41</t>
  </si>
  <si>
    <t>599.00</t>
  </si>
  <si>
    <t>2021-05-21 04:20:49</t>
  </si>
  <si>
    <t>2021-05-20</t>
  </si>
  <si>
    <t>2123841</t>
  </si>
  <si>
    <t>丹佛市中心威斯汀酒店</t>
  </si>
  <si>
    <t>Hauserman Dayle Margaret</t>
  </si>
  <si>
    <t>3483.95</t>
  </si>
  <si>
    <t>4196.01</t>
  </si>
  <si>
    <t>2021-05-20 04:20:09</t>
  </si>
  <si>
    <t>2021-05-16</t>
  </si>
  <si>
    <t>2118067</t>
  </si>
  <si>
    <t>Richter Meagan</t>
  </si>
  <si>
    <t>1092.81</t>
  </si>
  <si>
    <t>1316.00</t>
  </si>
  <si>
    <t>2021-05-16 00:20:44</t>
  </si>
  <si>
    <t>2021-05-11</t>
  </si>
  <si>
    <t>2109550</t>
  </si>
  <si>
    <t>俄克拉何马城文艺复兴沃特福德酒店 - 万丽酒店&amp;度假村</t>
  </si>
  <si>
    <t>Melwani Vinod</t>
  </si>
  <si>
    <t>2031.08</t>
  </si>
  <si>
    <t>2453.00</t>
  </si>
  <si>
    <t>2021-05-11 14:41:28</t>
  </si>
  <si>
    <t>2021-05-10</t>
  </si>
  <si>
    <t>2107602</t>
  </si>
  <si>
    <t>SU WANQIN</t>
  </si>
  <si>
    <t>819.15</t>
  </si>
  <si>
    <t>988.00</t>
  </si>
  <si>
    <t>2021-05-10 10:17:12</t>
  </si>
  <si>
    <t>2021-05-05</t>
  </si>
  <si>
    <t>2100875</t>
  </si>
  <si>
    <t>奥兰多度假酒店</t>
  </si>
  <si>
    <t>Eva Kristie Lee</t>
  </si>
  <si>
    <t>2130.02</t>
  </si>
  <si>
    <t>2550.00</t>
  </si>
  <si>
    <t>2021-05-05 20:03:51</t>
  </si>
  <si>
    <t>2021-05-04</t>
  </si>
  <si>
    <t>2098525</t>
  </si>
  <si>
    <t>迈阿密机场EB酒店</t>
  </si>
  <si>
    <t>James Desiree</t>
  </si>
  <si>
    <t>2021-05-04 05:16:02</t>
  </si>
  <si>
    <t>2021-04-29</t>
  </si>
  <si>
    <t>2089979</t>
  </si>
  <si>
    <t>WANG FANGYUE,FEI QIAO</t>
  </si>
  <si>
    <t>2002.34</t>
  </si>
  <si>
    <t>2394.00</t>
  </si>
  <si>
    <t>2021-04-29 05:02:22</t>
  </si>
  <si>
    <t>2021-04-27</t>
  </si>
  <si>
    <t>2087575</t>
  </si>
  <si>
    <t>洛杉矶大道喜来登酒店</t>
  </si>
  <si>
    <t>JIN FEI</t>
  </si>
  <si>
    <t>2869.77</t>
  </si>
  <si>
    <t>3427.00</t>
  </si>
  <si>
    <t>2021-04-27 21:12:20</t>
  </si>
  <si>
    <t>2021-04-25</t>
  </si>
  <si>
    <t>2084153</t>
  </si>
  <si>
    <t>2780.29</t>
  </si>
  <si>
    <t>3315.00</t>
  </si>
  <si>
    <t>2021-04-25 22:45:06</t>
  </si>
  <si>
    <t>2084067</t>
  </si>
  <si>
    <t>法兰克福机场喜来登酒店及会议中心</t>
  </si>
  <si>
    <t>ZHANG GU</t>
  </si>
  <si>
    <t>1670.69</t>
  </si>
  <si>
    <t>1992.00</t>
  </si>
  <si>
    <t>2021-04-25 22:03:09</t>
  </si>
  <si>
    <t>2021-04-24</t>
  </si>
  <si>
    <t>2082101</t>
  </si>
  <si>
    <t>最佳西方别墅酒店杰克逊霍尔</t>
  </si>
  <si>
    <t>Watkins Deborah Ann,Watkins William David</t>
  </si>
  <si>
    <t>2135.91</t>
  </si>
  <si>
    <t>2547.00</t>
  </si>
  <si>
    <t>2021-04-24 21:43:18</t>
  </si>
  <si>
    <t>2021-04-09</t>
  </si>
  <si>
    <t>2056902</t>
  </si>
  <si>
    <t>费城市中心喜来登酒店</t>
  </si>
  <si>
    <t>Pokolev Peter</t>
  </si>
  <si>
    <t>908.66</t>
  </si>
  <si>
    <t>1077.00</t>
  </si>
  <si>
    <t>2021-04-09 09:39:36</t>
  </si>
  <si>
    <t>2021-03-14</t>
  </si>
  <si>
    <t>2016645</t>
  </si>
  <si>
    <t>希斯罗喜来登酒店</t>
  </si>
  <si>
    <t>LIU YAJIE,HUANG JINYU,JIN CHEN,CHEN QIANYING</t>
  </si>
  <si>
    <t>965.77</t>
  </si>
  <si>
    <t>1150.00</t>
  </si>
  <si>
    <t>2021-03-14 05:16:22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</si>
</sst>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0.5"/>
      <color rgb="FFFF0000"/>
      <name val="Helvetica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8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2" borderId="7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0" fontId="4" fillId="0" borderId="0" xfId="0" applyFo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4">
      <c r="A2" s="4">
        <v>15037953439</v>
      </c>
      <c r="B2" s="4" t="s">
        <v>24</v>
      </c>
      <c r="C2" s="4" t="s">
        <v>25</v>
      </c>
      <c r="D2" s="4" t="s">
        <v>26</v>
      </c>
      <c r="E2" s="4" t="s">
        <v>27</v>
      </c>
      <c r="F2" s="5">
        <v>44350</v>
      </c>
      <c r="G2" s="5">
        <v>44353</v>
      </c>
      <c r="H2" s="4">
        <v>1</v>
      </c>
      <c r="I2" s="4">
        <v>3</v>
      </c>
      <c r="J2" s="4">
        <v>3</v>
      </c>
      <c r="K2" s="4" t="s">
        <v>28</v>
      </c>
      <c r="L2" s="4">
        <v>2394</v>
      </c>
      <c r="M2" s="4">
        <v>2394</v>
      </c>
      <c r="N2" s="4" t="s">
        <v>29</v>
      </c>
      <c r="O2" s="4" t="s">
        <v>30</v>
      </c>
      <c r="P2" s="4" t="s">
        <v>31</v>
      </c>
      <c r="Q2" s="4">
        <v>0</v>
      </c>
      <c r="R2" s="7">
        <v>44315</v>
      </c>
      <c r="S2" s="5">
        <v>44354</v>
      </c>
      <c r="T2" s="4" t="s">
        <v>32</v>
      </c>
      <c r="U2" s="4">
        <v>2394</v>
      </c>
      <c r="V2" s="4">
        <v>0</v>
      </c>
      <c r="W2" s="4">
        <v>0</v>
      </c>
      <c r="X2" s="4">
        <v>2089979</v>
      </c>
    </row>
    <row r="3" s="4" customFormat="1" spans="1:24">
      <c r="A3" s="4">
        <v>15093073981</v>
      </c>
      <c r="B3" s="4" t="s">
        <v>24</v>
      </c>
      <c r="C3" s="4" t="s">
        <v>25</v>
      </c>
      <c r="D3" s="4" t="s">
        <v>33</v>
      </c>
      <c r="E3" s="4" t="s">
        <v>34</v>
      </c>
      <c r="F3" s="5">
        <v>44344</v>
      </c>
      <c r="G3" s="5">
        <v>44347</v>
      </c>
      <c r="H3" s="4">
        <v>1</v>
      </c>
      <c r="I3" s="4">
        <v>3</v>
      </c>
      <c r="J3" s="4">
        <v>3</v>
      </c>
      <c r="K3" s="4" t="s">
        <v>28</v>
      </c>
      <c r="L3" s="4">
        <v>3366</v>
      </c>
      <c r="M3" s="4">
        <v>3366</v>
      </c>
      <c r="N3" s="4" t="s">
        <v>35</v>
      </c>
      <c r="O3" s="4" t="s">
        <v>30</v>
      </c>
      <c r="P3" s="4" t="s">
        <v>31</v>
      </c>
      <c r="Q3" s="4">
        <v>0</v>
      </c>
      <c r="R3" s="7">
        <v>44320</v>
      </c>
      <c r="S3" s="5">
        <v>44354</v>
      </c>
      <c r="T3" s="4" t="s">
        <v>32</v>
      </c>
      <c r="U3" s="4">
        <v>3366</v>
      </c>
      <c r="V3" s="4">
        <v>0</v>
      </c>
      <c r="W3" s="4">
        <v>0</v>
      </c>
      <c r="X3" s="4">
        <v>2098525</v>
      </c>
    </row>
    <row r="4" s="4" customFormat="1" spans="1:23">
      <c r="A4" s="4">
        <v>15104655444</v>
      </c>
      <c r="B4" s="4" t="s">
        <v>24</v>
      </c>
      <c r="C4" s="4" t="s">
        <v>25</v>
      </c>
      <c r="D4" s="4" t="s">
        <v>36</v>
      </c>
      <c r="E4" s="4" t="s">
        <v>37</v>
      </c>
      <c r="F4" s="5">
        <v>44344</v>
      </c>
      <c r="G4" s="5">
        <v>44347</v>
      </c>
      <c r="H4" s="4">
        <v>1</v>
      </c>
      <c r="I4" s="4">
        <v>3</v>
      </c>
      <c r="J4" s="4">
        <v>3</v>
      </c>
      <c r="K4" s="4" t="s">
        <v>28</v>
      </c>
      <c r="L4" s="4">
        <v>2550</v>
      </c>
      <c r="M4" s="4">
        <v>2550</v>
      </c>
      <c r="N4" s="4" t="s">
        <v>38</v>
      </c>
      <c r="O4" s="4" t="s">
        <v>30</v>
      </c>
      <c r="P4" s="4" t="s">
        <v>31</v>
      </c>
      <c r="Q4" s="4">
        <v>0</v>
      </c>
      <c r="R4" s="7">
        <v>44321</v>
      </c>
      <c r="S4" s="5">
        <v>44354</v>
      </c>
      <c r="T4" s="4" t="s">
        <v>32</v>
      </c>
      <c r="U4" s="4">
        <v>2550</v>
      </c>
      <c r="V4" s="4">
        <v>0</v>
      </c>
      <c r="W4" s="4">
        <v>0</v>
      </c>
    </row>
    <row r="5" s="4" customFormat="1" spans="1:24">
      <c r="A5" s="4">
        <v>15141657815</v>
      </c>
      <c r="B5" s="4" t="s">
        <v>24</v>
      </c>
      <c r="C5" s="4" t="s">
        <v>25</v>
      </c>
      <c r="D5" s="4" t="s">
        <v>39</v>
      </c>
      <c r="E5" s="4" t="s">
        <v>40</v>
      </c>
      <c r="F5" s="5">
        <v>44350</v>
      </c>
      <c r="G5" s="5">
        <v>44351</v>
      </c>
      <c r="H5" s="4">
        <v>1</v>
      </c>
      <c r="I5" s="4">
        <v>1</v>
      </c>
      <c r="J5" s="4">
        <v>1</v>
      </c>
      <c r="K5" s="4" t="s">
        <v>28</v>
      </c>
      <c r="L5" s="4">
        <v>988</v>
      </c>
      <c r="M5" s="4">
        <v>988</v>
      </c>
      <c r="N5" s="4" t="s">
        <v>41</v>
      </c>
      <c r="O5" s="4" t="s">
        <v>30</v>
      </c>
      <c r="P5" s="4" t="s">
        <v>31</v>
      </c>
      <c r="Q5" s="4">
        <v>0</v>
      </c>
      <c r="R5" s="7">
        <v>44326</v>
      </c>
      <c r="S5" s="5">
        <v>44354</v>
      </c>
      <c r="T5" s="4" t="s">
        <v>32</v>
      </c>
      <c r="U5" s="4">
        <v>988</v>
      </c>
      <c r="V5" s="4">
        <v>0</v>
      </c>
      <c r="W5" s="4">
        <v>0</v>
      </c>
      <c r="X5" s="4">
        <v>2107602</v>
      </c>
    </row>
    <row r="6" s="4" customFormat="1" spans="1:24">
      <c r="A6" s="4">
        <v>15185714197</v>
      </c>
      <c r="B6" s="4" t="s">
        <v>24</v>
      </c>
      <c r="C6" s="4" t="s">
        <v>25</v>
      </c>
      <c r="D6" s="4" t="s">
        <v>42</v>
      </c>
      <c r="E6" s="4" t="s">
        <v>43</v>
      </c>
      <c r="F6" s="5">
        <v>44349</v>
      </c>
      <c r="G6" s="5">
        <v>44351</v>
      </c>
      <c r="H6" s="4">
        <v>1</v>
      </c>
      <c r="I6" s="4">
        <v>2</v>
      </c>
      <c r="J6" s="4">
        <v>2</v>
      </c>
      <c r="K6" s="4" t="s">
        <v>28</v>
      </c>
      <c r="L6" s="4">
        <v>2453</v>
      </c>
      <c r="M6" s="4">
        <v>2453</v>
      </c>
      <c r="N6" s="4" t="s">
        <v>44</v>
      </c>
      <c r="O6" s="4" t="s">
        <v>30</v>
      </c>
      <c r="P6" s="4" t="s">
        <v>31</v>
      </c>
      <c r="Q6" s="4">
        <v>0</v>
      </c>
      <c r="R6" s="7">
        <v>44327</v>
      </c>
      <c r="S6" s="5">
        <v>44354</v>
      </c>
      <c r="T6" s="4" t="s">
        <v>32</v>
      </c>
      <c r="U6" s="4">
        <v>2453</v>
      </c>
      <c r="V6" s="4">
        <v>0</v>
      </c>
      <c r="W6" s="4">
        <v>0</v>
      </c>
      <c r="X6" s="4">
        <v>2109550</v>
      </c>
    </row>
    <row r="7" s="4" customFormat="1" spans="1:23">
      <c r="A7" s="4">
        <v>15143913050</v>
      </c>
      <c r="B7" s="4" t="s">
        <v>24</v>
      </c>
      <c r="C7" s="4" t="s">
        <v>25</v>
      </c>
      <c r="D7" s="4" t="s">
        <v>45</v>
      </c>
      <c r="E7" s="4" t="s">
        <v>46</v>
      </c>
      <c r="F7" s="5">
        <v>44346</v>
      </c>
      <c r="G7" s="5">
        <v>44348</v>
      </c>
      <c r="H7" s="4">
        <v>1</v>
      </c>
      <c r="I7" s="4">
        <v>2</v>
      </c>
      <c r="J7" s="4">
        <v>2</v>
      </c>
      <c r="K7" s="4" t="s">
        <v>28</v>
      </c>
      <c r="L7" s="4">
        <v>454</v>
      </c>
      <c r="M7" s="4">
        <v>454</v>
      </c>
      <c r="N7" s="4" t="s">
        <v>47</v>
      </c>
      <c r="O7" s="4" t="s">
        <v>30</v>
      </c>
      <c r="P7" s="4" t="s">
        <v>31</v>
      </c>
      <c r="Q7" s="4">
        <v>0</v>
      </c>
      <c r="R7" s="7">
        <v>44330</v>
      </c>
      <c r="S7" s="5">
        <v>44354</v>
      </c>
      <c r="T7" s="4" t="s">
        <v>32</v>
      </c>
      <c r="U7" s="4">
        <v>454</v>
      </c>
      <c r="V7" s="4">
        <v>0</v>
      </c>
      <c r="W7" s="4">
        <v>0</v>
      </c>
    </row>
    <row r="8" s="4" customFormat="1" spans="1:23">
      <c r="A8" s="4">
        <v>15143913050</v>
      </c>
      <c r="B8" s="4" t="s">
        <v>24</v>
      </c>
      <c r="C8" s="4" t="s">
        <v>48</v>
      </c>
      <c r="D8" s="4" t="s">
        <v>45</v>
      </c>
      <c r="E8" s="4" t="s">
        <v>46</v>
      </c>
      <c r="F8" s="5">
        <v>44346</v>
      </c>
      <c r="G8" s="5">
        <v>44348</v>
      </c>
      <c r="H8" s="4">
        <v>1</v>
      </c>
      <c r="I8" s="4">
        <v>2</v>
      </c>
      <c r="J8" s="4">
        <v>2</v>
      </c>
      <c r="K8" s="4" t="s">
        <v>28</v>
      </c>
      <c r="L8" s="4">
        <v>-454</v>
      </c>
      <c r="M8" s="4">
        <v>-454</v>
      </c>
      <c r="N8" s="4" t="s">
        <v>47</v>
      </c>
      <c r="O8" s="4" t="s">
        <v>30</v>
      </c>
      <c r="P8" s="4" t="s">
        <v>31</v>
      </c>
      <c r="Q8" s="4">
        <v>0</v>
      </c>
      <c r="R8" s="7">
        <v>44330</v>
      </c>
      <c r="S8" s="5">
        <v>44354</v>
      </c>
      <c r="T8" s="4" t="s">
        <v>32</v>
      </c>
      <c r="U8" s="4">
        <v>-454</v>
      </c>
      <c r="V8" s="4">
        <v>0</v>
      </c>
      <c r="W8" s="4">
        <v>0</v>
      </c>
    </row>
    <row r="9" s="4" customFormat="1" spans="1:23">
      <c r="A9" s="4">
        <v>15203828531</v>
      </c>
      <c r="B9" s="4" t="s">
        <v>24</v>
      </c>
      <c r="C9" s="4" t="s">
        <v>25</v>
      </c>
      <c r="D9" s="4" t="s">
        <v>26</v>
      </c>
      <c r="E9" s="4" t="s">
        <v>49</v>
      </c>
      <c r="F9" s="5">
        <v>44347</v>
      </c>
      <c r="G9" s="5">
        <v>44348</v>
      </c>
      <c r="H9" s="4">
        <v>1</v>
      </c>
      <c r="I9" s="4">
        <v>1</v>
      </c>
      <c r="J9" s="4">
        <v>1</v>
      </c>
      <c r="K9" s="4" t="s">
        <v>28</v>
      </c>
      <c r="L9" s="4">
        <v>1316</v>
      </c>
      <c r="M9" s="4">
        <v>1316</v>
      </c>
      <c r="N9" s="4" t="s">
        <v>50</v>
      </c>
      <c r="O9" s="4" t="s">
        <v>30</v>
      </c>
      <c r="P9" s="4" t="s">
        <v>31</v>
      </c>
      <c r="Q9" s="4">
        <v>0</v>
      </c>
      <c r="R9" s="7">
        <v>44332</v>
      </c>
      <c r="S9" s="5">
        <v>44354</v>
      </c>
      <c r="T9" s="4" t="s">
        <v>32</v>
      </c>
      <c r="U9" s="4">
        <v>1316</v>
      </c>
      <c r="V9" s="4">
        <v>0</v>
      </c>
      <c r="W9" s="4">
        <v>0</v>
      </c>
    </row>
    <row r="10" s="4" customFormat="1" spans="1:24">
      <c r="A10" s="4">
        <v>15246325845</v>
      </c>
      <c r="B10" s="4" t="s">
        <v>24</v>
      </c>
      <c r="C10" s="4" t="s">
        <v>25</v>
      </c>
      <c r="D10" s="4" t="s">
        <v>51</v>
      </c>
      <c r="E10" s="4" t="s">
        <v>52</v>
      </c>
      <c r="F10" s="5">
        <v>44350</v>
      </c>
      <c r="G10" s="5">
        <v>44353</v>
      </c>
      <c r="H10" s="4">
        <v>1</v>
      </c>
      <c r="I10" s="4">
        <v>3</v>
      </c>
      <c r="J10" s="4">
        <v>3</v>
      </c>
      <c r="K10" s="4" t="s">
        <v>28</v>
      </c>
      <c r="L10" s="4">
        <v>4196</v>
      </c>
      <c r="M10" s="4">
        <v>4196</v>
      </c>
      <c r="N10" s="4" t="s">
        <v>53</v>
      </c>
      <c r="O10" s="4" t="s">
        <v>30</v>
      </c>
      <c r="P10" s="4" t="s">
        <v>31</v>
      </c>
      <c r="Q10" s="4">
        <v>0</v>
      </c>
      <c r="R10" s="7">
        <v>44336</v>
      </c>
      <c r="S10" s="5">
        <v>44354</v>
      </c>
      <c r="T10" s="4" t="s">
        <v>32</v>
      </c>
      <c r="U10" s="4">
        <v>4196</v>
      </c>
      <c r="V10" s="4">
        <v>0</v>
      </c>
      <c r="W10" s="4">
        <v>0</v>
      </c>
      <c r="X10" s="4">
        <v>2123841</v>
      </c>
    </row>
    <row r="11" s="4" customFormat="1" spans="1:23">
      <c r="A11" s="4">
        <v>15248775435</v>
      </c>
      <c r="B11" s="4" t="s">
        <v>24</v>
      </c>
      <c r="C11" s="4" t="s">
        <v>25</v>
      </c>
      <c r="D11" s="4" t="s">
        <v>54</v>
      </c>
      <c r="E11" s="4" t="s">
        <v>55</v>
      </c>
      <c r="F11" s="5">
        <v>44351</v>
      </c>
      <c r="G11" s="5">
        <v>44352</v>
      </c>
      <c r="H11" s="4">
        <v>1</v>
      </c>
      <c r="I11" s="4">
        <v>1</v>
      </c>
      <c r="J11" s="4">
        <v>1</v>
      </c>
      <c r="K11" s="4" t="s">
        <v>28</v>
      </c>
      <c r="L11" s="4">
        <v>599</v>
      </c>
      <c r="M11" s="4">
        <v>599</v>
      </c>
      <c r="N11" s="4" t="s">
        <v>56</v>
      </c>
      <c r="O11" s="4" t="s">
        <v>30</v>
      </c>
      <c r="P11" s="4" t="s">
        <v>31</v>
      </c>
      <c r="Q11" s="4">
        <v>0</v>
      </c>
      <c r="R11" s="7">
        <v>44337</v>
      </c>
      <c r="S11" s="5">
        <v>44354</v>
      </c>
      <c r="T11" s="4" t="s">
        <v>32</v>
      </c>
      <c r="U11" s="4">
        <v>599</v>
      </c>
      <c r="V11" s="4">
        <v>0</v>
      </c>
      <c r="W11" s="4">
        <v>0</v>
      </c>
    </row>
    <row r="12" s="4" customFormat="1" spans="1:24">
      <c r="A12" s="4">
        <v>15248897975</v>
      </c>
      <c r="B12" s="4" t="s">
        <v>24</v>
      </c>
      <c r="C12" s="4" t="s">
        <v>25</v>
      </c>
      <c r="D12" s="4" t="s">
        <v>57</v>
      </c>
      <c r="E12" s="4" t="s">
        <v>43</v>
      </c>
      <c r="F12" s="5">
        <v>44348</v>
      </c>
      <c r="G12" s="5">
        <v>44351</v>
      </c>
      <c r="H12" s="4">
        <v>1</v>
      </c>
      <c r="I12" s="4">
        <v>3</v>
      </c>
      <c r="J12" s="4">
        <v>3</v>
      </c>
      <c r="K12" s="4" t="s">
        <v>28</v>
      </c>
      <c r="L12" s="4">
        <v>2376</v>
      </c>
      <c r="M12" s="4">
        <v>2376</v>
      </c>
      <c r="N12" s="4" t="s">
        <v>58</v>
      </c>
      <c r="O12" s="4" t="s">
        <v>30</v>
      </c>
      <c r="P12" s="4" t="s">
        <v>31</v>
      </c>
      <c r="Q12" s="4">
        <v>0</v>
      </c>
      <c r="R12" s="7">
        <v>44337</v>
      </c>
      <c r="S12" s="5">
        <v>44354</v>
      </c>
      <c r="T12" s="4" t="s">
        <v>32</v>
      </c>
      <c r="U12" s="4">
        <v>2376</v>
      </c>
      <c r="V12" s="4">
        <v>0</v>
      </c>
      <c r="W12" s="4">
        <v>0</v>
      </c>
      <c r="X12" s="4">
        <v>2125403</v>
      </c>
    </row>
    <row r="13" s="4" customFormat="1" spans="1:24">
      <c r="A13" s="4">
        <v>15249399454</v>
      </c>
      <c r="B13" s="4" t="s">
        <v>24</v>
      </c>
      <c r="C13" s="4" t="s">
        <v>25</v>
      </c>
      <c r="D13" s="4" t="s">
        <v>59</v>
      </c>
      <c r="E13" s="4" t="s">
        <v>60</v>
      </c>
      <c r="F13" s="5">
        <v>44345</v>
      </c>
      <c r="G13" s="5">
        <v>44350</v>
      </c>
      <c r="H13" s="4">
        <v>1</v>
      </c>
      <c r="I13" s="4">
        <v>5</v>
      </c>
      <c r="J13" s="4">
        <v>5</v>
      </c>
      <c r="K13" s="4" t="s">
        <v>28</v>
      </c>
      <c r="L13" s="4">
        <v>3773</v>
      </c>
      <c r="M13" s="4">
        <v>3773</v>
      </c>
      <c r="N13" s="4" t="s">
        <v>61</v>
      </c>
      <c r="O13" s="4" t="s">
        <v>30</v>
      </c>
      <c r="P13" s="4" t="s">
        <v>31</v>
      </c>
      <c r="Q13" s="4">
        <v>0</v>
      </c>
      <c r="R13" s="7">
        <v>44337</v>
      </c>
      <c r="S13" s="5">
        <v>44354</v>
      </c>
      <c r="T13" s="4" t="s">
        <v>32</v>
      </c>
      <c r="U13" s="4">
        <v>3773</v>
      </c>
      <c r="V13" s="4">
        <v>0</v>
      </c>
      <c r="W13" s="4">
        <v>0</v>
      </c>
      <c r="X13" s="4">
        <v>2125925</v>
      </c>
    </row>
    <row r="14" s="4" customFormat="1" spans="1:24">
      <c r="A14" s="4">
        <v>15249546773</v>
      </c>
      <c r="B14" s="4" t="s">
        <v>24</v>
      </c>
      <c r="C14" s="4" t="s">
        <v>25</v>
      </c>
      <c r="D14" s="4" t="s">
        <v>62</v>
      </c>
      <c r="E14" s="4" t="s">
        <v>63</v>
      </c>
      <c r="F14" s="5">
        <v>44344</v>
      </c>
      <c r="G14" s="5">
        <v>44347</v>
      </c>
      <c r="H14" s="4">
        <v>1</v>
      </c>
      <c r="I14" s="4">
        <v>3</v>
      </c>
      <c r="J14" s="4">
        <v>3</v>
      </c>
      <c r="K14" s="4" t="s">
        <v>28</v>
      </c>
      <c r="L14" s="4">
        <v>6119</v>
      </c>
      <c r="M14" s="4">
        <v>6119</v>
      </c>
      <c r="N14" s="4" t="s">
        <v>64</v>
      </c>
      <c r="O14" s="4" t="s">
        <v>30</v>
      </c>
      <c r="P14" s="4" t="s">
        <v>31</v>
      </c>
      <c r="Q14" s="4">
        <v>0</v>
      </c>
      <c r="R14" s="7">
        <v>44337</v>
      </c>
      <c r="S14" s="5">
        <v>44354</v>
      </c>
      <c r="T14" s="4" t="s">
        <v>32</v>
      </c>
      <c r="U14" s="4">
        <v>6119</v>
      </c>
      <c r="V14" s="4">
        <v>0</v>
      </c>
      <c r="W14" s="4">
        <v>0</v>
      </c>
      <c r="X14" s="4">
        <v>2126151</v>
      </c>
    </row>
    <row r="15" s="4" customFormat="1" spans="1:24">
      <c r="A15" s="4">
        <v>15250136808</v>
      </c>
      <c r="B15" s="4" t="s">
        <v>24</v>
      </c>
      <c r="C15" s="4" t="s">
        <v>25</v>
      </c>
      <c r="D15" s="4" t="s">
        <v>65</v>
      </c>
      <c r="E15" s="4" t="s">
        <v>66</v>
      </c>
      <c r="F15" s="5">
        <v>44344</v>
      </c>
      <c r="G15" s="5">
        <v>44348</v>
      </c>
      <c r="H15" s="4">
        <v>1</v>
      </c>
      <c r="I15" s="4">
        <v>4</v>
      </c>
      <c r="J15" s="4">
        <v>4</v>
      </c>
      <c r="K15" s="4" t="s">
        <v>28</v>
      </c>
      <c r="L15" s="4">
        <v>2362</v>
      </c>
      <c r="M15" s="4">
        <v>2362</v>
      </c>
      <c r="N15" s="4" t="s">
        <v>67</v>
      </c>
      <c r="O15" s="4" t="s">
        <v>30</v>
      </c>
      <c r="P15" s="4" t="s">
        <v>31</v>
      </c>
      <c r="Q15" s="4">
        <v>0</v>
      </c>
      <c r="R15" s="7">
        <v>44338</v>
      </c>
      <c r="S15" s="5">
        <v>44354</v>
      </c>
      <c r="T15" s="4" t="s">
        <v>32</v>
      </c>
      <c r="U15" s="4">
        <v>2362</v>
      </c>
      <c r="V15" s="4">
        <v>0</v>
      </c>
      <c r="W15" s="4">
        <v>0</v>
      </c>
      <c r="X15" s="4">
        <v>2126899</v>
      </c>
    </row>
    <row r="16" s="4" customFormat="1" spans="1:24">
      <c r="A16" s="4">
        <v>15251269648</v>
      </c>
      <c r="B16" s="4" t="s">
        <v>24</v>
      </c>
      <c r="C16" s="4" t="s">
        <v>25</v>
      </c>
      <c r="D16" s="4" t="s">
        <v>68</v>
      </c>
      <c r="E16" s="4" t="s">
        <v>69</v>
      </c>
      <c r="F16" s="5">
        <v>44345</v>
      </c>
      <c r="G16" s="5">
        <v>44347</v>
      </c>
      <c r="H16" s="4">
        <v>1</v>
      </c>
      <c r="I16" s="4">
        <v>2</v>
      </c>
      <c r="J16" s="4">
        <v>2</v>
      </c>
      <c r="K16" s="4" t="s">
        <v>28</v>
      </c>
      <c r="L16" s="4">
        <v>1173</v>
      </c>
      <c r="M16" s="4">
        <v>1173</v>
      </c>
      <c r="N16" s="4" t="s">
        <v>70</v>
      </c>
      <c r="O16" s="4" t="s">
        <v>30</v>
      </c>
      <c r="P16" s="4" t="s">
        <v>31</v>
      </c>
      <c r="Q16" s="4">
        <v>0</v>
      </c>
      <c r="R16" s="7">
        <v>44339</v>
      </c>
      <c r="S16" s="5">
        <v>44354</v>
      </c>
      <c r="T16" s="4" t="s">
        <v>32</v>
      </c>
      <c r="U16" s="4">
        <v>1173</v>
      </c>
      <c r="V16" s="4">
        <v>0</v>
      </c>
      <c r="W16" s="4">
        <v>0</v>
      </c>
      <c r="X16" s="4">
        <v>2128130</v>
      </c>
    </row>
    <row r="17" s="4" customFormat="1" spans="1:24">
      <c r="A17" s="4">
        <v>15251271297</v>
      </c>
      <c r="B17" s="4" t="s">
        <v>24</v>
      </c>
      <c r="C17" s="4" t="s">
        <v>25</v>
      </c>
      <c r="D17" s="4" t="s">
        <v>71</v>
      </c>
      <c r="E17" s="4" t="s">
        <v>72</v>
      </c>
      <c r="F17" s="5">
        <v>44345</v>
      </c>
      <c r="G17" s="5">
        <v>44347</v>
      </c>
      <c r="H17" s="4">
        <v>1</v>
      </c>
      <c r="I17" s="4">
        <v>2</v>
      </c>
      <c r="J17" s="4">
        <v>2</v>
      </c>
      <c r="K17" s="4" t="s">
        <v>28</v>
      </c>
      <c r="L17" s="4">
        <v>2418</v>
      </c>
      <c r="M17" s="4">
        <v>2418</v>
      </c>
      <c r="N17" s="4" t="s">
        <v>73</v>
      </c>
      <c r="O17" s="4" t="s">
        <v>30</v>
      </c>
      <c r="P17" s="4" t="s">
        <v>31</v>
      </c>
      <c r="Q17" s="4">
        <v>0</v>
      </c>
      <c r="R17" s="7">
        <v>44339</v>
      </c>
      <c r="S17" s="5">
        <v>44354</v>
      </c>
      <c r="T17" s="4" t="s">
        <v>32</v>
      </c>
      <c r="U17" s="4">
        <v>2418</v>
      </c>
      <c r="V17" s="4">
        <v>0</v>
      </c>
      <c r="W17" s="4">
        <v>0</v>
      </c>
      <c r="X17" s="4">
        <v>2128135</v>
      </c>
    </row>
    <row r="18" s="4" customFormat="1" spans="1:24">
      <c r="A18" s="4">
        <v>15251891257</v>
      </c>
      <c r="B18" s="4" t="s">
        <v>24</v>
      </c>
      <c r="C18" s="4" t="s">
        <v>25</v>
      </c>
      <c r="D18" s="4" t="s">
        <v>74</v>
      </c>
      <c r="E18" s="4" t="s">
        <v>75</v>
      </c>
      <c r="F18" s="5">
        <v>44346</v>
      </c>
      <c r="G18" s="5">
        <v>44352</v>
      </c>
      <c r="H18" s="4">
        <v>1</v>
      </c>
      <c r="I18" s="4">
        <v>6</v>
      </c>
      <c r="J18" s="4">
        <v>6</v>
      </c>
      <c r="K18" s="4" t="s">
        <v>28</v>
      </c>
      <c r="L18" s="4">
        <v>3672</v>
      </c>
      <c r="M18" s="4">
        <v>3672</v>
      </c>
      <c r="N18" s="4" t="s">
        <v>76</v>
      </c>
      <c r="O18" s="4" t="s">
        <v>30</v>
      </c>
      <c r="P18" s="4" t="s">
        <v>31</v>
      </c>
      <c r="Q18" s="4">
        <v>0</v>
      </c>
      <c r="R18" s="7">
        <v>44339</v>
      </c>
      <c r="S18" s="5">
        <v>44354</v>
      </c>
      <c r="T18" s="4" t="s">
        <v>32</v>
      </c>
      <c r="U18" s="4">
        <v>3672</v>
      </c>
      <c r="V18" s="4">
        <v>0</v>
      </c>
      <c r="W18" s="4">
        <v>0</v>
      </c>
      <c r="X18" s="4">
        <v>2128764</v>
      </c>
    </row>
    <row r="19" s="4" customFormat="1" spans="1:23">
      <c r="A19" s="4">
        <v>15252142392</v>
      </c>
      <c r="B19" s="4" t="s">
        <v>24</v>
      </c>
      <c r="C19" s="4" t="s">
        <v>25</v>
      </c>
      <c r="D19" s="4" t="s">
        <v>77</v>
      </c>
      <c r="E19" s="4" t="s">
        <v>78</v>
      </c>
      <c r="F19" s="5">
        <v>44344</v>
      </c>
      <c r="G19" s="5">
        <v>44348</v>
      </c>
      <c r="H19" s="4">
        <v>1</v>
      </c>
      <c r="I19" s="4">
        <v>4</v>
      </c>
      <c r="J19" s="4">
        <v>4</v>
      </c>
      <c r="K19" s="4" t="s">
        <v>28</v>
      </c>
      <c r="L19" s="4">
        <v>5199</v>
      </c>
      <c r="M19" s="4">
        <v>5199</v>
      </c>
      <c r="N19" s="4" t="s">
        <v>79</v>
      </c>
      <c r="O19" s="4" t="s">
        <v>30</v>
      </c>
      <c r="P19" s="4" t="s">
        <v>31</v>
      </c>
      <c r="Q19" s="4">
        <v>0</v>
      </c>
      <c r="R19" s="7">
        <v>44339</v>
      </c>
      <c r="S19" s="5">
        <v>44354</v>
      </c>
      <c r="T19" s="4" t="s">
        <v>32</v>
      </c>
      <c r="U19" s="4">
        <v>5199</v>
      </c>
      <c r="V19" s="4">
        <v>0</v>
      </c>
      <c r="W19" s="4">
        <v>0</v>
      </c>
    </row>
    <row r="20" s="4" customFormat="1" spans="1:23">
      <c r="A20" s="4">
        <v>15252243149</v>
      </c>
      <c r="B20" s="4" t="s">
        <v>24</v>
      </c>
      <c r="C20" s="4" t="s">
        <v>25</v>
      </c>
      <c r="D20" s="4" t="s">
        <v>80</v>
      </c>
      <c r="E20" s="4" t="s">
        <v>43</v>
      </c>
      <c r="F20" s="5">
        <v>44344</v>
      </c>
      <c r="G20" s="5">
        <v>44347</v>
      </c>
      <c r="H20" s="4">
        <v>1</v>
      </c>
      <c r="I20" s="4">
        <v>3</v>
      </c>
      <c r="J20" s="4">
        <v>3</v>
      </c>
      <c r="K20" s="4" t="s">
        <v>28</v>
      </c>
      <c r="L20" s="4">
        <v>4199</v>
      </c>
      <c r="M20" s="4">
        <v>4199</v>
      </c>
      <c r="N20" s="4" t="s">
        <v>81</v>
      </c>
      <c r="O20" s="4" t="s">
        <v>30</v>
      </c>
      <c r="P20" s="4" t="s">
        <v>31</v>
      </c>
      <c r="Q20" s="4">
        <v>0</v>
      </c>
      <c r="R20" s="7">
        <v>44340</v>
      </c>
      <c r="S20" s="5">
        <v>44354</v>
      </c>
      <c r="T20" s="4" t="s">
        <v>32</v>
      </c>
      <c r="U20" s="4">
        <v>4199</v>
      </c>
      <c r="V20" s="4">
        <v>0</v>
      </c>
      <c r="W20" s="4">
        <v>0</v>
      </c>
    </row>
    <row r="21" s="4" customFormat="1" spans="1:23">
      <c r="A21" s="4">
        <v>15253285023</v>
      </c>
      <c r="B21" s="4" t="s">
        <v>24</v>
      </c>
      <c r="C21" s="4" t="s">
        <v>25</v>
      </c>
      <c r="D21" s="4" t="s">
        <v>82</v>
      </c>
      <c r="E21" s="4" t="s">
        <v>83</v>
      </c>
      <c r="F21" s="5">
        <v>44344</v>
      </c>
      <c r="G21" s="5">
        <v>44347</v>
      </c>
      <c r="H21" s="4">
        <v>1</v>
      </c>
      <c r="I21" s="4">
        <v>3</v>
      </c>
      <c r="J21" s="4">
        <v>3</v>
      </c>
      <c r="K21" s="4" t="s">
        <v>28</v>
      </c>
      <c r="L21" s="4">
        <v>4073</v>
      </c>
      <c r="M21" s="4">
        <v>4073</v>
      </c>
      <c r="N21" s="4" t="s">
        <v>84</v>
      </c>
      <c r="O21" s="4" t="s">
        <v>30</v>
      </c>
      <c r="P21" s="4" t="s">
        <v>31</v>
      </c>
      <c r="Q21" s="4">
        <v>0</v>
      </c>
      <c r="R21" s="7">
        <v>44340</v>
      </c>
      <c r="S21" s="5">
        <v>44354</v>
      </c>
      <c r="T21" s="4" t="s">
        <v>32</v>
      </c>
      <c r="U21" s="4">
        <v>4073</v>
      </c>
      <c r="V21" s="4">
        <v>0</v>
      </c>
      <c r="W21" s="4">
        <v>0</v>
      </c>
    </row>
    <row r="22" s="4" customFormat="1" spans="1:24">
      <c r="A22" s="4">
        <v>15253407832</v>
      </c>
      <c r="B22" s="4" t="s">
        <v>24</v>
      </c>
      <c r="C22" s="4" t="s">
        <v>25</v>
      </c>
      <c r="D22" s="4" t="s">
        <v>85</v>
      </c>
      <c r="E22" s="4" t="s">
        <v>86</v>
      </c>
      <c r="F22" s="5">
        <v>44344</v>
      </c>
      <c r="G22" s="5">
        <v>44347</v>
      </c>
      <c r="H22" s="4">
        <v>1</v>
      </c>
      <c r="I22" s="4">
        <v>3</v>
      </c>
      <c r="J22" s="4">
        <v>3</v>
      </c>
      <c r="K22" s="4" t="s">
        <v>28</v>
      </c>
      <c r="L22" s="4">
        <v>2881</v>
      </c>
      <c r="M22" s="4">
        <v>2881</v>
      </c>
      <c r="N22" s="4" t="s">
        <v>87</v>
      </c>
      <c r="O22" s="4" t="s">
        <v>30</v>
      </c>
      <c r="P22" s="4" t="s">
        <v>31</v>
      </c>
      <c r="Q22" s="4">
        <v>0</v>
      </c>
      <c r="R22" s="7">
        <v>44341</v>
      </c>
      <c r="S22" s="5">
        <v>44354</v>
      </c>
      <c r="T22" s="4" t="s">
        <v>32</v>
      </c>
      <c r="U22" s="4">
        <v>2881</v>
      </c>
      <c r="V22" s="4">
        <v>0</v>
      </c>
      <c r="W22" s="4">
        <v>0</v>
      </c>
      <c r="X22" s="4">
        <v>2130359</v>
      </c>
    </row>
    <row r="23" s="4" customFormat="1" spans="1:24">
      <c r="A23" s="4">
        <v>15253464454</v>
      </c>
      <c r="B23" s="4" t="s">
        <v>24</v>
      </c>
      <c r="C23" s="4" t="s">
        <v>25</v>
      </c>
      <c r="D23" s="4" t="s">
        <v>26</v>
      </c>
      <c r="E23" s="4" t="s">
        <v>88</v>
      </c>
      <c r="F23" s="5">
        <v>44350</v>
      </c>
      <c r="G23" s="5">
        <v>44351</v>
      </c>
      <c r="H23" s="4">
        <v>1</v>
      </c>
      <c r="I23" s="4">
        <v>1</v>
      </c>
      <c r="J23" s="4">
        <v>1</v>
      </c>
      <c r="K23" s="4" t="s">
        <v>28</v>
      </c>
      <c r="L23" s="4">
        <v>1377</v>
      </c>
      <c r="M23" s="4">
        <v>1377</v>
      </c>
      <c r="N23" s="4" t="s">
        <v>89</v>
      </c>
      <c r="O23" s="4" t="s">
        <v>30</v>
      </c>
      <c r="P23" s="4" t="s">
        <v>31</v>
      </c>
      <c r="Q23" s="4">
        <v>0</v>
      </c>
      <c r="R23" s="7">
        <v>44341</v>
      </c>
      <c r="S23" s="5">
        <v>44354</v>
      </c>
      <c r="T23" s="4" t="s">
        <v>32</v>
      </c>
      <c r="U23" s="4">
        <v>1377</v>
      </c>
      <c r="V23" s="4">
        <v>0</v>
      </c>
      <c r="W23" s="4">
        <v>0</v>
      </c>
      <c r="X23" s="4">
        <v>2130438</v>
      </c>
    </row>
    <row r="24" s="4" customFormat="1" spans="1:24">
      <c r="A24" s="4">
        <v>15253466484</v>
      </c>
      <c r="B24" s="4" t="s">
        <v>24</v>
      </c>
      <c r="C24" s="4" t="s">
        <v>25</v>
      </c>
      <c r="D24" s="4" t="s">
        <v>68</v>
      </c>
      <c r="E24" s="4" t="s">
        <v>90</v>
      </c>
      <c r="F24" s="5">
        <v>44344</v>
      </c>
      <c r="G24" s="5">
        <v>44347</v>
      </c>
      <c r="H24" s="4">
        <v>1</v>
      </c>
      <c r="I24" s="4">
        <v>3</v>
      </c>
      <c r="J24" s="4">
        <v>3</v>
      </c>
      <c r="K24" s="4" t="s">
        <v>28</v>
      </c>
      <c r="L24" s="4">
        <v>1956</v>
      </c>
      <c r="M24" s="4">
        <v>1956</v>
      </c>
      <c r="N24" s="4" t="s">
        <v>91</v>
      </c>
      <c r="O24" s="4" t="s">
        <v>30</v>
      </c>
      <c r="P24" s="4" t="s">
        <v>31</v>
      </c>
      <c r="Q24" s="4">
        <v>0</v>
      </c>
      <c r="R24" s="7">
        <v>44341</v>
      </c>
      <c r="S24" s="5">
        <v>44354</v>
      </c>
      <c r="T24" s="4" t="s">
        <v>32</v>
      </c>
      <c r="U24" s="4">
        <v>1956</v>
      </c>
      <c r="V24" s="4">
        <v>0</v>
      </c>
      <c r="W24" s="4">
        <v>0</v>
      </c>
      <c r="X24" s="4">
        <v>2130443</v>
      </c>
    </row>
    <row r="25" s="4" customFormat="1" spans="1:23">
      <c r="A25" s="4">
        <v>15253485609</v>
      </c>
      <c r="B25" s="4" t="s">
        <v>24</v>
      </c>
      <c r="C25" s="4" t="s">
        <v>25</v>
      </c>
      <c r="D25" s="4" t="s">
        <v>92</v>
      </c>
      <c r="E25" s="4" t="s">
        <v>93</v>
      </c>
      <c r="F25" s="5">
        <v>44344</v>
      </c>
      <c r="G25" s="5">
        <v>44347</v>
      </c>
      <c r="H25" s="4">
        <v>1</v>
      </c>
      <c r="I25" s="4">
        <v>3</v>
      </c>
      <c r="J25" s="4">
        <v>3</v>
      </c>
      <c r="K25" s="4" t="s">
        <v>28</v>
      </c>
      <c r="L25" s="4">
        <v>3920</v>
      </c>
      <c r="M25" s="4">
        <v>3920</v>
      </c>
      <c r="N25" s="4" t="s">
        <v>94</v>
      </c>
      <c r="O25" s="4" t="s">
        <v>30</v>
      </c>
      <c r="P25" s="4" t="s">
        <v>31</v>
      </c>
      <c r="Q25" s="4">
        <v>0</v>
      </c>
      <c r="R25" s="7">
        <v>44341</v>
      </c>
      <c r="S25" s="5">
        <v>44354</v>
      </c>
      <c r="T25" s="4" t="s">
        <v>32</v>
      </c>
      <c r="U25" s="4">
        <v>3920</v>
      </c>
      <c r="V25" s="4">
        <v>0</v>
      </c>
      <c r="W25" s="4">
        <v>0</v>
      </c>
    </row>
    <row r="26" s="4" customFormat="1" spans="1:23">
      <c r="A26" s="4">
        <v>15254399091</v>
      </c>
      <c r="B26" s="4" t="s">
        <v>24</v>
      </c>
      <c r="C26" s="4" t="s">
        <v>25</v>
      </c>
      <c r="D26" s="4" t="s">
        <v>95</v>
      </c>
      <c r="E26" s="4" t="s">
        <v>96</v>
      </c>
      <c r="F26" s="5">
        <v>44344</v>
      </c>
      <c r="G26" s="5">
        <v>44347</v>
      </c>
      <c r="H26" s="4">
        <v>1</v>
      </c>
      <c r="I26" s="4">
        <v>3</v>
      </c>
      <c r="J26" s="4">
        <v>3</v>
      </c>
      <c r="K26" s="4" t="s">
        <v>28</v>
      </c>
      <c r="L26" s="4">
        <v>3156</v>
      </c>
      <c r="M26" s="4">
        <v>3156</v>
      </c>
      <c r="N26" s="4" t="s">
        <v>97</v>
      </c>
      <c r="O26" s="4" t="s">
        <v>30</v>
      </c>
      <c r="P26" s="4" t="s">
        <v>31</v>
      </c>
      <c r="Q26" s="4">
        <v>0</v>
      </c>
      <c r="R26" s="7">
        <v>44341</v>
      </c>
      <c r="S26" s="5">
        <v>44354</v>
      </c>
      <c r="T26" s="4" t="s">
        <v>32</v>
      </c>
      <c r="U26" s="4">
        <v>3156</v>
      </c>
      <c r="V26" s="4">
        <v>0</v>
      </c>
      <c r="W26" s="4">
        <v>0</v>
      </c>
    </row>
    <row r="27" s="4" customFormat="1" spans="1:23">
      <c r="A27" s="4">
        <v>15254429232</v>
      </c>
      <c r="B27" s="4" t="s">
        <v>24</v>
      </c>
      <c r="C27" s="4" t="s">
        <v>25</v>
      </c>
      <c r="D27" s="4" t="s">
        <v>95</v>
      </c>
      <c r="E27" s="4" t="s">
        <v>96</v>
      </c>
      <c r="F27" s="5">
        <v>44344</v>
      </c>
      <c r="G27" s="5">
        <v>44347</v>
      </c>
      <c r="H27" s="4">
        <v>1</v>
      </c>
      <c r="I27" s="4">
        <v>3</v>
      </c>
      <c r="J27" s="4">
        <v>3</v>
      </c>
      <c r="K27" s="4" t="s">
        <v>28</v>
      </c>
      <c r="L27" s="4">
        <v>3156</v>
      </c>
      <c r="M27" s="4">
        <v>3156</v>
      </c>
      <c r="N27" s="4" t="s">
        <v>98</v>
      </c>
      <c r="O27" s="4" t="s">
        <v>30</v>
      </c>
      <c r="P27" s="4" t="s">
        <v>31</v>
      </c>
      <c r="Q27" s="4">
        <v>0</v>
      </c>
      <c r="R27" s="7">
        <v>44341</v>
      </c>
      <c r="S27" s="5">
        <v>44354</v>
      </c>
      <c r="T27" s="4" t="s">
        <v>32</v>
      </c>
      <c r="U27" s="4">
        <v>3156</v>
      </c>
      <c r="V27" s="4">
        <v>0</v>
      </c>
      <c r="W27" s="4">
        <v>0</v>
      </c>
    </row>
    <row r="28" s="4" customFormat="1" spans="1:24">
      <c r="A28" s="4">
        <v>15254543383</v>
      </c>
      <c r="B28" s="4" t="s">
        <v>24</v>
      </c>
      <c r="C28" s="4" t="s">
        <v>25</v>
      </c>
      <c r="D28" s="4" t="s">
        <v>99</v>
      </c>
      <c r="E28" s="4" t="s">
        <v>100</v>
      </c>
      <c r="F28" s="5">
        <v>44345</v>
      </c>
      <c r="G28" s="5">
        <v>44348</v>
      </c>
      <c r="H28" s="4">
        <v>1</v>
      </c>
      <c r="I28" s="4">
        <v>3</v>
      </c>
      <c r="J28" s="4">
        <v>3</v>
      </c>
      <c r="K28" s="4" t="s">
        <v>28</v>
      </c>
      <c r="L28" s="4">
        <v>3070</v>
      </c>
      <c r="M28" s="4">
        <v>3070</v>
      </c>
      <c r="N28" s="4" t="s">
        <v>101</v>
      </c>
      <c r="O28" s="4" t="s">
        <v>30</v>
      </c>
      <c r="P28" s="4" t="s">
        <v>31</v>
      </c>
      <c r="Q28" s="4">
        <v>0</v>
      </c>
      <c r="R28" s="7">
        <v>44342</v>
      </c>
      <c r="S28" s="5">
        <v>44354</v>
      </c>
      <c r="T28" s="4" t="s">
        <v>32</v>
      </c>
      <c r="U28" s="4">
        <v>3070</v>
      </c>
      <c r="V28" s="4">
        <v>0</v>
      </c>
      <c r="W28" s="4">
        <v>0</v>
      </c>
      <c r="X28" s="4">
        <v>2131740</v>
      </c>
    </row>
    <row r="29" s="4" customFormat="1" spans="1:23">
      <c r="A29" s="4">
        <v>15254429232</v>
      </c>
      <c r="B29" s="4" t="s">
        <v>24</v>
      </c>
      <c r="C29" s="4" t="s">
        <v>48</v>
      </c>
      <c r="D29" s="4" t="s">
        <v>95</v>
      </c>
      <c r="E29" s="4" t="s">
        <v>96</v>
      </c>
      <c r="F29" s="5">
        <v>44344</v>
      </c>
      <c r="G29" s="5">
        <v>44347</v>
      </c>
      <c r="H29" s="4">
        <v>1</v>
      </c>
      <c r="I29" s="4">
        <v>3</v>
      </c>
      <c r="J29" s="4">
        <v>3</v>
      </c>
      <c r="K29" s="4" t="s">
        <v>28</v>
      </c>
      <c r="L29" s="4">
        <v>-3156</v>
      </c>
      <c r="M29" s="4">
        <v>-3156</v>
      </c>
      <c r="N29" s="4" t="s">
        <v>98</v>
      </c>
      <c r="O29" s="4" t="s">
        <v>30</v>
      </c>
      <c r="P29" s="4" t="s">
        <v>31</v>
      </c>
      <c r="Q29" s="4">
        <v>0</v>
      </c>
      <c r="R29" s="7">
        <v>44341</v>
      </c>
      <c r="S29" s="5">
        <v>44354</v>
      </c>
      <c r="T29" s="4" t="s">
        <v>32</v>
      </c>
      <c r="U29" s="4">
        <v>-3156</v>
      </c>
      <c r="V29" s="4">
        <v>0</v>
      </c>
      <c r="W29" s="4">
        <v>0</v>
      </c>
    </row>
    <row r="30" s="4" customFormat="1" spans="1:23">
      <c r="A30" s="4">
        <v>15254399091</v>
      </c>
      <c r="B30" s="4" t="s">
        <v>24</v>
      </c>
      <c r="C30" s="4" t="s">
        <v>48</v>
      </c>
      <c r="D30" s="4" t="s">
        <v>95</v>
      </c>
      <c r="E30" s="4" t="s">
        <v>96</v>
      </c>
      <c r="F30" s="5">
        <v>44344</v>
      </c>
      <c r="G30" s="5">
        <v>44347</v>
      </c>
      <c r="H30" s="4">
        <v>1</v>
      </c>
      <c r="I30" s="4">
        <v>3</v>
      </c>
      <c r="J30" s="4">
        <v>3</v>
      </c>
      <c r="K30" s="4" t="s">
        <v>28</v>
      </c>
      <c r="L30" s="4">
        <v>-3156</v>
      </c>
      <c r="M30" s="4">
        <v>-3156</v>
      </c>
      <c r="N30" s="4" t="s">
        <v>97</v>
      </c>
      <c r="O30" s="4" t="s">
        <v>30</v>
      </c>
      <c r="P30" s="4" t="s">
        <v>31</v>
      </c>
      <c r="Q30" s="4">
        <v>0</v>
      </c>
      <c r="R30" s="7">
        <v>44341</v>
      </c>
      <c r="S30" s="5">
        <v>44354</v>
      </c>
      <c r="T30" s="4" t="s">
        <v>32</v>
      </c>
      <c r="U30" s="4">
        <v>-3156</v>
      </c>
      <c r="V30" s="4">
        <v>0</v>
      </c>
      <c r="W30" s="4">
        <v>0</v>
      </c>
    </row>
    <row r="31" s="4" customFormat="1" spans="1:24">
      <c r="A31" s="4">
        <v>15254585168</v>
      </c>
      <c r="B31" s="4" t="s">
        <v>24</v>
      </c>
      <c r="C31" s="4" t="s">
        <v>25</v>
      </c>
      <c r="D31" s="4" t="s">
        <v>102</v>
      </c>
      <c r="E31" s="4" t="s">
        <v>60</v>
      </c>
      <c r="F31" s="5">
        <v>44343</v>
      </c>
      <c r="G31" s="5">
        <v>44348</v>
      </c>
      <c r="H31" s="4">
        <v>1</v>
      </c>
      <c r="I31" s="4">
        <v>5</v>
      </c>
      <c r="J31" s="4">
        <v>5</v>
      </c>
      <c r="K31" s="4" t="s">
        <v>28</v>
      </c>
      <c r="L31" s="4">
        <v>11335</v>
      </c>
      <c r="M31" s="4">
        <v>11335</v>
      </c>
      <c r="N31" s="4" t="s">
        <v>103</v>
      </c>
      <c r="O31" s="4" t="s">
        <v>30</v>
      </c>
      <c r="P31" s="4" t="s">
        <v>31</v>
      </c>
      <c r="Q31" s="4">
        <v>0</v>
      </c>
      <c r="R31" s="7">
        <v>44342</v>
      </c>
      <c r="S31" s="5">
        <v>44354</v>
      </c>
      <c r="T31" s="4" t="s">
        <v>32</v>
      </c>
      <c r="U31" s="4">
        <v>11335</v>
      </c>
      <c r="V31" s="4">
        <v>0</v>
      </c>
      <c r="W31" s="4">
        <v>0</v>
      </c>
      <c r="X31" s="4">
        <v>2131798</v>
      </c>
    </row>
    <row r="32" s="4" customFormat="1" spans="1:24">
      <c r="A32" s="4">
        <v>15254610821</v>
      </c>
      <c r="B32" s="4" t="s">
        <v>24</v>
      </c>
      <c r="C32" s="4" t="s">
        <v>25</v>
      </c>
      <c r="D32" s="4" t="s">
        <v>104</v>
      </c>
      <c r="E32" s="4" t="s">
        <v>60</v>
      </c>
      <c r="F32" s="5">
        <v>44344</v>
      </c>
      <c r="G32" s="5">
        <v>44347</v>
      </c>
      <c r="H32" s="4">
        <v>1</v>
      </c>
      <c r="I32" s="4">
        <v>3</v>
      </c>
      <c r="J32" s="4">
        <v>3</v>
      </c>
      <c r="K32" s="4" t="s">
        <v>28</v>
      </c>
      <c r="L32" s="4">
        <v>1661</v>
      </c>
      <c r="M32" s="4">
        <v>1661</v>
      </c>
      <c r="N32" s="4" t="s">
        <v>105</v>
      </c>
      <c r="O32" s="4" t="s">
        <v>30</v>
      </c>
      <c r="P32" s="4" t="s">
        <v>31</v>
      </c>
      <c r="Q32" s="4">
        <v>0</v>
      </c>
      <c r="R32" s="7">
        <v>44342</v>
      </c>
      <c r="S32" s="5">
        <v>44354</v>
      </c>
      <c r="T32" s="4" t="s">
        <v>32</v>
      </c>
      <c r="U32" s="4">
        <v>1661</v>
      </c>
      <c r="V32" s="4">
        <v>0</v>
      </c>
      <c r="W32" s="4">
        <v>0</v>
      </c>
      <c r="X32" s="4">
        <v>2131825</v>
      </c>
    </row>
    <row r="33" s="4" customFormat="1" spans="1:24">
      <c r="A33" s="4">
        <v>15320118468</v>
      </c>
      <c r="B33" s="4" t="s">
        <v>24</v>
      </c>
      <c r="C33" s="4" t="s">
        <v>25</v>
      </c>
      <c r="D33" s="4" t="s">
        <v>106</v>
      </c>
      <c r="E33" s="4" t="s">
        <v>107</v>
      </c>
      <c r="F33" s="5">
        <v>44344</v>
      </c>
      <c r="G33" s="5">
        <v>44347</v>
      </c>
      <c r="H33" s="4">
        <v>1</v>
      </c>
      <c r="I33" s="4">
        <v>3</v>
      </c>
      <c r="J33" s="4">
        <v>3</v>
      </c>
      <c r="K33" s="4" t="s">
        <v>28</v>
      </c>
      <c r="L33" s="4">
        <v>2673</v>
      </c>
      <c r="M33" s="4">
        <v>2673</v>
      </c>
      <c r="N33" s="4" t="s">
        <v>108</v>
      </c>
      <c r="O33" s="4" t="s">
        <v>30</v>
      </c>
      <c r="P33" s="4" t="s">
        <v>31</v>
      </c>
      <c r="Q33" s="4">
        <v>0</v>
      </c>
      <c r="R33" s="7">
        <v>44343</v>
      </c>
      <c r="S33" s="5">
        <v>44354</v>
      </c>
      <c r="T33" s="4" t="s">
        <v>32</v>
      </c>
      <c r="U33" s="4">
        <v>2673</v>
      </c>
      <c r="V33" s="4">
        <v>0</v>
      </c>
      <c r="W33" s="4">
        <v>0</v>
      </c>
      <c r="X33" s="4">
        <v>2133209</v>
      </c>
    </row>
    <row r="34" s="4" customFormat="1" spans="1:24">
      <c r="A34" s="4">
        <v>15322934943</v>
      </c>
      <c r="B34" s="4" t="s">
        <v>24</v>
      </c>
      <c r="C34" s="4" t="s">
        <v>25</v>
      </c>
      <c r="D34" s="4" t="s">
        <v>109</v>
      </c>
      <c r="E34" s="4" t="s">
        <v>110</v>
      </c>
      <c r="F34" s="5">
        <v>44345</v>
      </c>
      <c r="G34" s="5">
        <v>44347</v>
      </c>
      <c r="H34" s="4">
        <v>1</v>
      </c>
      <c r="I34" s="4">
        <v>2</v>
      </c>
      <c r="J34" s="4">
        <v>2</v>
      </c>
      <c r="K34" s="4" t="s">
        <v>28</v>
      </c>
      <c r="L34" s="4">
        <v>1519</v>
      </c>
      <c r="M34" s="4">
        <v>1519</v>
      </c>
      <c r="N34" s="4" t="s">
        <v>111</v>
      </c>
      <c r="O34" s="4" t="s">
        <v>30</v>
      </c>
      <c r="P34" s="4" t="s">
        <v>31</v>
      </c>
      <c r="Q34" s="4">
        <v>0</v>
      </c>
      <c r="R34" s="7">
        <v>44343</v>
      </c>
      <c r="S34" s="5">
        <v>44354</v>
      </c>
      <c r="T34" s="4" t="s">
        <v>32</v>
      </c>
      <c r="U34" s="4">
        <v>1519</v>
      </c>
      <c r="V34" s="4">
        <v>0</v>
      </c>
      <c r="W34" s="4">
        <v>0</v>
      </c>
      <c r="X34" s="4">
        <v>2134215</v>
      </c>
    </row>
    <row r="35" s="4" customFormat="1" spans="1:24">
      <c r="A35" s="4">
        <v>15323709586</v>
      </c>
      <c r="B35" s="4" t="s">
        <v>24</v>
      </c>
      <c r="C35" s="4" t="s">
        <v>25</v>
      </c>
      <c r="D35" s="4" t="s">
        <v>106</v>
      </c>
      <c r="E35" s="4" t="s">
        <v>107</v>
      </c>
      <c r="F35" s="5">
        <v>44347</v>
      </c>
      <c r="G35" s="5">
        <v>44350</v>
      </c>
      <c r="H35" s="4">
        <v>1</v>
      </c>
      <c r="I35" s="4">
        <v>3</v>
      </c>
      <c r="J35" s="4">
        <v>3</v>
      </c>
      <c r="K35" s="4" t="s">
        <v>28</v>
      </c>
      <c r="L35" s="4">
        <v>2566</v>
      </c>
      <c r="M35" s="4">
        <v>2566</v>
      </c>
      <c r="N35" s="4" t="s">
        <v>112</v>
      </c>
      <c r="O35" s="4" t="s">
        <v>30</v>
      </c>
      <c r="P35" s="4" t="s">
        <v>31</v>
      </c>
      <c r="Q35" s="4">
        <v>0</v>
      </c>
      <c r="R35" s="7">
        <v>44343</v>
      </c>
      <c r="S35" s="5">
        <v>44354</v>
      </c>
      <c r="T35" s="4" t="s">
        <v>32</v>
      </c>
      <c r="U35" s="4">
        <v>2566</v>
      </c>
      <c r="V35" s="4">
        <v>0</v>
      </c>
      <c r="W35" s="4">
        <v>0</v>
      </c>
      <c r="X35" s="4">
        <v>2134472</v>
      </c>
    </row>
    <row r="36" s="4" customFormat="1" spans="1:24">
      <c r="A36" s="4">
        <v>15324745593</v>
      </c>
      <c r="B36" s="4" t="s">
        <v>24</v>
      </c>
      <c r="C36" s="4" t="s">
        <v>25</v>
      </c>
      <c r="D36" s="4" t="s">
        <v>113</v>
      </c>
      <c r="E36" s="4" t="s">
        <v>114</v>
      </c>
      <c r="F36" s="5">
        <v>44346</v>
      </c>
      <c r="G36" s="5">
        <v>44347</v>
      </c>
      <c r="H36" s="4">
        <v>1</v>
      </c>
      <c r="I36" s="4">
        <v>1</v>
      </c>
      <c r="J36" s="4">
        <v>1</v>
      </c>
      <c r="K36" s="4" t="s">
        <v>28</v>
      </c>
      <c r="L36" s="4">
        <v>857</v>
      </c>
      <c r="M36" s="4">
        <v>857</v>
      </c>
      <c r="N36" s="4" t="s">
        <v>115</v>
      </c>
      <c r="O36" s="4" t="s">
        <v>30</v>
      </c>
      <c r="P36" s="4" t="s">
        <v>31</v>
      </c>
      <c r="Q36" s="4">
        <v>0</v>
      </c>
      <c r="R36" s="7">
        <v>44344</v>
      </c>
      <c r="S36" s="5">
        <v>44354</v>
      </c>
      <c r="T36" s="4" t="s">
        <v>32</v>
      </c>
      <c r="U36" s="4">
        <v>857</v>
      </c>
      <c r="V36" s="4">
        <v>0</v>
      </c>
      <c r="W36" s="4">
        <v>0</v>
      </c>
      <c r="X36" s="4">
        <v>2134781</v>
      </c>
    </row>
    <row r="37" s="4" customFormat="1" spans="1:23">
      <c r="A37" s="4">
        <v>15325133212</v>
      </c>
      <c r="B37" s="4" t="s">
        <v>24</v>
      </c>
      <c r="C37" s="4" t="s">
        <v>25</v>
      </c>
      <c r="D37" s="4" t="s">
        <v>116</v>
      </c>
      <c r="E37" s="4" t="s">
        <v>96</v>
      </c>
      <c r="F37" s="5">
        <v>44352</v>
      </c>
      <c r="G37" s="5">
        <v>44353</v>
      </c>
      <c r="H37" s="4">
        <v>1</v>
      </c>
      <c r="I37" s="4">
        <v>1</v>
      </c>
      <c r="J37" s="4">
        <v>1</v>
      </c>
      <c r="K37" s="4" t="s">
        <v>28</v>
      </c>
      <c r="L37" s="4">
        <v>509</v>
      </c>
      <c r="M37" s="4">
        <v>509</v>
      </c>
      <c r="N37" s="4" t="s">
        <v>117</v>
      </c>
      <c r="O37" s="4" t="s">
        <v>30</v>
      </c>
      <c r="P37" s="4" t="s">
        <v>31</v>
      </c>
      <c r="Q37" s="4">
        <v>0</v>
      </c>
      <c r="R37" s="7">
        <v>44344</v>
      </c>
      <c r="S37" s="5">
        <v>44354</v>
      </c>
      <c r="T37" s="4" t="s">
        <v>32</v>
      </c>
      <c r="U37" s="4">
        <v>509</v>
      </c>
      <c r="V37" s="4">
        <v>0</v>
      </c>
      <c r="W37" s="4">
        <v>0</v>
      </c>
    </row>
    <row r="38" s="4" customFormat="1" spans="1:24">
      <c r="A38" s="4">
        <v>15325680327</v>
      </c>
      <c r="B38" s="4" t="s">
        <v>24</v>
      </c>
      <c r="C38" s="4" t="s">
        <v>25</v>
      </c>
      <c r="D38" s="4" t="s">
        <v>118</v>
      </c>
      <c r="E38" s="4" t="s">
        <v>119</v>
      </c>
      <c r="F38" s="5">
        <v>44347</v>
      </c>
      <c r="G38" s="5">
        <v>44349</v>
      </c>
      <c r="H38" s="4">
        <v>1</v>
      </c>
      <c r="I38" s="4">
        <v>2</v>
      </c>
      <c r="J38" s="4">
        <v>2</v>
      </c>
      <c r="K38" s="4" t="s">
        <v>28</v>
      </c>
      <c r="L38" s="4">
        <v>1170</v>
      </c>
      <c r="M38" s="4">
        <v>1170</v>
      </c>
      <c r="N38" s="4" t="s">
        <v>120</v>
      </c>
      <c r="O38" s="4" t="s">
        <v>30</v>
      </c>
      <c r="P38" s="4" t="s">
        <v>31</v>
      </c>
      <c r="Q38" s="4">
        <v>0</v>
      </c>
      <c r="R38" s="7">
        <v>44344</v>
      </c>
      <c r="S38" s="5">
        <v>44354</v>
      </c>
      <c r="T38" s="4" t="s">
        <v>32</v>
      </c>
      <c r="U38" s="4">
        <v>1170</v>
      </c>
      <c r="V38" s="4">
        <v>0</v>
      </c>
      <c r="W38" s="4">
        <v>0</v>
      </c>
      <c r="X38" s="4">
        <v>2135079</v>
      </c>
    </row>
    <row r="39" s="4" customFormat="1" spans="1:24">
      <c r="A39" s="4">
        <v>15325836939</v>
      </c>
      <c r="B39" s="4" t="s">
        <v>24</v>
      </c>
      <c r="C39" s="4" t="s">
        <v>25</v>
      </c>
      <c r="D39" s="4" t="s">
        <v>121</v>
      </c>
      <c r="E39" s="4" t="s">
        <v>55</v>
      </c>
      <c r="F39" s="5">
        <v>44344</v>
      </c>
      <c r="G39" s="5">
        <v>44347</v>
      </c>
      <c r="H39" s="4">
        <v>1</v>
      </c>
      <c r="I39" s="4">
        <v>3</v>
      </c>
      <c r="J39" s="4">
        <v>3</v>
      </c>
      <c r="K39" s="4" t="s">
        <v>28</v>
      </c>
      <c r="L39" s="4">
        <v>2303</v>
      </c>
      <c r="M39" s="4">
        <v>2303</v>
      </c>
      <c r="N39" s="4" t="s">
        <v>122</v>
      </c>
      <c r="O39" s="4" t="s">
        <v>30</v>
      </c>
      <c r="P39" s="4" t="s">
        <v>31</v>
      </c>
      <c r="Q39" s="4">
        <v>0</v>
      </c>
      <c r="R39" s="7">
        <v>44344</v>
      </c>
      <c r="S39" s="5">
        <v>44354</v>
      </c>
      <c r="T39" s="4" t="s">
        <v>32</v>
      </c>
      <c r="U39" s="4">
        <v>2303</v>
      </c>
      <c r="V39" s="4">
        <v>0</v>
      </c>
      <c r="W39" s="4">
        <v>0</v>
      </c>
      <c r="X39" s="4">
        <v>2135115</v>
      </c>
    </row>
    <row r="40" s="4" customFormat="1" spans="1:24">
      <c r="A40" s="4">
        <v>15327790567</v>
      </c>
      <c r="B40" s="4" t="s">
        <v>24</v>
      </c>
      <c r="C40" s="4" t="s">
        <v>25</v>
      </c>
      <c r="D40" s="4" t="s">
        <v>123</v>
      </c>
      <c r="E40" s="4" t="s">
        <v>124</v>
      </c>
      <c r="F40" s="5">
        <v>44347</v>
      </c>
      <c r="G40" s="5">
        <v>44352</v>
      </c>
      <c r="H40" s="4">
        <v>1</v>
      </c>
      <c r="I40" s="4">
        <v>5</v>
      </c>
      <c r="J40" s="4">
        <v>5</v>
      </c>
      <c r="K40" s="4" t="s">
        <v>28</v>
      </c>
      <c r="L40" s="4">
        <v>690</v>
      </c>
      <c r="M40" s="4">
        <v>690</v>
      </c>
      <c r="N40" s="4" t="s">
        <v>125</v>
      </c>
      <c r="O40" s="4" t="s">
        <v>30</v>
      </c>
      <c r="P40" s="4" t="s">
        <v>31</v>
      </c>
      <c r="Q40" s="4">
        <v>0</v>
      </c>
      <c r="R40" s="7">
        <v>44344</v>
      </c>
      <c r="S40" s="5">
        <v>44354</v>
      </c>
      <c r="T40" s="4" t="s">
        <v>32</v>
      </c>
      <c r="U40" s="4">
        <v>690</v>
      </c>
      <c r="V40" s="4">
        <v>0</v>
      </c>
      <c r="W40" s="4">
        <v>0</v>
      </c>
      <c r="X40" s="4">
        <v>2135709</v>
      </c>
    </row>
    <row r="41" s="4" customFormat="1" spans="1:24">
      <c r="A41" s="4">
        <v>15328450281</v>
      </c>
      <c r="B41" s="4" t="s">
        <v>24</v>
      </c>
      <c r="C41" s="4" t="s">
        <v>25</v>
      </c>
      <c r="D41" s="4" t="s">
        <v>126</v>
      </c>
      <c r="E41" s="4" t="s">
        <v>127</v>
      </c>
      <c r="F41" s="5">
        <v>44346</v>
      </c>
      <c r="G41" s="5">
        <v>44349</v>
      </c>
      <c r="H41" s="4">
        <v>1</v>
      </c>
      <c r="I41" s="4">
        <v>3</v>
      </c>
      <c r="J41" s="4">
        <v>3</v>
      </c>
      <c r="K41" s="4" t="s">
        <v>28</v>
      </c>
      <c r="L41" s="4">
        <v>3831</v>
      </c>
      <c r="M41" s="4">
        <v>3831</v>
      </c>
      <c r="N41" s="4" t="s">
        <v>128</v>
      </c>
      <c r="O41" s="4" t="s">
        <v>30</v>
      </c>
      <c r="P41" s="4" t="s">
        <v>31</v>
      </c>
      <c r="Q41" s="4">
        <v>0</v>
      </c>
      <c r="R41" s="7">
        <v>44344</v>
      </c>
      <c r="S41" s="5">
        <v>44354</v>
      </c>
      <c r="T41" s="4" t="s">
        <v>32</v>
      </c>
      <c r="U41" s="4">
        <v>3831</v>
      </c>
      <c r="V41" s="4">
        <v>0</v>
      </c>
      <c r="W41" s="4">
        <v>0</v>
      </c>
      <c r="X41" s="4">
        <v>2135970</v>
      </c>
    </row>
    <row r="42" s="4" customFormat="1" spans="1:24">
      <c r="A42" s="4">
        <v>15329029355</v>
      </c>
      <c r="B42" s="4" t="s">
        <v>24</v>
      </c>
      <c r="C42" s="4" t="s">
        <v>25</v>
      </c>
      <c r="D42" s="4" t="s">
        <v>68</v>
      </c>
      <c r="E42" s="4" t="s">
        <v>90</v>
      </c>
      <c r="F42" s="5">
        <v>44345</v>
      </c>
      <c r="G42" s="5">
        <v>44349</v>
      </c>
      <c r="H42" s="4">
        <v>1</v>
      </c>
      <c r="I42" s="4">
        <v>4</v>
      </c>
      <c r="J42" s="4">
        <v>4</v>
      </c>
      <c r="K42" s="4" t="s">
        <v>28</v>
      </c>
      <c r="L42" s="4">
        <v>2548</v>
      </c>
      <c r="M42" s="4">
        <v>2548</v>
      </c>
      <c r="N42" s="4" t="s">
        <v>129</v>
      </c>
      <c r="O42" s="4" t="s">
        <v>30</v>
      </c>
      <c r="P42" s="4" t="s">
        <v>31</v>
      </c>
      <c r="Q42" s="4">
        <v>0</v>
      </c>
      <c r="R42" s="7">
        <v>44345</v>
      </c>
      <c r="S42" s="5">
        <v>44354</v>
      </c>
      <c r="T42" s="4" t="s">
        <v>32</v>
      </c>
      <c r="U42" s="4">
        <v>2548</v>
      </c>
      <c r="V42" s="4">
        <v>0</v>
      </c>
      <c r="W42" s="4">
        <v>0</v>
      </c>
      <c r="X42" s="4">
        <v>2136201</v>
      </c>
    </row>
    <row r="43" s="4" customFormat="1" spans="1:24">
      <c r="A43" s="4">
        <v>15093073981</v>
      </c>
      <c r="B43" s="4" t="s">
        <v>24</v>
      </c>
      <c r="C43" s="4" t="s">
        <v>48</v>
      </c>
      <c r="D43" s="4" t="s">
        <v>33</v>
      </c>
      <c r="E43" s="4" t="s">
        <v>34</v>
      </c>
      <c r="F43" s="5">
        <v>44344</v>
      </c>
      <c r="G43" s="5">
        <v>44347</v>
      </c>
      <c r="H43" s="4">
        <v>1</v>
      </c>
      <c r="I43" s="4">
        <v>3</v>
      </c>
      <c r="J43" s="4">
        <v>3</v>
      </c>
      <c r="K43" s="4" t="s">
        <v>28</v>
      </c>
      <c r="L43" s="4">
        <v>-3366</v>
      </c>
      <c r="M43" s="4">
        <v>-3366</v>
      </c>
      <c r="N43" s="4" t="s">
        <v>35</v>
      </c>
      <c r="O43" s="4" t="s">
        <v>30</v>
      </c>
      <c r="P43" s="4" t="s">
        <v>31</v>
      </c>
      <c r="Q43" s="4">
        <v>0</v>
      </c>
      <c r="R43" s="7">
        <v>44320</v>
      </c>
      <c r="S43" s="5">
        <v>44354</v>
      </c>
      <c r="T43" s="4" t="s">
        <v>32</v>
      </c>
      <c r="U43" s="4">
        <v>-3366</v>
      </c>
      <c r="V43" s="4">
        <v>0</v>
      </c>
      <c r="W43" s="4">
        <v>0</v>
      </c>
      <c r="X43" s="4">
        <v>2098525</v>
      </c>
    </row>
    <row r="44" s="4" customFormat="1" spans="1:24">
      <c r="A44" s="4">
        <v>15329927809</v>
      </c>
      <c r="B44" s="4" t="s">
        <v>24</v>
      </c>
      <c r="C44" s="4" t="s">
        <v>25</v>
      </c>
      <c r="D44" s="4" t="s">
        <v>130</v>
      </c>
      <c r="E44" s="4" t="s">
        <v>131</v>
      </c>
      <c r="F44" s="5">
        <v>44350</v>
      </c>
      <c r="G44" s="5">
        <v>44352</v>
      </c>
      <c r="H44" s="4">
        <v>1</v>
      </c>
      <c r="I44" s="4">
        <v>2</v>
      </c>
      <c r="J44" s="4">
        <v>2</v>
      </c>
      <c r="K44" s="4" t="s">
        <v>28</v>
      </c>
      <c r="L44" s="4">
        <v>5078</v>
      </c>
      <c r="M44" s="4">
        <v>5078</v>
      </c>
      <c r="N44" s="4" t="s">
        <v>132</v>
      </c>
      <c r="O44" s="4" t="s">
        <v>30</v>
      </c>
      <c r="P44" s="4" t="s">
        <v>31</v>
      </c>
      <c r="Q44" s="4">
        <v>0</v>
      </c>
      <c r="R44" s="7">
        <v>44345</v>
      </c>
      <c r="S44" s="5">
        <v>44354</v>
      </c>
      <c r="T44" s="4" t="s">
        <v>32</v>
      </c>
      <c r="U44" s="4">
        <v>5078</v>
      </c>
      <c r="V44" s="4">
        <v>0</v>
      </c>
      <c r="W44" s="4">
        <v>0</v>
      </c>
      <c r="X44" s="4">
        <v>2136564</v>
      </c>
    </row>
    <row r="45" s="4" customFormat="1" spans="1:24">
      <c r="A45" s="4">
        <v>15331661493</v>
      </c>
      <c r="B45" s="4" t="s">
        <v>24</v>
      </c>
      <c r="C45" s="4" t="s">
        <v>25</v>
      </c>
      <c r="D45" s="4" t="s">
        <v>133</v>
      </c>
      <c r="E45" s="4" t="s">
        <v>134</v>
      </c>
      <c r="F45" s="5">
        <v>44349</v>
      </c>
      <c r="G45" s="5">
        <v>44350</v>
      </c>
      <c r="H45" s="4">
        <v>1</v>
      </c>
      <c r="I45" s="4">
        <v>1</v>
      </c>
      <c r="J45" s="4">
        <v>1</v>
      </c>
      <c r="K45" s="4" t="s">
        <v>28</v>
      </c>
      <c r="L45" s="4">
        <v>523</v>
      </c>
      <c r="M45" s="4">
        <v>523</v>
      </c>
      <c r="N45" s="4" t="s">
        <v>135</v>
      </c>
      <c r="O45" s="4" t="s">
        <v>30</v>
      </c>
      <c r="P45" s="4" t="s">
        <v>31</v>
      </c>
      <c r="Q45" s="4">
        <v>0</v>
      </c>
      <c r="R45" s="7">
        <v>44345</v>
      </c>
      <c r="S45" s="5">
        <v>44354</v>
      </c>
      <c r="T45" s="4" t="s">
        <v>32</v>
      </c>
      <c r="U45" s="4">
        <v>523</v>
      </c>
      <c r="V45" s="4">
        <v>0</v>
      </c>
      <c r="W45" s="4">
        <v>0</v>
      </c>
      <c r="X45" s="4">
        <v>2137328</v>
      </c>
    </row>
    <row r="46" s="4" customFormat="1" spans="1:23">
      <c r="A46" s="4">
        <v>15331682156</v>
      </c>
      <c r="B46" s="4" t="s">
        <v>24</v>
      </c>
      <c r="C46" s="4" t="s">
        <v>25</v>
      </c>
      <c r="D46" s="4" t="s">
        <v>136</v>
      </c>
      <c r="E46" s="4" t="s">
        <v>137</v>
      </c>
      <c r="F46" s="5">
        <v>44345</v>
      </c>
      <c r="G46" s="5">
        <v>44348</v>
      </c>
      <c r="H46" s="4">
        <v>1</v>
      </c>
      <c r="I46" s="4">
        <v>3</v>
      </c>
      <c r="J46" s="4">
        <v>3</v>
      </c>
      <c r="K46" s="4" t="s">
        <v>28</v>
      </c>
      <c r="L46" s="4">
        <v>1935</v>
      </c>
      <c r="M46" s="4">
        <v>1935</v>
      </c>
      <c r="N46" s="4" t="s">
        <v>138</v>
      </c>
      <c r="O46" s="4" t="s">
        <v>30</v>
      </c>
      <c r="P46" s="4" t="s">
        <v>31</v>
      </c>
      <c r="Q46" s="4">
        <v>0</v>
      </c>
      <c r="R46" s="7">
        <v>44345</v>
      </c>
      <c r="S46" s="5">
        <v>44354</v>
      </c>
      <c r="T46" s="4" t="s">
        <v>32</v>
      </c>
      <c r="U46" s="4">
        <v>1935</v>
      </c>
      <c r="V46" s="4">
        <v>0</v>
      </c>
      <c r="W46" s="4">
        <v>0</v>
      </c>
    </row>
    <row r="47" s="4" customFormat="1" spans="1:24">
      <c r="A47" s="4">
        <v>15331790424</v>
      </c>
      <c r="B47" s="4" t="s">
        <v>24</v>
      </c>
      <c r="C47" s="4" t="s">
        <v>25</v>
      </c>
      <c r="D47" s="4" t="s">
        <v>139</v>
      </c>
      <c r="E47" s="4" t="s">
        <v>140</v>
      </c>
      <c r="F47" s="5">
        <v>44348</v>
      </c>
      <c r="G47" s="5">
        <v>44351</v>
      </c>
      <c r="H47" s="4">
        <v>1</v>
      </c>
      <c r="I47" s="4">
        <v>3</v>
      </c>
      <c r="J47" s="4">
        <v>3</v>
      </c>
      <c r="K47" s="4" t="s">
        <v>28</v>
      </c>
      <c r="L47" s="4">
        <v>3222</v>
      </c>
      <c r="M47" s="4">
        <v>3222</v>
      </c>
      <c r="N47" s="4" t="s">
        <v>141</v>
      </c>
      <c r="O47" s="4" t="s">
        <v>30</v>
      </c>
      <c r="P47" s="4" t="s">
        <v>31</v>
      </c>
      <c r="Q47" s="4">
        <v>0</v>
      </c>
      <c r="R47" s="7">
        <v>44345</v>
      </c>
      <c r="S47" s="5">
        <v>44354</v>
      </c>
      <c r="T47" s="4" t="s">
        <v>32</v>
      </c>
      <c r="U47" s="4">
        <v>3222</v>
      </c>
      <c r="V47" s="4">
        <v>0</v>
      </c>
      <c r="W47" s="4">
        <v>0</v>
      </c>
      <c r="X47" s="4">
        <v>2137426</v>
      </c>
    </row>
    <row r="48" s="4" customFormat="1" spans="1:23">
      <c r="A48" s="4">
        <v>15332153506</v>
      </c>
      <c r="B48" s="4" t="s">
        <v>24</v>
      </c>
      <c r="C48" s="4" t="s">
        <v>25</v>
      </c>
      <c r="D48" s="4" t="s">
        <v>104</v>
      </c>
      <c r="E48" s="4" t="s">
        <v>60</v>
      </c>
      <c r="F48" s="5">
        <v>44346</v>
      </c>
      <c r="G48" s="5">
        <v>44349</v>
      </c>
      <c r="H48" s="4">
        <v>1</v>
      </c>
      <c r="I48" s="4">
        <v>3</v>
      </c>
      <c r="J48" s="4">
        <v>3</v>
      </c>
      <c r="K48" s="4" t="s">
        <v>28</v>
      </c>
      <c r="L48" s="4">
        <v>1788</v>
      </c>
      <c r="M48" s="4">
        <v>1788</v>
      </c>
      <c r="N48" s="4" t="s">
        <v>142</v>
      </c>
      <c r="O48" s="4" t="s">
        <v>30</v>
      </c>
      <c r="P48" s="4" t="s">
        <v>31</v>
      </c>
      <c r="Q48" s="4">
        <v>0</v>
      </c>
      <c r="R48" s="7">
        <v>44346</v>
      </c>
      <c r="S48" s="5">
        <v>44354</v>
      </c>
      <c r="T48" s="4" t="s">
        <v>32</v>
      </c>
      <c r="U48" s="4">
        <v>1788</v>
      </c>
      <c r="V48" s="4">
        <v>0</v>
      </c>
      <c r="W48" s="4">
        <v>0</v>
      </c>
    </row>
    <row r="49" s="4" customFormat="1" spans="1:24">
      <c r="A49" s="4">
        <v>15332175882</v>
      </c>
      <c r="B49" s="4" t="s">
        <v>24</v>
      </c>
      <c r="C49" s="4" t="s">
        <v>25</v>
      </c>
      <c r="D49" s="4" t="s">
        <v>143</v>
      </c>
      <c r="E49" s="4" t="s">
        <v>144</v>
      </c>
      <c r="F49" s="5">
        <v>44346</v>
      </c>
      <c r="G49" s="5">
        <v>44347</v>
      </c>
      <c r="H49" s="4">
        <v>1</v>
      </c>
      <c r="I49" s="4">
        <v>1</v>
      </c>
      <c r="J49" s="4">
        <v>1</v>
      </c>
      <c r="K49" s="4" t="s">
        <v>28</v>
      </c>
      <c r="L49" s="4">
        <v>811</v>
      </c>
      <c r="M49" s="4">
        <v>811</v>
      </c>
      <c r="N49" s="4" t="s">
        <v>145</v>
      </c>
      <c r="O49" s="4" t="s">
        <v>30</v>
      </c>
      <c r="P49" s="4" t="s">
        <v>31</v>
      </c>
      <c r="Q49" s="4">
        <v>0</v>
      </c>
      <c r="R49" s="7">
        <v>44346</v>
      </c>
      <c r="S49" s="5">
        <v>44354</v>
      </c>
      <c r="T49" s="4" t="s">
        <v>32</v>
      </c>
      <c r="U49" s="4">
        <v>811</v>
      </c>
      <c r="V49" s="4">
        <v>0</v>
      </c>
      <c r="W49" s="4">
        <v>0</v>
      </c>
      <c r="X49" s="4">
        <v>2137618</v>
      </c>
    </row>
    <row r="50" s="4" customFormat="1" spans="1:23">
      <c r="A50" s="4">
        <v>15332203684</v>
      </c>
      <c r="B50" s="4" t="s">
        <v>24</v>
      </c>
      <c r="C50" s="4" t="s">
        <v>25</v>
      </c>
      <c r="D50" s="4" t="s">
        <v>118</v>
      </c>
      <c r="E50" s="4" t="s">
        <v>119</v>
      </c>
      <c r="F50" s="5">
        <v>44347</v>
      </c>
      <c r="G50" s="5">
        <v>44348</v>
      </c>
      <c r="H50" s="4">
        <v>1</v>
      </c>
      <c r="I50" s="4">
        <v>1</v>
      </c>
      <c r="J50" s="4">
        <v>1</v>
      </c>
      <c r="K50" s="4" t="s">
        <v>28</v>
      </c>
      <c r="L50" s="4">
        <v>573</v>
      </c>
      <c r="M50" s="4">
        <v>573</v>
      </c>
      <c r="N50" s="4" t="s">
        <v>146</v>
      </c>
      <c r="O50" s="4" t="s">
        <v>30</v>
      </c>
      <c r="P50" s="4" t="s">
        <v>31</v>
      </c>
      <c r="Q50" s="4">
        <v>0</v>
      </c>
      <c r="R50" s="7">
        <v>44346</v>
      </c>
      <c r="S50" s="5">
        <v>44354</v>
      </c>
      <c r="T50" s="4" t="s">
        <v>32</v>
      </c>
      <c r="U50" s="4">
        <v>573</v>
      </c>
      <c r="V50" s="4">
        <v>0</v>
      </c>
      <c r="W50" s="4">
        <v>0</v>
      </c>
    </row>
    <row r="51" s="4" customFormat="1" spans="1:24">
      <c r="A51" s="4">
        <v>15332268124</v>
      </c>
      <c r="B51" s="4" t="s">
        <v>24</v>
      </c>
      <c r="C51" s="4" t="s">
        <v>25</v>
      </c>
      <c r="D51" s="4" t="s">
        <v>147</v>
      </c>
      <c r="E51" s="4" t="s">
        <v>148</v>
      </c>
      <c r="F51" s="5">
        <v>44346</v>
      </c>
      <c r="G51" s="5">
        <v>44347</v>
      </c>
      <c r="H51" s="4">
        <v>1</v>
      </c>
      <c r="I51" s="4">
        <v>1</v>
      </c>
      <c r="J51" s="4">
        <v>1</v>
      </c>
      <c r="K51" s="4" t="s">
        <v>28</v>
      </c>
      <c r="L51" s="4">
        <v>407</v>
      </c>
      <c r="M51" s="4">
        <v>407</v>
      </c>
      <c r="N51" s="4" t="s">
        <v>149</v>
      </c>
      <c r="O51" s="4" t="s">
        <v>30</v>
      </c>
      <c r="P51" s="4" t="s">
        <v>31</v>
      </c>
      <c r="Q51" s="4">
        <v>0</v>
      </c>
      <c r="R51" s="7">
        <v>44346</v>
      </c>
      <c r="S51" s="5">
        <v>44354</v>
      </c>
      <c r="T51" s="4" t="s">
        <v>32</v>
      </c>
      <c r="U51" s="4">
        <v>407</v>
      </c>
      <c r="V51" s="4">
        <v>0</v>
      </c>
      <c r="W51" s="4">
        <v>0</v>
      </c>
      <c r="X51" s="4">
        <v>2137680</v>
      </c>
    </row>
    <row r="52" s="4" customFormat="1" spans="1:23">
      <c r="A52" s="4">
        <v>15332291742</v>
      </c>
      <c r="B52" s="4" t="s">
        <v>24</v>
      </c>
      <c r="C52" s="4" t="s">
        <v>25</v>
      </c>
      <c r="D52" s="4" t="s">
        <v>150</v>
      </c>
      <c r="E52" s="4" t="s">
        <v>151</v>
      </c>
      <c r="F52" s="5">
        <v>44346</v>
      </c>
      <c r="G52" s="5">
        <v>44347</v>
      </c>
      <c r="H52" s="4">
        <v>1</v>
      </c>
      <c r="I52" s="4">
        <v>1</v>
      </c>
      <c r="J52" s="4">
        <v>1</v>
      </c>
      <c r="K52" s="4" t="s">
        <v>28</v>
      </c>
      <c r="L52" s="4">
        <v>849</v>
      </c>
      <c r="M52" s="4">
        <v>849</v>
      </c>
      <c r="N52" s="4" t="s">
        <v>152</v>
      </c>
      <c r="O52" s="4" t="s">
        <v>30</v>
      </c>
      <c r="P52" s="4" t="s">
        <v>31</v>
      </c>
      <c r="Q52" s="4">
        <v>0</v>
      </c>
      <c r="R52" s="7">
        <v>44346</v>
      </c>
      <c r="S52" s="5">
        <v>44354</v>
      </c>
      <c r="T52" s="4" t="s">
        <v>32</v>
      </c>
      <c r="U52" s="4">
        <v>849</v>
      </c>
      <c r="V52" s="4">
        <v>0</v>
      </c>
      <c r="W52" s="4">
        <v>0</v>
      </c>
    </row>
    <row r="53" s="4" customFormat="1" spans="1:24">
      <c r="A53" s="4">
        <v>15332567105</v>
      </c>
      <c r="B53" s="4" t="s">
        <v>24</v>
      </c>
      <c r="C53" s="4" t="s">
        <v>25</v>
      </c>
      <c r="D53" s="4" t="s">
        <v>153</v>
      </c>
      <c r="E53" s="4" t="s">
        <v>154</v>
      </c>
      <c r="F53" s="5">
        <v>44346</v>
      </c>
      <c r="G53" s="5">
        <v>44347</v>
      </c>
      <c r="H53" s="4">
        <v>1</v>
      </c>
      <c r="I53" s="4">
        <v>1</v>
      </c>
      <c r="J53" s="4">
        <v>1</v>
      </c>
      <c r="K53" s="4" t="s">
        <v>28</v>
      </c>
      <c r="L53" s="4">
        <v>1175</v>
      </c>
      <c r="M53" s="4">
        <v>1175</v>
      </c>
      <c r="N53" s="4" t="s">
        <v>155</v>
      </c>
      <c r="O53" s="4" t="s">
        <v>30</v>
      </c>
      <c r="P53" s="4" t="s">
        <v>31</v>
      </c>
      <c r="Q53" s="4">
        <v>0</v>
      </c>
      <c r="R53" s="7">
        <v>44346</v>
      </c>
      <c r="S53" s="5">
        <v>44354</v>
      </c>
      <c r="T53" s="4" t="s">
        <v>32</v>
      </c>
      <c r="U53" s="4">
        <v>1175</v>
      </c>
      <c r="V53" s="4">
        <v>0</v>
      </c>
      <c r="W53" s="4">
        <v>0</v>
      </c>
      <c r="X53" s="4">
        <v>2137852</v>
      </c>
    </row>
    <row r="54" s="4" customFormat="1" spans="1:23">
      <c r="A54" s="4">
        <v>15332962430</v>
      </c>
      <c r="B54" s="4" t="s">
        <v>24</v>
      </c>
      <c r="C54" s="4" t="s">
        <v>25</v>
      </c>
      <c r="D54" s="4" t="s">
        <v>156</v>
      </c>
      <c r="E54" s="4" t="s">
        <v>157</v>
      </c>
      <c r="F54" s="5">
        <v>44346</v>
      </c>
      <c r="G54" s="5">
        <v>44347</v>
      </c>
      <c r="H54" s="4">
        <v>1</v>
      </c>
      <c r="I54" s="4">
        <v>1</v>
      </c>
      <c r="J54" s="4">
        <v>1</v>
      </c>
      <c r="K54" s="4" t="s">
        <v>28</v>
      </c>
      <c r="L54" s="4">
        <v>279</v>
      </c>
      <c r="M54" s="4">
        <v>279</v>
      </c>
      <c r="N54" s="4" t="s">
        <v>158</v>
      </c>
      <c r="O54" s="4" t="s">
        <v>30</v>
      </c>
      <c r="P54" s="4" t="s">
        <v>31</v>
      </c>
      <c r="Q54" s="4">
        <v>0</v>
      </c>
      <c r="R54" s="7">
        <v>44346</v>
      </c>
      <c r="S54" s="5">
        <v>44354</v>
      </c>
      <c r="T54" s="4" t="s">
        <v>32</v>
      </c>
      <c r="U54" s="4">
        <v>279</v>
      </c>
      <c r="V54" s="4">
        <v>0</v>
      </c>
      <c r="W54" s="4">
        <v>0</v>
      </c>
    </row>
    <row r="55" s="4" customFormat="1" spans="1:24">
      <c r="A55" s="4">
        <v>15332998065</v>
      </c>
      <c r="B55" s="4" t="s">
        <v>24</v>
      </c>
      <c r="C55" s="4" t="s">
        <v>25</v>
      </c>
      <c r="D55" s="4" t="s">
        <v>159</v>
      </c>
      <c r="E55" s="4" t="s">
        <v>160</v>
      </c>
      <c r="F55" s="5">
        <v>44346</v>
      </c>
      <c r="G55" s="5">
        <v>44347</v>
      </c>
      <c r="H55" s="4">
        <v>1</v>
      </c>
      <c r="I55" s="4">
        <v>1</v>
      </c>
      <c r="J55" s="4">
        <v>1</v>
      </c>
      <c r="K55" s="4" t="s">
        <v>28</v>
      </c>
      <c r="L55" s="4">
        <v>1247</v>
      </c>
      <c r="M55" s="4">
        <v>1247</v>
      </c>
      <c r="N55" s="4" t="s">
        <v>161</v>
      </c>
      <c r="O55" s="4" t="s">
        <v>30</v>
      </c>
      <c r="P55" s="4" t="s">
        <v>31</v>
      </c>
      <c r="Q55" s="4">
        <v>0</v>
      </c>
      <c r="R55" s="7">
        <v>44346</v>
      </c>
      <c r="S55" s="5">
        <v>44354</v>
      </c>
      <c r="T55" s="4" t="s">
        <v>32</v>
      </c>
      <c r="U55" s="4">
        <v>1247</v>
      </c>
      <c r="V55" s="4">
        <v>0</v>
      </c>
      <c r="W55" s="4">
        <v>0</v>
      </c>
      <c r="X55" s="4">
        <v>2138088</v>
      </c>
    </row>
    <row r="56" s="4" customFormat="1" spans="1:23">
      <c r="A56" s="4">
        <v>15333056985</v>
      </c>
      <c r="B56" s="4" t="s">
        <v>24</v>
      </c>
      <c r="C56" s="4" t="s">
        <v>25</v>
      </c>
      <c r="D56" s="4" t="s">
        <v>162</v>
      </c>
      <c r="E56" s="4" t="s">
        <v>163</v>
      </c>
      <c r="F56" s="5">
        <v>44346</v>
      </c>
      <c r="G56" s="5">
        <v>44347</v>
      </c>
      <c r="H56" s="4">
        <v>1</v>
      </c>
      <c r="I56" s="4">
        <v>1</v>
      </c>
      <c r="J56" s="4">
        <v>1</v>
      </c>
      <c r="K56" s="4" t="s">
        <v>28</v>
      </c>
      <c r="L56" s="4">
        <v>506</v>
      </c>
      <c r="M56" s="4">
        <v>506</v>
      </c>
      <c r="N56" s="4" t="s">
        <v>164</v>
      </c>
      <c r="O56" s="4" t="s">
        <v>30</v>
      </c>
      <c r="P56" s="4" t="s">
        <v>31</v>
      </c>
      <c r="Q56" s="4">
        <v>0</v>
      </c>
      <c r="R56" s="7">
        <v>44346</v>
      </c>
      <c r="S56" s="5">
        <v>44354</v>
      </c>
      <c r="T56" s="4" t="s">
        <v>32</v>
      </c>
      <c r="U56" s="4">
        <v>506</v>
      </c>
      <c r="V56" s="4">
        <v>0</v>
      </c>
      <c r="W56" s="4">
        <v>0</v>
      </c>
    </row>
    <row r="57" s="4" customFormat="1" spans="1:24">
      <c r="A57" s="4">
        <v>15333165264</v>
      </c>
      <c r="B57" s="4" t="s">
        <v>24</v>
      </c>
      <c r="C57" s="4" t="s">
        <v>25</v>
      </c>
      <c r="D57" s="4" t="s">
        <v>165</v>
      </c>
      <c r="E57" s="4" t="s">
        <v>166</v>
      </c>
      <c r="F57" s="5">
        <v>44346</v>
      </c>
      <c r="G57" s="5">
        <v>44347</v>
      </c>
      <c r="H57" s="4">
        <v>1</v>
      </c>
      <c r="I57" s="4">
        <v>1</v>
      </c>
      <c r="J57" s="4">
        <v>1</v>
      </c>
      <c r="K57" s="4" t="s">
        <v>28</v>
      </c>
      <c r="L57" s="4">
        <v>418</v>
      </c>
      <c r="M57" s="4">
        <v>418</v>
      </c>
      <c r="N57" s="4" t="s">
        <v>167</v>
      </c>
      <c r="O57" s="4" t="s">
        <v>30</v>
      </c>
      <c r="P57" s="4" t="s">
        <v>31</v>
      </c>
      <c r="Q57" s="4">
        <v>0</v>
      </c>
      <c r="R57" s="7">
        <v>44346</v>
      </c>
      <c r="S57" s="5">
        <v>44354</v>
      </c>
      <c r="T57" s="4" t="s">
        <v>32</v>
      </c>
      <c r="U57" s="4">
        <v>418</v>
      </c>
      <c r="V57" s="4">
        <v>0</v>
      </c>
      <c r="W57" s="4">
        <v>0</v>
      </c>
      <c r="X57" s="4">
        <v>2138182</v>
      </c>
    </row>
    <row r="58" s="4" customFormat="1" spans="1:23">
      <c r="A58" s="4">
        <v>15333498392</v>
      </c>
      <c r="B58" s="4" t="s">
        <v>24</v>
      </c>
      <c r="C58" s="4" t="s">
        <v>25</v>
      </c>
      <c r="D58" s="4" t="s">
        <v>168</v>
      </c>
      <c r="E58" s="4" t="s">
        <v>169</v>
      </c>
      <c r="F58" s="5">
        <v>44348</v>
      </c>
      <c r="G58" s="5">
        <v>44349</v>
      </c>
      <c r="H58" s="4">
        <v>1</v>
      </c>
      <c r="I58" s="4">
        <v>1</v>
      </c>
      <c r="J58" s="4">
        <v>1</v>
      </c>
      <c r="K58" s="4" t="s">
        <v>28</v>
      </c>
      <c r="L58" s="4">
        <v>887</v>
      </c>
      <c r="M58" s="4">
        <v>887</v>
      </c>
      <c r="N58" s="4" t="s">
        <v>170</v>
      </c>
      <c r="O58" s="4" t="s">
        <v>30</v>
      </c>
      <c r="P58" s="4" t="s">
        <v>31</v>
      </c>
      <c r="Q58" s="4">
        <v>0</v>
      </c>
      <c r="R58" s="7">
        <v>44346</v>
      </c>
      <c r="S58" s="5">
        <v>44354</v>
      </c>
      <c r="T58" s="4" t="s">
        <v>32</v>
      </c>
      <c r="U58" s="4">
        <v>887</v>
      </c>
      <c r="V58" s="4">
        <v>0</v>
      </c>
      <c r="W58" s="4">
        <v>0</v>
      </c>
    </row>
    <row r="59" s="4" customFormat="1" spans="1:23">
      <c r="A59" s="4">
        <v>15333628619</v>
      </c>
      <c r="B59" s="4" t="s">
        <v>24</v>
      </c>
      <c r="C59" s="4" t="s">
        <v>25</v>
      </c>
      <c r="D59" s="4" t="s">
        <v>171</v>
      </c>
      <c r="E59" s="4" t="s">
        <v>172</v>
      </c>
      <c r="F59" s="5">
        <v>44348</v>
      </c>
      <c r="G59" s="5">
        <v>44351</v>
      </c>
      <c r="H59" s="4">
        <v>1</v>
      </c>
      <c r="I59" s="4">
        <v>3</v>
      </c>
      <c r="J59" s="4">
        <v>3</v>
      </c>
      <c r="K59" s="4" t="s">
        <v>28</v>
      </c>
      <c r="L59" s="4">
        <v>2280</v>
      </c>
      <c r="M59" s="4">
        <v>2280</v>
      </c>
      <c r="N59" s="4" t="s">
        <v>173</v>
      </c>
      <c r="O59" s="4" t="s">
        <v>30</v>
      </c>
      <c r="P59" s="4" t="s">
        <v>31</v>
      </c>
      <c r="Q59" s="4">
        <v>0</v>
      </c>
      <c r="R59" s="7">
        <v>44347</v>
      </c>
      <c r="S59" s="5">
        <v>44354</v>
      </c>
      <c r="T59" s="4" t="s">
        <v>32</v>
      </c>
      <c r="U59" s="4">
        <v>2280</v>
      </c>
      <c r="V59" s="4">
        <v>0</v>
      </c>
      <c r="W59" s="4">
        <v>0</v>
      </c>
    </row>
    <row r="60" s="4" customFormat="1" spans="1:24">
      <c r="A60" s="4">
        <v>15333654537</v>
      </c>
      <c r="B60" s="4" t="s">
        <v>24</v>
      </c>
      <c r="C60" s="4" t="s">
        <v>25</v>
      </c>
      <c r="D60" s="4" t="s">
        <v>174</v>
      </c>
      <c r="E60" s="4" t="s">
        <v>55</v>
      </c>
      <c r="F60" s="5">
        <v>44350</v>
      </c>
      <c r="G60" s="5">
        <v>44351</v>
      </c>
      <c r="H60" s="4">
        <v>1</v>
      </c>
      <c r="I60" s="4">
        <v>1</v>
      </c>
      <c r="J60" s="4">
        <v>1</v>
      </c>
      <c r="K60" s="4" t="s">
        <v>28</v>
      </c>
      <c r="L60" s="4">
        <v>561</v>
      </c>
      <c r="M60" s="4">
        <v>561</v>
      </c>
      <c r="N60" s="4" t="s">
        <v>175</v>
      </c>
      <c r="O60" s="4" t="s">
        <v>30</v>
      </c>
      <c r="P60" s="4" t="s">
        <v>31</v>
      </c>
      <c r="Q60" s="4">
        <v>0</v>
      </c>
      <c r="R60" s="7">
        <v>44347</v>
      </c>
      <c r="S60" s="5">
        <v>44354</v>
      </c>
      <c r="T60" s="4" t="s">
        <v>32</v>
      </c>
      <c r="U60" s="4">
        <v>561</v>
      </c>
      <c r="V60" s="4">
        <v>0</v>
      </c>
      <c r="W60" s="4">
        <v>0</v>
      </c>
      <c r="X60" s="4">
        <v>2138826</v>
      </c>
    </row>
    <row r="61" s="4" customFormat="1" spans="1:24">
      <c r="A61" s="4">
        <v>15333972640</v>
      </c>
      <c r="B61" s="4" t="s">
        <v>24</v>
      </c>
      <c r="C61" s="4" t="s">
        <v>25</v>
      </c>
      <c r="D61" s="4" t="s">
        <v>176</v>
      </c>
      <c r="E61" s="4" t="s">
        <v>177</v>
      </c>
      <c r="F61" s="5">
        <v>44348</v>
      </c>
      <c r="G61" s="5">
        <v>44349</v>
      </c>
      <c r="H61" s="4">
        <v>1</v>
      </c>
      <c r="I61" s="4">
        <v>1</v>
      </c>
      <c r="J61" s="4">
        <v>1</v>
      </c>
      <c r="K61" s="4" t="s">
        <v>28</v>
      </c>
      <c r="L61" s="4">
        <v>1653</v>
      </c>
      <c r="M61" s="4">
        <v>1653</v>
      </c>
      <c r="N61" s="4" t="s">
        <v>178</v>
      </c>
      <c r="O61" s="4" t="s">
        <v>30</v>
      </c>
      <c r="P61" s="4" t="s">
        <v>31</v>
      </c>
      <c r="Q61" s="4">
        <v>0</v>
      </c>
      <c r="R61" s="7">
        <v>44347</v>
      </c>
      <c r="S61" s="5">
        <v>44354</v>
      </c>
      <c r="T61" s="4" t="s">
        <v>32</v>
      </c>
      <c r="U61" s="4">
        <v>1653</v>
      </c>
      <c r="V61" s="4">
        <v>0</v>
      </c>
      <c r="W61" s="4">
        <v>0</v>
      </c>
      <c r="X61" s="4">
        <v>2139223</v>
      </c>
    </row>
    <row r="62" s="4" customFormat="1" spans="1:24">
      <c r="A62" s="4">
        <v>15334319060</v>
      </c>
      <c r="B62" s="4" t="s">
        <v>24</v>
      </c>
      <c r="C62" s="4" t="s">
        <v>25</v>
      </c>
      <c r="D62" s="4" t="s">
        <v>179</v>
      </c>
      <c r="E62" s="4" t="s">
        <v>180</v>
      </c>
      <c r="F62" s="5">
        <v>44347</v>
      </c>
      <c r="G62" s="5">
        <v>44348</v>
      </c>
      <c r="H62" s="4">
        <v>1</v>
      </c>
      <c r="I62" s="4">
        <v>1</v>
      </c>
      <c r="J62" s="4">
        <v>1</v>
      </c>
      <c r="K62" s="4" t="s">
        <v>28</v>
      </c>
      <c r="L62" s="4">
        <v>433</v>
      </c>
      <c r="M62" s="4">
        <v>433</v>
      </c>
      <c r="N62" s="4" t="s">
        <v>181</v>
      </c>
      <c r="O62" s="4" t="s">
        <v>30</v>
      </c>
      <c r="P62" s="4" t="s">
        <v>31</v>
      </c>
      <c r="Q62" s="4">
        <v>0</v>
      </c>
      <c r="R62" s="7">
        <v>44347</v>
      </c>
      <c r="S62" s="5">
        <v>44354</v>
      </c>
      <c r="T62" s="4" t="s">
        <v>32</v>
      </c>
      <c r="U62" s="4">
        <v>433</v>
      </c>
      <c r="V62" s="4">
        <v>0</v>
      </c>
      <c r="W62" s="4">
        <v>0</v>
      </c>
      <c r="X62" s="4">
        <v>2139665</v>
      </c>
    </row>
    <row r="63" s="4" customFormat="1" spans="1:24">
      <c r="A63" s="4">
        <v>15334377689</v>
      </c>
      <c r="B63" s="4" t="s">
        <v>24</v>
      </c>
      <c r="C63" s="4" t="s">
        <v>25</v>
      </c>
      <c r="D63" s="4" t="s">
        <v>182</v>
      </c>
      <c r="E63" s="4" t="s">
        <v>183</v>
      </c>
      <c r="F63" s="5">
        <v>44347</v>
      </c>
      <c r="G63" s="5">
        <v>44348</v>
      </c>
      <c r="H63" s="4">
        <v>1</v>
      </c>
      <c r="I63" s="4">
        <v>1</v>
      </c>
      <c r="J63" s="4">
        <v>1</v>
      </c>
      <c r="K63" s="4" t="s">
        <v>28</v>
      </c>
      <c r="L63" s="4">
        <v>983</v>
      </c>
      <c r="M63" s="4">
        <v>983</v>
      </c>
      <c r="N63" s="4" t="s">
        <v>184</v>
      </c>
      <c r="O63" s="4" t="s">
        <v>30</v>
      </c>
      <c r="P63" s="4" t="s">
        <v>31</v>
      </c>
      <c r="Q63" s="4">
        <v>0</v>
      </c>
      <c r="R63" s="7">
        <v>44347</v>
      </c>
      <c r="S63" s="5">
        <v>44354</v>
      </c>
      <c r="T63" s="4" t="s">
        <v>32</v>
      </c>
      <c r="U63" s="4">
        <v>983</v>
      </c>
      <c r="V63" s="4">
        <v>0</v>
      </c>
      <c r="W63" s="4">
        <v>0</v>
      </c>
      <c r="X63" s="4">
        <v>2139742</v>
      </c>
    </row>
    <row r="64" s="4" customFormat="1" spans="1:24">
      <c r="A64" s="4">
        <v>15334519141</v>
      </c>
      <c r="B64" s="4" t="s">
        <v>24</v>
      </c>
      <c r="C64" s="4" t="s">
        <v>25</v>
      </c>
      <c r="D64" s="4" t="s">
        <v>185</v>
      </c>
      <c r="E64" s="4" t="s">
        <v>186</v>
      </c>
      <c r="F64" s="5">
        <v>44348</v>
      </c>
      <c r="G64" s="5">
        <v>44351</v>
      </c>
      <c r="H64" s="4">
        <v>1</v>
      </c>
      <c r="I64" s="4">
        <v>3</v>
      </c>
      <c r="J64" s="4">
        <v>3</v>
      </c>
      <c r="K64" s="4" t="s">
        <v>28</v>
      </c>
      <c r="L64" s="4">
        <v>2145</v>
      </c>
      <c r="M64" s="4">
        <v>2145</v>
      </c>
      <c r="N64" s="4" t="s">
        <v>187</v>
      </c>
      <c r="O64" s="4" t="s">
        <v>30</v>
      </c>
      <c r="P64" s="4" t="s">
        <v>31</v>
      </c>
      <c r="Q64" s="4">
        <v>0</v>
      </c>
      <c r="R64" s="7">
        <v>44347</v>
      </c>
      <c r="S64" s="5">
        <v>44354</v>
      </c>
      <c r="T64" s="4" t="s">
        <v>32</v>
      </c>
      <c r="U64" s="4">
        <v>2145</v>
      </c>
      <c r="V64" s="4">
        <v>0</v>
      </c>
      <c r="W64" s="4">
        <v>0</v>
      </c>
      <c r="X64" s="4">
        <v>2139867</v>
      </c>
    </row>
    <row r="65" s="4" customFormat="1" spans="1:24">
      <c r="A65" s="4">
        <v>15334626596</v>
      </c>
      <c r="B65" s="4" t="s">
        <v>24</v>
      </c>
      <c r="C65" s="4" t="s">
        <v>25</v>
      </c>
      <c r="D65" s="4" t="s">
        <v>188</v>
      </c>
      <c r="E65" s="4" t="s">
        <v>189</v>
      </c>
      <c r="F65" s="5">
        <v>44349</v>
      </c>
      <c r="G65" s="5">
        <v>44350</v>
      </c>
      <c r="H65" s="4">
        <v>1</v>
      </c>
      <c r="I65" s="4">
        <v>1</v>
      </c>
      <c r="J65" s="4">
        <v>1</v>
      </c>
      <c r="K65" s="4" t="s">
        <v>28</v>
      </c>
      <c r="L65" s="4">
        <v>1548</v>
      </c>
      <c r="M65" s="4">
        <v>1548</v>
      </c>
      <c r="N65" s="4" t="s">
        <v>190</v>
      </c>
      <c r="O65" s="4" t="s">
        <v>30</v>
      </c>
      <c r="P65" s="4" t="s">
        <v>31</v>
      </c>
      <c r="Q65" s="4">
        <v>0</v>
      </c>
      <c r="R65" s="7">
        <v>44348</v>
      </c>
      <c r="S65" s="5">
        <v>44354</v>
      </c>
      <c r="T65" s="4" t="s">
        <v>32</v>
      </c>
      <c r="U65" s="4">
        <v>1548</v>
      </c>
      <c r="V65" s="4">
        <v>0</v>
      </c>
      <c r="W65" s="4">
        <v>0</v>
      </c>
      <c r="X65" s="4">
        <v>2139968</v>
      </c>
    </row>
    <row r="66" s="4" customFormat="1" spans="1:24">
      <c r="A66" s="4">
        <v>15334660597</v>
      </c>
      <c r="B66" s="4" t="s">
        <v>24</v>
      </c>
      <c r="C66" s="4" t="s">
        <v>25</v>
      </c>
      <c r="D66" s="4" t="s">
        <v>191</v>
      </c>
      <c r="E66" s="4" t="s">
        <v>192</v>
      </c>
      <c r="F66" s="5">
        <v>44348</v>
      </c>
      <c r="G66" s="5">
        <v>44353</v>
      </c>
      <c r="H66" s="4">
        <v>1</v>
      </c>
      <c r="I66" s="4">
        <v>5</v>
      </c>
      <c r="J66" s="4">
        <v>5</v>
      </c>
      <c r="K66" s="4" t="s">
        <v>28</v>
      </c>
      <c r="L66" s="4">
        <v>3544</v>
      </c>
      <c r="M66" s="4">
        <v>3544</v>
      </c>
      <c r="N66" s="4" t="s">
        <v>193</v>
      </c>
      <c r="O66" s="4" t="s">
        <v>30</v>
      </c>
      <c r="P66" s="4" t="s">
        <v>31</v>
      </c>
      <c r="Q66" s="4">
        <v>0</v>
      </c>
      <c r="R66" s="7">
        <v>44348</v>
      </c>
      <c r="S66" s="5">
        <v>44354</v>
      </c>
      <c r="T66" s="4" t="s">
        <v>32</v>
      </c>
      <c r="U66" s="4">
        <v>3544</v>
      </c>
      <c r="V66" s="4">
        <v>0</v>
      </c>
      <c r="W66" s="4">
        <v>0</v>
      </c>
      <c r="X66" s="4">
        <v>2140017</v>
      </c>
    </row>
    <row r="67" s="4" customFormat="1" spans="1:24">
      <c r="A67" s="4">
        <v>15334996753</v>
      </c>
      <c r="B67" s="4" t="s">
        <v>24</v>
      </c>
      <c r="C67" s="4" t="s">
        <v>25</v>
      </c>
      <c r="D67" s="4" t="s">
        <v>194</v>
      </c>
      <c r="E67" s="4" t="s">
        <v>195</v>
      </c>
      <c r="F67" s="5">
        <v>44352</v>
      </c>
      <c r="G67" s="5">
        <v>44353</v>
      </c>
      <c r="H67" s="4">
        <v>1</v>
      </c>
      <c r="I67" s="4">
        <v>1</v>
      </c>
      <c r="J67" s="4">
        <v>1</v>
      </c>
      <c r="K67" s="4" t="s">
        <v>28</v>
      </c>
      <c r="L67" s="4">
        <v>2304</v>
      </c>
      <c r="M67" s="4">
        <v>2304</v>
      </c>
      <c r="N67" s="4" t="s">
        <v>196</v>
      </c>
      <c r="O67" s="4" t="s">
        <v>30</v>
      </c>
      <c r="P67" s="4" t="s">
        <v>31</v>
      </c>
      <c r="Q67" s="4">
        <v>0</v>
      </c>
      <c r="R67" s="7">
        <v>44348</v>
      </c>
      <c r="S67" s="5">
        <v>44354</v>
      </c>
      <c r="T67" s="4" t="s">
        <v>32</v>
      </c>
      <c r="U67" s="4">
        <v>2304</v>
      </c>
      <c r="V67" s="4">
        <v>0</v>
      </c>
      <c r="W67" s="4">
        <v>0</v>
      </c>
      <c r="X67" s="4">
        <v>2140390</v>
      </c>
    </row>
    <row r="68" s="4" customFormat="1" spans="1:24">
      <c r="A68" s="4">
        <v>15253466484</v>
      </c>
      <c r="B68" s="4" t="s">
        <v>24</v>
      </c>
      <c r="C68" s="4" t="s">
        <v>197</v>
      </c>
      <c r="D68" s="4" t="s">
        <v>68</v>
      </c>
      <c r="E68" s="4" t="s">
        <v>90</v>
      </c>
      <c r="F68" s="5">
        <v>44344</v>
      </c>
      <c r="G68" s="5">
        <v>44347</v>
      </c>
      <c r="H68" s="4">
        <v>1</v>
      </c>
      <c r="I68" s="4">
        <v>3</v>
      </c>
      <c r="J68" s="4">
        <v>3</v>
      </c>
      <c r="K68" s="4" t="s">
        <v>28</v>
      </c>
      <c r="L68" s="4">
        <v>-622</v>
      </c>
      <c r="M68" s="4">
        <v>-622</v>
      </c>
      <c r="N68" s="4" t="s">
        <v>91</v>
      </c>
      <c r="O68" s="4" t="s">
        <v>30</v>
      </c>
      <c r="P68" s="4" t="s">
        <v>31</v>
      </c>
      <c r="Q68" s="4">
        <v>0</v>
      </c>
      <c r="R68" s="7">
        <v>44341</v>
      </c>
      <c r="S68" s="5">
        <v>44354</v>
      </c>
      <c r="T68" s="4" t="s">
        <v>32</v>
      </c>
      <c r="U68" s="4">
        <v>-622</v>
      </c>
      <c r="V68" s="4">
        <v>0</v>
      </c>
      <c r="W68" s="4">
        <v>0</v>
      </c>
      <c r="X68" s="4">
        <v>2130443</v>
      </c>
    </row>
    <row r="69" s="4" customFormat="1" spans="1:23">
      <c r="A69" s="4">
        <v>15335285662</v>
      </c>
      <c r="B69" s="4" t="s">
        <v>24</v>
      </c>
      <c r="C69" s="4" t="s">
        <v>25</v>
      </c>
      <c r="D69" s="4" t="s">
        <v>198</v>
      </c>
      <c r="E69" s="4" t="s">
        <v>199</v>
      </c>
      <c r="F69" s="5">
        <v>44349</v>
      </c>
      <c r="G69" s="5">
        <v>44351</v>
      </c>
      <c r="H69" s="4">
        <v>1</v>
      </c>
      <c r="I69" s="4">
        <v>2</v>
      </c>
      <c r="J69" s="4">
        <v>2</v>
      </c>
      <c r="K69" s="4" t="s">
        <v>28</v>
      </c>
      <c r="L69" s="4">
        <v>1359</v>
      </c>
      <c r="M69" s="4">
        <v>1359</v>
      </c>
      <c r="N69" s="4" t="s">
        <v>200</v>
      </c>
      <c r="O69" s="4" t="s">
        <v>30</v>
      </c>
      <c r="P69" s="4" t="s">
        <v>31</v>
      </c>
      <c r="Q69" s="4">
        <v>0</v>
      </c>
      <c r="R69" s="7">
        <v>44348</v>
      </c>
      <c r="S69" s="5">
        <v>44354</v>
      </c>
      <c r="T69" s="4" t="s">
        <v>32</v>
      </c>
      <c r="U69" s="4">
        <v>1359</v>
      </c>
      <c r="V69" s="4">
        <v>0</v>
      </c>
      <c r="W69" s="4">
        <v>0</v>
      </c>
    </row>
    <row r="70" s="4" customFormat="1" spans="1:24">
      <c r="A70" s="4">
        <v>15335586637</v>
      </c>
      <c r="B70" s="4" t="s">
        <v>24</v>
      </c>
      <c r="C70" s="4" t="s">
        <v>25</v>
      </c>
      <c r="D70" s="4" t="s">
        <v>201</v>
      </c>
      <c r="E70" s="4" t="s">
        <v>52</v>
      </c>
      <c r="F70" s="5">
        <v>44351</v>
      </c>
      <c r="G70" s="5">
        <v>44353</v>
      </c>
      <c r="H70" s="4">
        <v>1</v>
      </c>
      <c r="I70" s="4">
        <v>2</v>
      </c>
      <c r="J70" s="4">
        <v>2</v>
      </c>
      <c r="K70" s="4" t="s">
        <v>28</v>
      </c>
      <c r="L70" s="4">
        <v>2588</v>
      </c>
      <c r="M70" s="4">
        <v>2588</v>
      </c>
      <c r="N70" s="4" t="s">
        <v>202</v>
      </c>
      <c r="O70" s="4" t="s">
        <v>30</v>
      </c>
      <c r="P70" s="4" t="s">
        <v>31</v>
      </c>
      <c r="Q70" s="4">
        <v>0</v>
      </c>
      <c r="R70" s="7">
        <v>44349</v>
      </c>
      <c r="S70" s="5">
        <v>44354</v>
      </c>
      <c r="T70" s="4" t="s">
        <v>32</v>
      </c>
      <c r="U70" s="4">
        <v>2588</v>
      </c>
      <c r="V70" s="4">
        <v>0</v>
      </c>
      <c r="W70" s="4">
        <v>0</v>
      </c>
      <c r="X70" s="4">
        <v>2141087</v>
      </c>
    </row>
    <row r="71" s="4" customFormat="1" spans="1:24">
      <c r="A71" s="4">
        <v>15334519141</v>
      </c>
      <c r="B71" s="4" t="s">
        <v>24</v>
      </c>
      <c r="C71" s="4" t="s">
        <v>48</v>
      </c>
      <c r="D71" s="4" t="s">
        <v>185</v>
      </c>
      <c r="E71" s="4" t="s">
        <v>186</v>
      </c>
      <c r="F71" s="5">
        <v>44348</v>
      </c>
      <c r="G71" s="5">
        <v>44351</v>
      </c>
      <c r="H71" s="4">
        <v>1</v>
      </c>
      <c r="I71" s="4">
        <v>3</v>
      </c>
      <c r="J71" s="4">
        <v>3</v>
      </c>
      <c r="K71" s="4" t="s">
        <v>28</v>
      </c>
      <c r="L71" s="4">
        <v>-2145</v>
      </c>
      <c r="M71" s="4">
        <v>-2145</v>
      </c>
      <c r="N71" s="4" t="s">
        <v>187</v>
      </c>
      <c r="O71" s="4" t="s">
        <v>30</v>
      </c>
      <c r="P71" s="4" t="s">
        <v>31</v>
      </c>
      <c r="Q71" s="4">
        <v>0</v>
      </c>
      <c r="R71" s="7">
        <v>44347</v>
      </c>
      <c r="S71" s="5">
        <v>44354</v>
      </c>
      <c r="T71" s="4" t="s">
        <v>32</v>
      </c>
      <c r="U71" s="4">
        <v>-2145</v>
      </c>
      <c r="V71" s="4">
        <v>0</v>
      </c>
      <c r="W71" s="4">
        <v>0</v>
      </c>
      <c r="X71" s="4">
        <v>2139867</v>
      </c>
    </row>
    <row r="72" s="4" customFormat="1" spans="1:24">
      <c r="A72" s="4">
        <v>15335670421</v>
      </c>
      <c r="B72" s="4" t="s">
        <v>24</v>
      </c>
      <c r="C72" s="4" t="s">
        <v>25</v>
      </c>
      <c r="D72" s="4" t="s">
        <v>82</v>
      </c>
      <c r="E72" s="4" t="s">
        <v>203</v>
      </c>
      <c r="F72" s="5">
        <v>44349</v>
      </c>
      <c r="G72" s="5">
        <v>44350</v>
      </c>
      <c r="H72" s="4">
        <v>1</v>
      </c>
      <c r="I72" s="4">
        <v>1</v>
      </c>
      <c r="J72" s="4">
        <v>1</v>
      </c>
      <c r="K72" s="4" t="s">
        <v>28</v>
      </c>
      <c r="L72" s="4">
        <v>1591</v>
      </c>
      <c r="M72" s="4">
        <v>1591</v>
      </c>
      <c r="N72" s="4" t="s">
        <v>204</v>
      </c>
      <c r="O72" s="4" t="s">
        <v>30</v>
      </c>
      <c r="P72" s="4" t="s">
        <v>31</v>
      </c>
      <c r="Q72" s="4">
        <v>0</v>
      </c>
      <c r="R72" s="7">
        <v>44349</v>
      </c>
      <c r="S72" s="5">
        <v>44354</v>
      </c>
      <c r="T72" s="4" t="s">
        <v>32</v>
      </c>
      <c r="U72" s="4">
        <v>1591</v>
      </c>
      <c r="V72" s="4">
        <v>0</v>
      </c>
      <c r="W72" s="4">
        <v>0</v>
      </c>
      <c r="X72" s="4">
        <v>2141206</v>
      </c>
    </row>
    <row r="73" s="4" customFormat="1" spans="1:24">
      <c r="A73" s="4">
        <v>15333972640</v>
      </c>
      <c r="B73" s="4" t="s">
        <v>24</v>
      </c>
      <c r="C73" s="4" t="s">
        <v>48</v>
      </c>
      <c r="D73" s="4" t="s">
        <v>176</v>
      </c>
      <c r="E73" s="4" t="s">
        <v>177</v>
      </c>
      <c r="F73" s="5">
        <v>44348</v>
      </c>
      <c r="G73" s="5">
        <v>44349</v>
      </c>
      <c r="H73" s="4">
        <v>1</v>
      </c>
      <c r="I73" s="4">
        <v>1</v>
      </c>
      <c r="J73" s="4">
        <v>1</v>
      </c>
      <c r="K73" s="4" t="s">
        <v>28</v>
      </c>
      <c r="L73" s="4">
        <v>-1653</v>
      </c>
      <c r="M73" s="4">
        <v>-1653</v>
      </c>
      <c r="N73" s="4" t="s">
        <v>178</v>
      </c>
      <c r="O73" s="4" t="s">
        <v>30</v>
      </c>
      <c r="P73" s="4" t="s">
        <v>31</v>
      </c>
      <c r="Q73" s="4">
        <v>0</v>
      </c>
      <c r="R73" s="7">
        <v>44347</v>
      </c>
      <c r="S73" s="5">
        <v>44354</v>
      </c>
      <c r="T73" s="4" t="s">
        <v>32</v>
      </c>
      <c r="U73" s="4">
        <v>-1653</v>
      </c>
      <c r="V73" s="4">
        <v>0</v>
      </c>
      <c r="W73" s="4">
        <v>0</v>
      </c>
      <c r="X73" s="4">
        <v>2139223</v>
      </c>
    </row>
    <row r="74" s="4" customFormat="1" spans="1:23">
      <c r="A74" s="4">
        <v>15335719483</v>
      </c>
      <c r="B74" s="4" t="s">
        <v>24</v>
      </c>
      <c r="C74" s="4" t="s">
        <v>25</v>
      </c>
      <c r="D74" s="4" t="s">
        <v>205</v>
      </c>
      <c r="E74" s="4" t="s">
        <v>206</v>
      </c>
      <c r="F74" s="5">
        <v>44350</v>
      </c>
      <c r="G74" s="5">
        <v>44353</v>
      </c>
      <c r="H74" s="4">
        <v>1</v>
      </c>
      <c r="I74" s="4">
        <v>3</v>
      </c>
      <c r="J74" s="4">
        <v>3</v>
      </c>
      <c r="K74" s="4" t="s">
        <v>28</v>
      </c>
      <c r="L74" s="4">
        <v>3399</v>
      </c>
      <c r="M74" s="4">
        <v>3399</v>
      </c>
      <c r="N74" s="4" t="s">
        <v>207</v>
      </c>
      <c r="O74" s="4" t="s">
        <v>30</v>
      </c>
      <c r="P74" s="4" t="s">
        <v>31</v>
      </c>
      <c r="Q74" s="4">
        <v>0</v>
      </c>
      <c r="R74" s="7">
        <v>44349</v>
      </c>
      <c r="S74" s="5">
        <v>44354</v>
      </c>
      <c r="T74" s="4" t="s">
        <v>32</v>
      </c>
      <c r="U74" s="4">
        <v>3399</v>
      </c>
      <c r="V74" s="4">
        <v>0</v>
      </c>
      <c r="W74" s="4">
        <v>0</v>
      </c>
    </row>
    <row r="75" s="4" customFormat="1" spans="1:24">
      <c r="A75" s="4">
        <v>15335767437</v>
      </c>
      <c r="B75" s="4" t="s">
        <v>24</v>
      </c>
      <c r="C75" s="4" t="s">
        <v>25</v>
      </c>
      <c r="D75" s="4" t="s">
        <v>208</v>
      </c>
      <c r="E75" s="4" t="s">
        <v>209</v>
      </c>
      <c r="F75" s="5">
        <v>44349</v>
      </c>
      <c r="G75" s="5">
        <v>44352</v>
      </c>
      <c r="H75" s="4">
        <v>1</v>
      </c>
      <c r="I75" s="4">
        <v>3</v>
      </c>
      <c r="J75" s="4">
        <v>3</v>
      </c>
      <c r="K75" s="4" t="s">
        <v>28</v>
      </c>
      <c r="L75" s="4">
        <v>2100</v>
      </c>
      <c r="M75" s="4">
        <v>2100</v>
      </c>
      <c r="N75" s="4" t="s">
        <v>210</v>
      </c>
      <c r="O75" s="4" t="s">
        <v>30</v>
      </c>
      <c r="P75" s="4" t="s">
        <v>31</v>
      </c>
      <c r="Q75" s="4">
        <v>0</v>
      </c>
      <c r="R75" s="7">
        <v>44349</v>
      </c>
      <c r="S75" s="5">
        <v>44354</v>
      </c>
      <c r="T75" s="4" t="s">
        <v>32</v>
      </c>
      <c r="U75" s="4">
        <v>2100</v>
      </c>
      <c r="V75" s="4">
        <v>0</v>
      </c>
      <c r="W75" s="4">
        <v>0</v>
      </c>
      <c r="X75" s="4">
        <v>2141377</v>
      </c>
    </row>
    <row r="76" s="4" customFormat="1" spans="1:24">
      <c r="A76" s="4">
        <v>15335836384</v>
      </c>
      <c r="B76" s="4" t="s">
        <v>24</v>
      </c>
      <c r="C76" s="4" t="s">
        <v>25</v>
      </c>
      <c r="D76" s="4" t="s">
        <v>104</v>
      </c>
      <c r="E76" s="4" t="s">
        <v>86</v>
      </c>
      <c r="F76" s="5">
        <v>44349</v>
      </c>
      <c r="G76" s="5">
        <v>44350</v>
      </c>
      <c r="H76" s="4">
        <v>1</v>
      </c>
      <c r="I76" s="4">
        <v>1</v>
      </c>
      <c r="J76" s="4">
        <v>1</v>
      </c>
      <c r="K76" s="4" t="s">
        <v>28</v>
      </c>
      <c r="L76" s="4">
        <v>997</v>
      </c>
      <c r="M76" s="4">
        <v>997</v>
      </c>
      <c r="N76" s="4" t="s">
        <v>211</v>
      </c>
      <c r="O76" s="4" t="s">
        <v>30</v>
      </c>
      <c r="P76" s="4" t="s">
        <v>31</v>
      </c>
      <c r="Q76" s="4">
        <v>0</v>
      </c>
      <c r="R76" s="7">
        <v>44349</v>
      </c>
      <c r="S76" s="5">
        <v>44354</v>
      </c>
      <c r="T76" s="4" t="s">
        <v>32</v>
      </c>
      <c r="U76" s="4">
        <v>997</v>
      </c>
      <c r="V76" s="4">
        <v>0</v>
      </c>
      <c r="W76" s="4">
        <v>0</v>
      </c>
      <c r="X76" s="4">
        <v>2141482</v>
      </c>
    </row>
    <row r="77" s="4" customFormat="1" spans="1:24">
      <c r="A77" s="4">
        <v>15336143586</v>
      </c>
      <c r="B77" s="4" t="s">
        <v>24</v>
      </c>
      <c r="C77" s="4" t="s">
        <v>25</v>
      </c>
      <c r="D77" s="4" t="s">
        <v>212</v>
      </c>
      <c r="E77" s="4" t="s">
        <v>213</v>
      </c>
      <c r="F77" s="5">
        <v>44349</v>
      </c>
      <c r="G77" s="5">
        <v>44351</v>
      </c>
      <c r="H77" s="4">
        <v>1</v>
      </c>
      <c r="I77" s="4">
        <v>2</v>
      </c>
      <c r="J77" s="4">
        <v>2</v>
      </c>
      <c r="K77" s="4" t="s">
        <v>28</v>
      </c>
      <c r="L77" s="4">
        <v>1140</v>
      </c>
      <c r="M77" s="4">
        <v>1140</v>
      </c>
      <c r="N77" s="4" t="s">
        <v>214</v>
      </c>
      <c r="O77" s="4" t="s">
        <v>30</v>
      </c>
      <c r="P77" s="4" t="s">
        <v>31</v>
      </c>
      <c r="Q77" s="4">
        <v>0</v>
      </c>
      <c r="R77" s="7">
        <v>44349</v>
      </c>
      <c r="S77" s="5">
        <v>44354</v>
      </c>
      <c r="T77" s="4" t="s">
        <v>32</v>
      </c>
      <c r="U77" s="4">
        <v>1140</v>
      </c>
      <c r="V77" s="4">
        <v>0</v>
      </c>
      <c r="W77" s="4">
        <v>0</v>
      </c>
      <c r="X77" s="4">
        <v>2141888</v>
      </c>
    </row>
    <row r="78" s="4" customFormat="1" spans="1:23">
      <c r="A78" s="4">
        <v>15336686746</v>
      </c>
      <c r="B78" s="4" t="s">
        <v>24</v>
      </c>
      <c r="C78" s="4" t="s">
        <v>25</v>
      </c>
      <c r="D78" s="4" t="s">
        <v>215</v>
      </c>
      <c r="E78" s="4" t="s">
        <v>216</v>
      </c>
      <c r="F78" s="5">
        <v>44351</v>
      </c>
      <c r="G78" s="5">
        <v>44352</v>
      </c>
      <c r="H78" s="4">
        <v>1</v>
      </c>
      <c r="I78" s="4">
        <v>1</v>
      </c>
      <c r="J78" s="4">
        <v>1</v>
      </c>
      <c r="K78" s="4" t="s">
        <v>28</v>
      </c>
      <c r="L78" s="4">
        <v>641</v>
      </c>
      <c r="M78" s="4">
        <v>641</v>
      </c>
      <c r="N78" s="4" t="s">
        <v>217</v>
      </c>
      <c r="O78" s="4" t="s">
        <v>30</v>
      </c>
      <c r="P78" s="4" t="s">
        <v>31</v>
      </c>
      <c r="Q78" s="4">
        <v>0</v>
      </c>
      <c r="R78" s="7">
        <v>44349</v>
      </c>
      <c r="S78" s="5">
        <v>44354</v>
      </c>
      <c r="T78" s="4" t="s">
        <v>32</v>
      </c>
      <c r="U78" s="4">
        <v>641</v>
      </c>
      <c r="V78" s="4">
        <v>0</v>
      </c>
      <c r="W78" s="4">
        <v>0</v>
      </c>
    </row>
    <row r="79" s="4" customFormat="1" spans="1:23">
      <c r="A79" s="4">
        <v>15336791110</v>
      </c>
      <c r="B79" s="4" t="s">
        <v>24</v>
      </c>
      <c r="C79" s="4" t="s">
        <v>25</v>
      </c>
      <c r="D79" s="4" t="s">
        <v>218</v>
      </c>
      <c r="E79" s="4" t="s">
        <v>219</v>
      </c>
      <c r="F79" s="5">
        <v>44350</v>
      </c>
      <c r="G79" s="5">
        <v>44352</v>
      </c>
      <c r="H79" s="4">
        <v>1</v>
      </c>
      <c r="I79" s="4">
        <v>2</v>
      </c>
      <c r="J79" s="4">
        <v>2</v>
      </c>
      <c r="K79" s="4" t="s">
        <v>28</v>
      </c>
      <c r="L79" s="4">
        <v>1383</v>
      </c>
      <c r="M79" s="4">
        <v>1383</v>
      </c>
      <c r="N79" s="4" t="s">
        <v>220</v>
      </c>
      <c r="O79" s="4" t="s">
        <v>30</v>
      </c>
      <c r="P79" s="4" t="s">
        <v>31</v>
      </c>
      <c r="Q79" s="4">
        <v>0</v>
      </c>
      <c r="R79" s="7">
        <v>44350</v>
      </c>
      <c r="S79" s="5">
        <v>44354</v>
      </c>
      <c r="T79" s="4" t="s">
        <v>32</v>
      </c>
      <c r="U79" s="4">
        <v>1383</v>
      </c>
      <c r="V79" s="4">
        <v>0</v>
      </c>
      <c r="W79" s="4">
        <v>0</v>
      </c>
    </row>
    <row r="80" s="4" customFormat="1" spans="1:24">
      <c r="A80" s="4">
        <v>15336889049</v>
      </c>
      <c r="B80" s="4" t="s">
        <v>24</v>
      </c>
      <c r="C80" s="4" t="s">
        <v>25</v>
      </c>
      <c r="D80" s="4" t="s">
        <v>221</v>
      </c>
      <c r="E80" s="4" t="s">
        <v>86</v>
      </c>
      <c r="F80" s="5">
        <v>44350</v>
      </c>
      <c r="G80" s="5">
        <v>44353</v>
      </c>
      <c r="H80" s="4">
        <v>1</v>
      </c>
      <c r="I80" s="4">
        <v>3</v>
      </c>
      <c r="J80" s="4">
        <v>3</v>
      </c>
      <c r="K80" s="4" t="s">
        <v>28</v>
      </c>
      <c r="L80" s="4">
        <v>1776</v>
      </c>
      <c r="M80" s="4">
        <v>1776</v>
      </c>
      <c r="N80" s="4" t="s">
        <v>222</v>
      </c>
      <c r="O80" s="4" t="s">
        <v>30</v>
      </c>
      <c r="P80" s="4" t="s">
        <v>31</v>
      </c>
      <c r="Q80" s="4">
        <v>0</v>
      </c>
      <c r="R80" s="7">
        <v>44350</v>
      </c>
      <c r="S80" s="5">
        <v>44354</v>
      </c>
      <c r="T80" s="4" t="s">
        <v>32</v>
      </c>
      <c r="U80" s="4">
        <v>1776</v>
      </c>
      <c r="V80" s="4">
        <v>0</v>
      </c>
      <c r="W80" s="4">
        <v>0</v>
      </c>
      <c r="X80" s="4">
        <v>2142848</v>
      </c>
    </row>
    <row r="81" s="4" customFormat="1" spans="1:23">
      <c r="A81" s="4">
        <v>15337355080</v>
      </c>
      <c r="B81" s="4" t="s">
        <v>24</v>
      </c>
      <c r="C81" s="4" t="s">
        <v>25</v>
      </c>
      <c r="D81" s="4" t="s">
        <v>223</v>
      </c>
      <c r="E81" s="4" t="s">
        <v>195</v>
      </c>
      <c r="F81" s="5">
        <v>44350</v>
      </c>
      <c r="G81" s="5">
        <v>44351</v>
      </c>
      <c r="H81" s="4">
        <v>1</v>
      </c>
      <c r="I81" s="4">
        <v>1</v>
      </c>
      <c r="J81" s="4">
        <v>1</v>
      </c>
      <c r="K81" s="4" t="s">
        <v>28</v>
      </c>
      <c r="L81" s="4">
        <v>541</v>
      </c>
      <c r="M81" s="4">
        <v>541</v>
      </c>
      <c r="N81" s="4" t="s">
        <v>224</v>
      </c>
      <c r="O81" s="4" t="s">
        <v>30</v>
      </c>
      <c r="P81" s="4" t="s">
        <v>31</v>
      </c>
      <c r="Q81" s="4">
        <v>0</v>
      </c>
      <c r="R81" s="7">
        <v>44350</v>
      </c>
      <c r="S81" s="5">
        <v>44354</v>
      </c>
      <c r="T81" s="4" t="s">
        <v>32</v>
      </c>
      <c r="U81" s="4">
        <v>541</v>
      </c>
      <c r="V81" s="4">
        <v>0</v>
      </c>
      <c r="W81" s="4">
        <v>0</v>
      </c>
    </row>
    <row r="82" s="4" customFormat="1" spans="1:23">
      <c r="A82" s="4">
        <v>15337418871</v>
      </c>
      <c r="B82" s="4" t="s">
        <v>24</v>
      </c>
      <c r="C82" s="4" t="s">
        <v>25</v>
      </c>
      <c r="D82" s="4" t="s">
        <v>225</v>
      </c>
      <c r="E82" s="4"/>
      <c r="F82" s="5">
        <v>44352</v>
      </c>
      <c r="G82" s="5">
        <v>44353</v>
      </c>
      <c r="H82" s="4">
        <v>0</v>
      </c>
      <c r="I82" s="4">
        <v>1</v>
      </c>
      <c r="J82" s="4">
        <v>0</v>
      </c>
      <c r="K82" s="4" t="s">
        <v>28</v>
      </c>
      <c r="L82" s="4">
        <v>639</v>
      </c>
      <c r="M82" s="4">
        <v>639</v>
      </c>
      <c r="N82" s="4"/>
      <c r="O82" s="4" t="s">
        <v>30</v>
      </c>
      <c r="P82" s="4" t="s">
        <v>31</v>
      </c>
      <c r="Q82" s="4">
        <v>0</v>
      </c>
      <c r="R82" s="7">
        <v>44350</v>
      </c>
      <c r="S82" s="5">
        <v>44354</v>
      </c>
      <c r="T82" s="4" t="s">
        <v>32</v>
      </c>
      <c r="U82" s="4">
        <v>639</v>
      </c>
      <c r="V82" s="4">
        <v>0</v>
      </c>
      <c r="W82" s="4">
        <v>0</v>
      </c>
    </row>
    <row r="83" s="4" customFormat="1" spans="1:24">
      <c r="A83" s="4">
        <v>15337552858</v>
      </c>
      <c r="B83" s="4" t="s">
        <v>24</v>
      </c>
      <c r="C83" s="4" t="s">
        <v>25</v>
      </c>
      <c r="D83" s="4" t="s">
        <v>82</v>
      </c>
      <c r="E83" s="4" t="s">
        <v>203</v>
      </c>
      <c r="F83" s="5">
        <v>44350</v>
      </c>
      <c r="G83" s="5">
        <v>44351</v>
      </c>
      <c r="H83" s="4">
        <v>1</v>
      </c>
      <c r="I83" s="4">
        <v>1</v>
      </c>
      <c r="J83" s="4">
        <v>1</v>
      </c>
      <c r="K83" s="4" t="s">
        <v>28</v>
      </c>
      <c r="L83" s="4">
        <v>1523</v>
      </c>
      <c r="M83" s="4">
        <v>1523</v>
      </c>
      <c r="N83" s="4" t="s">
        <v>204</v>
      </c>
      <c r="O83" s="4" t="s">
        <v>30</v>
      </c>
      <c r="P83" s="4" t="s">
        <v>31</v>
      </c>
      <c r="Q83" s="4">
        <v>0</v>
      </c>
      <c r="R83" s="7">
        <v>44350</v>
      </c>
      <c r="S83" s="5">
        <v>44354</v>
      </c>
      <c r="T83" s="4" t="s">
        <v>32</v>
      </c>
      <c r="U83" s="4">
        <v>1523</v>
      </c>
      <c r="V83" s="4">
        <v>0</v>
      </c>
      <c r="W83" s="4">
        <v>0</v>
      </c>
      <c r="X83" s="4">
        <v>2143651</v>
      </c>
    </row>
    <row r="84" s="4" customFormat="1" spans="1:23">
      <c r="A84" s="4">
        <v>15337847402</v>
      </c>
      <c r="B84" s="4" t="s">
        <v>24</v>
      </c>
      <c r="C84" s="4" t="s">
        <v>25</v>
      </c>
      <c r="D84" s="4" t="s">
        <v>226</v>
      </c>
      <c r="E84" s="4" t="s">
        <v>60</v>
      </c>
      <c r="F84" s="5">
        <v>44351</v>
      </c>
      <c r="G84" s="5">
        <v>44352</v>
      </c>
      <c r="H84" s="4">
        <v>1</v>
      </c>
      <c r="I84" s="4">
        <v>1</v>
      </c>
      <c r="J84" s="4">
        <v>1</v>
      </c>
      <c r="K84" s="4" t="s">
        <v>28</v>
      </c>
      <c r="L84" s="4">
        <v>912</v>
      </c>
      <c r="M84" s="4">
        <v>912</v>
      </c>
      <c r="N84" s="4" t="s">
        <v>227</v>
      </c>
      <c r="O84" s="4" t="s">
        <v>30</v>
      </c>
      <c r="P84" s="4" t="s">
        <v>31</v>
      </c>
      <c r="Q84" s="4">
        <v>0</v>
      </c>
      <c r="R84" s="7">
        <v>44351</v>
      </c>
      <c r="S84" s="5">
        <v>44354</v>
      </c>
      <c r="T84" s="4" t="s">
        <v>32</v>
      </c>
      <c r="U84" s="4">
        <v>912</v>
      </c>
      <c r="V84" s="4">
        <v>0</v>
      </c>
      <c r="W84" s="4">
        <v>0</v>
      </c>
    </row>
    <row r="85" s="4" customFormat="1" spans="1:24">
      <c r="A85" s="4">
        <v>15337938581</v>
      </c>
      <c r="B85" s="4" t="s">
        <v>24</v>
      </c>
      <c r="C85" s="4" t="s">
        <v>25</v>
      </c>
      <c r="D85" s="4" t="s">
        <v>208</v>
      </c>
      <c r="E85" s="4" t="s">
        <v>209</v>
      </c>
      <c r="F85" s="5">
        <v>44351</v>
      </c>
      <c r="G85" s="5">
        <v>44353</v>
      </c>
      <c r="H85" s="4">
        <v>1</v>
      </c>
      <c r="I85" s="4">
        <v>2</v>
      </c>
      <c r="J85" s="4">
        <v>2</v>
      </c>
      <c r="K85" s="4" t="s">
        <v>28</v>
      </c>
      <c r="L85" s="4">
        <v>1522</v>
      </c>
      <c r="M85" s="4">
        <v>1522</v>
      </c>
      <c r="N85" s="4" t="s">
        <v>228</v>
      </c>
      <c r="O85" s="4" t="s">
        <v>30</v>
      </c>
      <c r="P85" s="4" t="s">
        <v>31</v>
      </c>
      <c r="Q85" s="4">
        <v>0</v>
      </c>
      <c r="R85" s="7">
        <v>44351</v>
      </c>
      <c r="S85" s="5">
        <v>44354</v>
      </c>
      <c r="T85" s="4" t="s">
        <v>32</v>
      </c>
      <c r="U85" s="4">
        <v>1522</v>
      </c>
      <c r="V85" s="4">
        <v>0</v>
      </c>
      <c r="W85" s="4">
        <v>0</v>
      </c>
      <c r="X85" s="4">
        <v>2144114</v>
      </c>
    </row>
    <row r="86" s="4" customFormat="1" spans="1:24">
      <c r="A86" s="4">
        <v>15337938581</v>
      </c>
      <c r="B86" s="4" t="s">
        <v>24</v>
      </c>
      <c r="C86" s="4" t="s">
        <v>48</v>
      </c>
      <c r="D86" s="4" t="s">
        <v>208</v>
      </c>
      <c r="E86" s="4" t="s">
        <v>209</v>
      </c>
      <c r="F86" s="5">
        <v>44351</v>
      </c>
      <c r="G86" s="5">
        <v>44353</v>
      </c>
      <c r="H86" s="4">
        <v>1</v>
      </c>
      <c r="I86" s="4">
        <v>2</v>
      </c>
      <c r="J86" s="4">
        <v>2</v>
      </c>
      <c r="K86" s="4" t="s">
        <v>28</v>
      </c>
      <c r="L86" s="4">
        <v>-1522</v>
      </c>
      <c r="M86" s="4">
        <v>-1522</v>
      </c>
      <c r="N86" s="4" t="s">
        <v>228</v>
      </c>
      <c r="O86" s="4" t="s">
        <v>30</v>
      </c>
      <c r="P86" s="4" t="s">
        <v>31</v>
      </c>
      <c r="Q86" s="4">
        <v>0</v>
      </c>
      <c r="R86" s="7">
        <v>44351</v>
      </c>
      <c r="S86" s="5">
        <v>44354</v>
      </c>
      <c r="T86" s="4" t="s">
        <v>32</v>
      </c>
      <c r="U86" s="4">
        <v>-1522</v>
      </c>
      <c r="V86" s="4">
        <v>0</v>
      </c>
      <c r="W86" s="4">
        <v>0</v>
      </c>
      <c r="X86" s="4">
        <v>2144114</v>
      </c>
    </row>
    <row r="87" s="4" customFormat="1" spans="1:23">
      <c r="A87" s="4">
        <v>15252608899</v>
      </c>
      <c r="B87" s="4" t="s">
        <v>24</v>
      </c>
      <c r="C87" s="4" t="s">
        <v>229</v>
      </c>
      <c r="D87" s="4" t="s">
        <v>230</v>
      </c>
      <c r="E87" s="4" t="s">
        <v>231</v>
      </c>
      <c r="F87" s="5">
        <v>44341</v>
      </c>
      <c r="G87" s="5">
        <v>44342</v>
      </c>
      <c r="H87" s="4">
        <v>1</v>
      </c>
      <c r="I87" s="4">
        <v>1</v>
      </c>
      <c r="J87" s="4">
        <v>1</v>
      </c>
      <c r="K87" s="4" t="s">
        <v>28</v>
      </c>
      <c r="L87" s="4">
        <v>11.03</v>
      </c>
      <c r="M87" s="4">
        <v>11.03</v>
      </c>
      <c r="N87" s="4" t="s">
        <v>232</v>
      </c>
      <c r="O87" s="4" t="s">
        <v>30</v>
      </c>
      <c r="P87" s="4" t="s">
        <v>31</v>
      </c>
      <c r="Q87" s="4">
        <v>0</v>
      </c>
      <c r="R87" s="7">
        <v>44340</v>
      </c>
      <c r="S87" s="5">
        <v>44354</v>
      </c>
      <c r="T87" s="4" t="s">
        <v>32</v>
      </c>
      <c r="U87" s="4">
        <v>11.03</v>
      </c>
      <c r="V87" s="4">
        <v>0</v>
      </c>
      <c r="W87" s="4">
        <v>0</v>
      </c>
    </row>
    <row r="88" s="4" customFormat="1" spans="1:23">
      <c r="A88" s="4">
        <v>15513549806</v>
      </c>
      <c r="B88" s="4" t="s">
        <v>24</v>
      </c>
      <c r="C88" s="4" t="s">
        <v>25</v>
      </c>
      <c r="D88" s="4" t="s">
        <v>39</v>
      </c>
      <c r="E88" s="4" t="s">
        <v>233</v>
      </c>
      <c r="F88" s="5">
        <v>44351</v>
      </c>
      <c r="G88" s="5">
        <v>44353</v>
      </c>
      <c r="H88" s="4">
        <v>1</v>
      </c>
      <c r="I88" s="4">
        <v>2</v>
      </c>
      <c r="J88" s="4">
        <v>2</v>
      </c>
      <c r="K88" s="4" t="s">
        <v>28</v>
      </c>
      <c r="L88" s="4">
        <v>2734</v>
      </c>
      <c r="M88" s="4">
        <v>2734</v>
      </c>
      <c r="N88" s="4" t="s">
        <v>234</v>
      </c>
      <c r="O88" s="4" t="s">
        <v>30</v>
      </c>
      <c r="P88" s="4" t="s">
        <v>31</v>
      </c>
      <c r="Q88" s="4">
        <v>0</v>
      </c>
      <c r="R88" s="7">
        <v>44351</v>
      </c>
      <c r="S88" s="5">
        <v>44354</v>
      </c>
      <c r="T88" s="4" t="s">
        <v>32</v>
      </c>
      <c r="U88" s="4">
        <v>2734</v>
      </c>
      <c r="V88" s="4">
        <v>0</v>
      </c>
      <c r="W88" s="4">
        <v>0</v>
      </c>
    </row>
    <row r="89" s="4" customFormat="1" spans="1:24">
      <c r="A89" s="4">
        <v>15520773984</v>
      </c>
      <c r="B89" s="4" t="s">
        <v>24</v>
      </c>
      <c r="C89" s="4" t="s">
        <v>25</v>
      </c>
      <c r="D89" s="4" t="s">
        <v>235</v>
      </c>
      <c r="E89" s="4" t="s">
        <v>137</v>
      </c>
      <c r="F89" s="5">
        <v>44351</v>
      </c>
      <c r="G89" s="5">
        <v>44353</v>
      </c>
      <c r="H89" s="4">
        <v>1</v>
      </c>
      <c r="I89" s="4">
        <v>2</v>
      </c>
      <c r="J89" s="4">
        <v>2</v>
      </c>
      <c r="K89" s="4" t="s">
        <v>28</v>
      </c>
      <c r="L89" s="4">
        <v>1926</v>
      </c>
      <c r="M89" s="4">
        <v>1926</v>
      </c>
      <c r="N89" s="4" t="s">
        <v>236</v>
      </c>
      <c r="O89" s="4" t="s">
        <v>30</v>
      </c>
      <c r="P89" s="4" t="s">
        <v>31</v>
      </c>
      <c r="Q89" s="4">
        <v>0</v>
      </c>
      <c r="R89" s="7">
        <v>44351</v>
      </c>
      <c r="S89" s="5">
        <v>44354</v>
      </c>
      <c r="T89" s="4" t="s">
        <v>32</v>
      </c>
      <c r="U89" s="4">
        <v>1926</v>
      </c>
      <c r="V89" s="4">
        <v>0</v>
      </c>
      <c r="W89" s="4">
        <v>0</v>
      </c>
      <c r="X89" s="4">
        <v>2145370</v>
      </c>
    </row>
    <row r="90" s="4" customFormat="1" spans="1:23">
      <c r="A90" s="4">
        <v>15527615689</v>
      </c>
      <c r="B90" s="4" t="s">
        <v>24</v>
      </c>
      <c r="C90" s="4" t="s">
        <v>25</v>
      </c>
      <c r="D90" s="4" t="s">
        <v>237</v>
      </c>
      <c r="E90" s="4" t="s">
        <v>238</v>
      </c>
      <c r="F90" s="5">
        <v>44352</v>
      </c>
      <c r="G90" s="5">
        <v>44353</v>
      </c>
      <c r="H90" s="4">
        <v>1</v>
      </c>
      <c r="I90" s="4">
        <v>1</v>
      </c>
      <c r="J90" s="4">
        <v>1</v>
      </c>
      <c r="K90" s="4" t="s">
        <v>28</v>
      </c>
      <c r="L90" s="4">
        <v>512</v>
      </c>
      <c r="M90" s="4">
        <v>512</v>
      </c>
      <c r="N90" s="4" t="s">
        <v>239</v>
      </c>
      <c r="O90" s="4" t="s">
        <v>30</v>
      </c>
      <c r="P90" s="4" t="s">
        <v>31</v>
      </c>
      <c r="Q90" s="4">
        <v>0</v>
      </c>
      <c r="R90" s="7">
        <v>44352</v>
      </c>
      <c r="S90" s="5">
        <v>44354</v>
      </c>
      <c r="T90" s="4" t="s">
        <v>32</v>
      </c>
      <c r="U90" s="4">
        <v>512</v>
      </c>
      <c r="V90" s="4">
        <v>0</v>
      </c>
      <c r="W90" s="4">
        <v>0</v>
      </c>
    </row>
    <row r="91" s="4" customFormat="1" spans="1:23">
      <c r="A91" s="4">
        <v>15528449073</v>
      </c>
      <c r="B91" s="4" t="s">
        <v>24</v>
      </c>
      <c r="C91" s="4" t="s">
        <v>25</v>
      </c>
      <c r="D91" s="4" t="s">
        <v>240</v>
      </c>
      <c r="E91" s="4" t="s">
        <v>177</v>
      </c>
      <c r="F91" s="5">
        <v>44352</v>
      </c>
      <c r="G91" s="5">
        <v>44353</v>
      </c>
      <c r="H91" s="4">
        <v>1</v>
      </c>
      <c r="I91" s="4">
        <v>1</v>
      </c>
      <c r="J91" s="4">
        <v>1</v>
      </c>
      <c r="K91" s="4" t="s">
        <v>28</v>
      </c>
      <c r="L91" s="4">
        <v>1775</v>
      </c>
      <c r="M91" s="4">
        <v>1775</v>
      </c>
      <c r="N91" s="4" t="s">
        <v>241</v>
      </c>
      <c r="O91" s="4" t="s">
        <v>30</v>
      </c>
      <c r="P91" s="4" t="s">
        <v>31</v>
      </c>
      <c r="Q91" s="4">
        <v>0</v>
      </c>
      <c r="R91" s="7">
        <v>44352</v>
      </c>
      <c r="S91" s="5">
        <v>44354</v>
      </c>
      <c r="T91" s="4" t="s">
        <v>32</v>
      </c>
      <c r="U91" s="4">
        <v>1775</v>
      </c>
      <c r="V91" s="4">
        <v>0</v>
      </c>
      <c r="W91" s="4">
        <v>0</v>
      </c>
    </row>
    <row r="92" s="4" customFormat="1" spans="1:24">
      <c r="A92" s="4">
        <v>15528567459</v>
      </c>
      <c r="B92" s="4" t="s">
        <v>24</v>
      </c>
      <c r="C92" s="4" t="s">
        <v>25</v>
      </c>
      <c r="D92" s="4" t="s">
        <v>242</v>
      </c>
      <c r="E92" s="4" t="s">
        <v>243</v>
      </c>
      <c r="F92" s="5">
        <v>44352</v>
      </c>
      <c r="G92" s="5">
        <v>44353</v>
      </c>
      <c r="H92" s="4">
        <v>1</v>
      </c>
      <c r="I92" s="4">
        <v>1</v>
      </c>
      <c r="J92" s="4">
        <v>1</v>
      </c>
      <c r="K92" s="4" t="s">
        <v>28</v>
      </c>
      <c r="L92" s="4">
        <v>136</v>
      </c>
      <c r="M92" s="4">
        <v>136</v>
      </c>
      <c r="N92" s="4" t="s">
        <v>244</v>
      </c>
      <c r="O92" s="4" t="s">
        <v>30</v>
      </c>
      <c r="P92" s="4" t="s">
        <v>31</v>
      </c>
      <c r="Q92" s="4">
        <v>0</v>
      </c>
      <c r="R92" s="7">
        <v>44352</v>
      </c>
      <c r="S92" s="5">
        <v>44354</v>
      </c>
      <c r="T92" s="4" t="s">
        <v>32</v>
      </c>
      <c r="U92" s="4">
        <v>136</v>
      </c>
      <c r="V92" s="4">
        <v>0</v>
      </c>
      <c r="W92" s="4">
        <v>0</v>
      </c>
      <c r="X92" s="4">
        <v>2146057</v>
      </c>
    </row>
    <row r="93" s="4" customFormat="1" spans="1:23">
      <c r="A93" s="4">
        <v>15528889841</v>
      </c>
      <c r="B93" s="4" t="s">
        <v>24</v>
      </c>
      <c r="C93" s="4" t="s">
        <v>25</v>
      </c>
      <c r="D93" s="4" t="s">
        <v>245</v>
      </c>
      <c r="E93" s="4" t="s">
        <v>246</v>
      </c>
      <c r="F93" s="5">
        <v>44352</v>
      </c>
      <c r="G93" s="5">
        <v>44353</v>
      </c>
      <c r="H93" s="4">
        <v>1</v>
      </c>
      <c r="I93" s="4">
        <v>1</v>
      </c>
      <c r="J93" s="4">
        <v>1</v>
      </c>
      <c r="K93" s="4" t="s">
        <v>28</v>
      </c>
      <c r="L93" s="4">
        <v>326</v>
      </c>
      <c r="M93" s="4">
        <v>326</v>
      </c>
      <c r="N93" s="4" t="s">
        <v>247</v>
      </c>
      <c r="O93" s="4" t="s">
        <v>30</v>
      </c>
      <c r="P93" s="4" t="s">
        <v>31</v>
      </c>
      <c r="Q93" s="4">
        <v>0</v>
      </c>
      <c r="R93" s="7">
        <v>44352</v>
      </c>
      <c r="S93" s="5">
        <v>44354</v>
      </c>
      <c r="T93" s="4" t="s">
        <v>32</v>
      </c>
      <c r="U93" s="4">
        <v>326</v>
      </c>
      <c r="V93" s="4">
        <v>0</v>
      </c>
      <c r="W93" s="4">
        <v>0</v>
      </c>
    </row>
    <row r="94" s="4" customFormat="1" spans="1:23">
      <c r="A94" s="4">
        <v>15529796835</v>
      </c>
      <c r="B94" s="4" t="s">
        <v>24</v>
      </c>
      <c r="C94" s="4" t="s">
        <v>25</v>
      </c>
      <c r="D94" s="4" t="s">
        <v>248</v>
      </c>
      <c r="E94" s="4" t="s">
        <v>249</v>
      </c>
      <c r="F94" s="5">
        <v>44352</v>
      </c>
      <c r="G94" s="5">
        <v>44353</v>
      </c>
      <c r="H94" s="4">
        <v>1</v>
      </c>
      <c r="I94" s="4">
        <v>1</v>
      </c>
      <c r="J94" s="4">
        <v>1</v>
      </c>
      <c r="K94" s="4" t="s">
        <v>28</v>
      </c>
      <c r="L94" s="4">
        <v>125</v>
      </c>
      <c r="M94" s="4">
        <v>125</v>
      </c>
      <c r="N94" s="4" t="s">
        <v>250</v>
      </c>
      <c r="O94" s="4" t="s">
        <v>30</v>
      </c>
      <c r="P94" s="4" t="s">
        <v>31</v>
      </c>
      <c r="Q94" s="4">
        <v>0</v>
      </c>
      <c r="R94" s="7">
        <v>44352</v>
      </c>
      <c r="S94" s="5">
        <v>44354</v>
      </c>
      <c r="T94" s="4" t="s">
        <v>32</v>
      </c>
      <c r="U94" s="4">
        <v>125</v>
      </c>
      <c r="V94" s="4">
        <v>0</v>
      </c>
      <c r="W94" s="4">
        <v>0</v>
      </c>
    </row>
    <row r="95" s="4" customFormat="1" spans="1:24">
      <c r="A95" s="4">
        <v>14599232460</v>
      </c>
      <c r="B95" s="4" t="s">
        <v>24</v>
      </c>
      <c r="C95" s="4" t="s">
        <v>25</v>
      </c>
      <c r="D95" s="4" t="s">
        <v>251</v>
      </c>
      <c r="E95" s="4" t="s">
        <v>252</v>
      </c>
      <c r="F95" s="5">
        <v>44349</v>
      </c>
      <c r="G95" s="5">
        <v>44350</v>
      </c>
      <c r="H95" s="4">
        <v>2</v>
      </c>
      <c r="I95" s="4">
        <v>1</v>
      </c>
      <c r="J95" s="4">
        <v>2</v>
      </c>
      <c r="K95" s="4" t="s">
        <v>28</v>
      </c>
      <c r="L95" s="4">
        <v>1150</v>
      </c>
      <c r="M95" s="4">
        <v>1150</v>
      </c>
      <c r="N95" s="4" t="s">
        <v>253</v>
      </c>
      <c r="O95" s="4" t="s">
        <v>30</v>
      </c>
      <c r="P95" s="4" t="s">
        <v>31</v>
      </c>
      <c r="Q95" s="4">
        <v>0</v>
      </c>
      <c r="R95" s="7">
        <v>44269</v>
      </c>
      <c r="S95" s="5">
        <v>44354</v>
      </c>
      <c r="T95" s="4" t="s">
        <v>32</v>
      </c>
      <c r="U95" s="4">
        <v>1150</v>
      </c>
      <c r="V95" s="4">
        <v>0</v>
      </c>
      <c r="W95" s="4">
        <v>0</v>
      </c>
      <c r="X95" s="4">
        <v>2016645</v>
      </c>
    </row>
    <row r="96" s="4" customFormat="1" spans="1:24">
      <c r="A96" s="4">
        <v>14856974843</v>
      </c>
      <c r="B96" s="4" t="s">
        <v>24</v>
      </c>
      <c r="C96" s="4" t="s">
        <v>25</v>
      </c>
      <c r="D96" s="4" t="s">
        <v>254</v>
      </c>
      <c r="E96" s="4" t="s">
        <v>60</v>
      </c>
      <c r="F96" s="5">
        <v>44352</v>
      </c>
      <c r="G96" s="5">
        <v>44353</v>
      </c>
      <c r="H96" s="4">
        <v>1</v>
      </c>
      <c r="I96" s="4">
        <v>1</v>
      </c>
      <c r="J96" s="4">
        <v>1</v>
      </c>
      <c r="K96" s="4" t="s">
        <v>28</v>
      </c>
      <c r="L96" s="4">
        <v>1077</v>
      </c>
      <c r="M96" s="4">
        <v>1077</v>
      </c>
      <c r="N96" s="4" t="s">
        <v>255</v>
      </c>
      <c r="O96" s="4" t="s">
        <v>30</v>
      </c>
      <c r="P96" s="4" t="s">
        <v>31</v>
      </c>
      <c r="Q96" s="4">
        <v>0</v>
      </c>
      <c r="R96" s="7">
        <v>44295</v>
      </c>
      <c r="S96" s="5">
        <v>44354</v>
      </c>
      <c r="T96" s="4" t="s">
        <v>32</v>
      </c>
      <c r="U96" s="4">
        <v>1077</v>
      </c>
      <c r="V96" s="4">
        <v>0</v>
      </c>
      <c r="W96" s="4">
        <v>0</v>
      </c>
      <c r="X96" s="4">
        <v>2056902</v>
      </c>
    </row>
    <row r="97" s="4" customFormat="1" spans="1:24">
      <c r="A97" s="4">
        <v>15000498712</v>
      </c>
      <c r="B97" s="4" t="s">
        <v>24</v>
      </c>
      <c r="C97" s="4" t="s">
        <v>25</v>
      </c>
      <c r="D97" s="4" t="s">
        <v>256</v>
      </c>
      <c r="E97" s="4" t="s">
        <v>257</v>
      </c>
      <c r="F97" s="5">
        <v>44349</v>
      </c>
      <c r="G97" s="5">
        <v>44350</v>
      </c>
      <c r="H97" s="4">
        <v>1</v>
      </c>
      <c r="I97" s="4">
        <v>1</v>
      </c>
      <c r="J97" s="4">
        <v>1</v>
      </c>
      <c r="K97" s="4" t="s">
        <v>28</v>
      </c>
      <c r="L97" s="4">
        <v>2547</v>
      </c>
      <c r="M97" s="4">
        <v>2547</v>
      </c>
      <c r="N97" s="4" t="s">
        <v>258</v>
      </c>
      <c r="O97" s="4" t="s">
        <v>30</v>
      </c>
      <c r="P97" s="4" t="s">
        <v>31</v>
      </c>
      <c r="Q97" s="4">
        <v>0</v>
      </c>
      <c r="R97" s="7">
        <v>44310</v>
      </c>
      <c r="S97" s="5">
        <v>44354</v>
      </c>
      <c r="T97" s="4" t="s">
        <v>32</v>
      </c>
      <c r="U97" s="4">
        <v>2547</v>
      </c>
      <c r="V97" s="4">
        <v>0</v>
      </c>
      <c r="W97" s="4">
        <v>0</v>
      </c>
      <c r="X97" s="4">
        <v>2082101</v>
      </c>
    </row>
    <row r="98" s="4" customFormat="1" spans="1:24">
      <c r="A98" s="4">
        <v>15008652397</v>
      </c>
      <c r="B98" s="4" t="s">
        <v>24</v>
      </c>
      <c r="C98" s="4" t="s">
        <v>25</v>
      </c>
      <c r="D98" s="4" t="s">
        <v>259</v>
      </c>
      <c r="E98" s="4" t="s">
        <v>260</v>
      </c>
      <c r="F98" s="5">
        <v>44345</v>
      </c>
      <c r="G98" s="5">
        <v>44347</v>
      </c>
      <c r="H98" s="4">
        <v>1</v>
      </c>
      <c r="I98" s="4">
        <v>2</v>
      </c>
      <c r="J98" s="4">
        <v>2</v>
      </c>
      <c r="K98" s="4" t="s">
        <v>28</v>
      </c>
      <c r="L98" s="4">
        <v>1992</v>
      </c>
      <c r="M98" s="4">
        <v>1992</v>
      </c>
      <c r="N98" s="4" t="s">
        <v>261</v>
      </c>
      <c r="O98" s="4" t="s">
        <v>30</v>
      </c>
      <c r="P98" s="4" t="s">
        <v>31</v>
      </c>
      <c r="Q98" s="4">
        <v>0</v>
      </c>
      <c r="R98" s="7">
        <v>44311</v>
      </c>
      <c r="S98" s="5">
        <v>44354</v>
      </c>
      <c r="T98" s="4" t="s">
        <v>32</v>
      </c>
      <c r="U98" s="4">
        <v>1992</v>
      </c>
      <c r="V98" s="4">
        <v>0</v>
      </c>
      <c r="W98" s="4">
        <v>0</v>
      </c>
      <c r="X98" s="4">
        <v>2084067</v>
      </c>
    </row>
    <row r="99" s="4" customFormat="1" spans="1:24">
      <c r="A99" s="4">
        <v>15008902273</v>
      </c>
      <c r="B99" s="4" t="s">
        <v>24</v>
      </c>
      <c r="C99" s="4" t="s">
        <v>25</v>
      </c>
      <c r="D99" s="4" t="s">
        <v>262</v>
      </c>
      <c r="E99" s="4" t="s">
        <v>52</v>
      </c>
      <c r="F99" s="5">
        <v>44344</v>
      </c>
      <c r="G99" s="5">
        <v>44348</v>
      </c>
      <c r="H99" s="4">
        <v>1</v>
      </c>
      <c r="I99" s="4">
        <v>4</v>
      </c>
      <c r="J99" s="4">
        <v>4</v>
      </c>
      <c r="K99" s="4" t="s">
        <v>28</v>
      </c>
      <c r="L99" s="4">
        <v>3315</v>
      </c>
      <c r="M99" s="4">
        <v>3315</v>
      </c>
      <c r="N99" s="4" t="s">
        <v>263</v>
      </c>
      <c r="O99" s="4" t="s">
        <v>30</v>
      </c>
      <c r="P99" s="4" t="s">
        <v>31</v>
      </c>
      <c r="Q99" s="4">
        <v>0</v>
      </c>
      <c r="R99" s="7">
        <v>44311</v>
      </c>
      <c r="S99" s="5">
        <v>44354</v>
      </c>
      <c r="T99" s="4" t="s">
        <v>32</v>
      </c>
      <c r="U99" s="4">
        <v>3315</v>
      </c>
      <c r="V99" s="4">
        <v>0</v>
      </c>
      <c r="W99" s="4">
        <v>0</v>
      </c>
      <c r="X99" s="4">
        <v>2084153</v>
      </c>
    </row>
    <row r="100" s="4" customFormat="1" spans="1:24">
      <c r="A100" s="4">
        <v>15008902273</v>
      </c>
      <c r="B100" s="4" t="s">
        <v>24</v>
      </c>
      <c r="C100" s="4" t="s">
        <v>48</v>
      </c>
      <c r="D100" s="4" t="s">
        <v>262</v>
      </c>
      <c r="E100" s="4" t="s">
        <v>52</v>
      </c>
      <c r="F100" s="5">
        <v>44344</v>
      </c>
      <c r="G100" s="5">
        <v>44348</v>
      </c>
      <c r="H100" s="4">
        <v>1</v>
      </c>
      <c r="I100" s="4">
        <v>4</v>
      </c>
      <c r="J100" s="4">
        <v>4</v>
      </c>
      <c r="K100" s="4" t="s">
        <v>28</v>
      </c>
      <c r="L100" s="4">
        <v>-3315</v>
      </c>
      <c r="M100" s="4">
        <v>-3315</v>
      </c>
      <c r="N100" s="4" t="s">
        <v>263</v>
      </c>
      <c r="O100" s="4" t="s">
        <v>30</v>
      </c>
      <c r="P100" s="4" t="s">
        <v>31</v>
      </c>
      <c r="Q100" s="4">
        <v>0</v>
      </c>
      <c r="R100" s="7">
        <v>44311</v>
      </c>
      <c r="S100" s="5">
        <v>44354</v>
      </c>
      <c r="T100" s="4" t="s">
        <v>32</v>
      </c>
      <c r="U100" s="4">
        <v>-3315</v>
      </c>
      <c r="V100" s="4">
        <v>0</v>
      </c>
      <c r="W100" s="4">
        <v>0</v>
      </c>
      <c r="X100" s="4">
        <v>2084153</v>
      </c>
    </row>
    <row r="101" s="4" customFormat="1" spans="1:23">
      <c r="A101" s="4">
        <v>15027810711</v>
      </c>
      <c r="B101" s="4" t="s">
        <v>24</v>
      </c>
      <c r="C101" s="4" t="s">
        <v>25</v>
      </c>
      <c r="D101" s="4" t="s">
        <v>262</v>
      </c>
      <c r="E101" s="4" t="s">
        <v>264</v>
      </c>
      <c r="F101" s="5">
        <v>44344</v>
      </c>
      <c r="G101" s="5">
        <v>44348</v>
      </c>
      <c r="H101" s="4">
        <v>1</v>
      </c>
      <c r="I101" s="4">
        <v>4</v>
      </c>
      <c r="J101" s="4">
        <v>4</v>
      </c>
      <c r="K101" s="4" t="s">
        <v>28</v>
      </c>
      <c r="L101" s="4">
        <v>3427</v>
      </c>
      <c r="M101" s="4">
        <v>3427</v>
      </c>
      <c r="N101" s="4" t="s">
        <v>263</v>
      </c>
      <c r="O101" s="4" t="s">
        <v>30</v>
      </c>
      <c r="P101" s="4" t="s">
        <v>31</v>
      </c>
      <c r="Q101" s="4">
        <v>0</v>
      </c>
      <c r="R101" s="7">
        <v>44313</v>
      </c>
      <c r="S101" s="5">
        <v>44354</v>
      </c>
      <c r="T101" s="4" t="s">
        <v>32</v>
      </c>
      <c r="U101" s="4">
        <v>3427</v>
      </c>
      <c r="V101" s="4">
        <v>0</v>
      </c>
      <c r="W101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00"/>
  <sheetViews>
    <sheetView tabSelected="1" workbookViewId="0">
      <selection activeCell="I103" sqref="I103"/>
    </sheetView>
  </sheetViews>
  <sheetFormatPr defaultColWidth="9" defaultRowHeight="13.5"/>
  <cols>
    <col min="1" max="1" width="12.625" style="4" customWidth="1"/>
    <col min="2" max="4" width="10.375" style="4"/>
    <col min="5" max="6" width="9" style="4"/>
    <col min="7" max="7" width="9.375" style="4"/>
    <col min="8" max="9" width="9" style="4"/>
    <col min="10" max="10" width="10.375" style="4"/>
    <col min="11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265</v>
      </c>
    </row>
    <row r="2" s="4" customFormat="1" hidden="1" spans="1:9">
      <c r="A2" s="4">
        <v>15037953439</v>
      </c>
      <c r="B2" s="5">
        <v>44350</v>
      </c>
      <c r="C2" s="5">
        <v>44353</v>
      </c>
      <c r="D2" s="4">
        <v>2394</v>
      </c>
      <c r="E2" s="4" t="str">
        <f>VLOOKUP(A2,HOP!A:L,12,0)</f>
        <v>2394.00</v>
      </c>
      <c r="F2" s="4" t="str">
        <f>VLOOKUP(A2,HOP!A:C,3,0)</f>
        <v>2089979</v>
      </c>
      <c r="G2" s="4">
        <f>D2-E2</f>
        <v>0</v>
      </c>
      <c r="H2" s="4" t="str">
        <f>$H$1&amp;F2</f>
        <v>，2089979</v>
      </c>
      <c r="I2" s="4" t="str">
        <f>VLOOKUP(A2,HOP!A:T,20,0)</f>
        <v>直连</v>
      </c>
    </row>
    <row r="3" s="4" customFormat="1" hidden="1" spans="1:9">
      <c r="A3" s="4">
        <v>15093073981</v>
      </c>
      <c r="B3" s="5">
        <v>44344</v>
      </c>
      <c r="C3" s="5">
        <v>44347</v>
      </c>
      <c r="D3" s="4">
        <v>0</v>
      </c>
      <c r="E3" s="4" t="str">
        <f>VLOOKUP(A3,HOP!A:L,12,0)</f>
        <v>0.00</v>
      </c>
      <c r="F3" s="4" t="str">
        <f>VLOOKUP(A3,HOP!A:C,3,0)</f>
        <v>2098525</v>
      </c>
      <c r="G3" s="4">
        <f>D3-E3</f>
        <v>0</v>
      </c>
      <c r="H3" s="4" t="str">
        <f>$H$1&amp;F3</f>
        <v>，2098525</v>
      </c>
      <c r="I3" s="4" t="str">
        <f>VLOOKUP(A3,HOP!A:T,20,0)</f>
        <v>直连</v>
      </c>
    </row>
    <row r="4" s="4" customFormat="1" hidden="1" spans="1:9">
      <c r="A4" s="4">
        <v>15104655444</v>
      </c>
      <c r="B4" s="5">
        <v>44344</v>
      </c>
      <c r="C4" s="5">
        <v>44347</v>
      </c>
      <c r="D4" s="4">
        <v>2550</v>
      </c>
      <c r="E4" s="4" t="str">
        <f>VLOOKUP(A4,HOP!A:L,12,0)</f>
        <v>2550.00</v>
      </c>
      <c r="F4" s="4" t="str">
        <f>VLOOKUP(A4,HOP!A:C,3,0)</f>
        <v>2100875</v>
      </c>
      <c r="G4" s="4">
        <f>D4-E4</f>
        <v>0</v>
      </c>
      <c r="H4" s="4" t="str">
        <f>$H$1&amp;F4</f>
        <v>，2100875</v>
      </c>
      <c r="I4" s="4" t="str">
        <f>VLOOKUP(A4,HOP!A:T,20,0)</f>
        <v>直连</v>
      </c>
    </row>
    <row r="5" s="4" customFormat="1" hidden="1" spans="1:9">
      <c r="A5" s="4">
        <v>15141657815</v>
      </c>
      <c r="B5" s="5">
        <v>44350</v>
      </c>
      <c r="C5" s="5">
        <v>44351</v>
      </c>
      <c r="D5" s="4">
        <v>988</v>
      </c>
      <c r="E5" s="4" t="str">
        <f>VLOOKUP(A5,HOP!A:L,12,0)</f>
        <v>988.00</v>
      </c>
      <c r="F5" s="4" t="str">
        <f>VLOOKUP(A5,HOP!A:C,3,0)</f>
        <v>2107602</v>
      </c>
      <c r="G5" s="4">
        <f>D5-E5</f>
        <v>0</v>
      </c>
      <c r="H5" s="4" t="str">
        <f>$H$1&amp;F5</f>
        <v>，2107602</v>
      </c>
      <c r="I5" s="4" t="str">
        <f>VLOOKUP(A5,HOP!A:T,20,0)</f>
        <v>直连</v>
      </c>
    </row>
    <row r="6" s="4" customFormat="1" hidden="1" spans="1:9">
      <c r="A6" s="4">
        <v>15185714197</v>
      </c>
      <c r="B6" s="5">
        <v>44349</v>
      </c>
      <c r="C6" s="5">
        <v>44351</v>
      </c>
      <c r="D6" s="4">
        <v>2453</v>
      </c>
      <c r="E6" s="4" t="str">
        <f>VLOOKUP(A6,HOP!A:L,12,0)</f>
        <v>2453.00</v>
      </c>
      <c r="F6" s="4" t="str">
        <f>VLOOKUP(A6,HOP!A:C,3,0)</f>
        <v>2109550</v>
      </c>
      <c r="G6" s="4">
        <f>D6-E6</f>
        <v>0</v>
      </c>
      <c r="H6" s="4" t="str">
        <f>$H$1&amp;F6</f>
        <v>，2109550</v>
      </c>
      <c r="I6" s="4" t="str">
        <f>VLOOKUP(A6,HOP!A:T,20,0)</f>
        <v>直连</v>
      </c>
    </row>
    <row r="7" s="4" customFormat="1" hidden="1" spans="1:9">
      <c r="A7" s="4">
        <v>15143913050</v>
      </c>
      <c r="B7" s="5">
        <v>44346</v>
      </c>
      <c r="C7" s="5">
        <v>44348</v>
      </c>
      <c r="D7" s="4">
        <v>0</v>
      </c>
      <c r="E7" s="4" t="e">
        <f>VLOOKUP(A7,HOP!A:L,12,0)</f>
        <v>#N/A</v>
      </c>
      <c r="F7" s="4" t="e">
        <f>VLOOKUP(A7,HOP!A:C,3,0)</f>
        <v>#N/A</v>
      </c>
      <c r="G7" s="4" t="e">
        <f>D7-E7</f>
        <v>#N/A</v>
      </c>
      <c r="H7" s="4" t="e">
        <f>$H$1&amp;F7</f>
        <v>#N/A</v>
      </c>
      <c r="I7" s="4" t="e">
        <f>VLOOKUP(A7,HOP!A:T,20,0)</f>
        <v>#N/A</v>
      </c>
    </row>
    <row r="8" s="4" customFormat="1" hidden="1" spans="1:9">
      <c r="A8" s="4">
        <v>15203828531</v>
      </c>
      <c r="B8" s="5">
        <v>44347</v>
      </c>
      <c r="C8" s="5">
        <v>44348</v>
      </c>
      <c r="D8" s="4">
        <v>1316</v>
      </c>
      <c r="E8" s="4" t="str">
        <f>VLOOKUP(A8,HOP!A:L,12,0)</f>
        <v>1316.00</v>
      </c>
      <c r="F8" s="4" t="str">
        <f>VLOOKUP(A8,HOP!A:C,3,0)</f>
        <v>2118067</v>
      </c>
      <c r="G8" s="4">
        <f t="shared" ref="G8:G33" si="0">D8-E8</f>
        <v>0</v>
      </c>
      <c r="H8" s="4" t="str">
        <f t="shared" ref="H8:H33" si="1">$H$1&amp;F8</f>
        <v>，2118067</v>
      </c>
      <c r="I8" s="4" t="str">
        <f>VLOOKUP(A8,HOP!A:T,20,0)</f>
        <v>直连</v>
      </c>
    </row>
    <row r="9" s="4" customFormat="1" spans="1:9">
      <c r="A9" s="4">
        <v>15246325845</v>
      </c>
      <c r="B9" s="5">
        <v>44350</v>
      </c>
      <c r="C9" s="5">
        <v>44353</v>
      </c>
      <c r="D9" s="4">
        <v>4196</v>
      </c>
      <c r="E9" s="4" t="str">
        <f>VLOOKUP(A9,HOP!A:L,12,0)</f>
        <v>4196.01</v>
      </c>
      <c r="F9" s="4" t="str">
        <f>VLOOKUP(A9,HOP!A:C,3,0)</f>
        <v>2123841</v>
      </c>
      <c r="G9" s="4">
        <f t="shared" si="0"/>
        <v>-0.0100000000002183</v>
      </c>
      <c r="H9" s="4" t="str">
        <f t="shared" si="1"/>
        <v>，2123841</v>
      </c>
      <c r="I9" s="4" t="str">
        <f>VLOOKUP(A9,HOP!A:T,20,0)</f>
        <v>直连</v>
      </c>
    </row>
    <row r="10" s="4" customFormat="1" hidden="1" spans="1:9">
      <c r="A10" s="4">
        <v>15248775435</v>
      </c>
      <c r="B10" s="5">
        <v>44351</v>
      </c>
      <c r="C10" s="5">
        <v>44352</v>
      </c>
      <c r="D10" s="4">
        <v>599</v>
      </c>
      <c r="E10" s="4" t="str">
        <f>VLOOKUP(A10,HOP!A:L,12,0)</f>
        <v>599.00</v>
      </c>
      <c r="F10" s="4" t="str">
        <f>VLOOKUP(A10,HOP!A:C,3,0)</f>
        <v>2125255</v>
      </c>
      <c r="G10" s="4">
        <f t="shared" si="0"/>
        <v>0</v>
      </c>
      <c r="H10" s="4" t="str">
        <f t="shared" si="1"/>
        <v>，2125255</v>
      </c>
      <c r="I10" s="4" t="str">
        <f>VLOOKUP(A10,HOP!A:T,20,0)</f>
        <v>直连</v>
      </c>
    </row>
    <row r="11" s="4" customFormat="1" hidden="1" spans="1:9">
      <c r="A11" s="4">
        <v>15248897975</v>
      </c>
      <c r="B11" s="5">
        <v>44348</v>
      </c>
      <c r="C11" s="5">
        <v>44351</v>
      </c>
      <c r="D11" s="4">
        <v>2376</v>
      </c>
      <c r="E11" s="4" t="str">
        <f>VLOOKUP(A11,HOP!A:L,12,0)</f>
        <v>2376.00</v>
      </c>
      <c r="F11" s="4" t="str">
        <f>VLOOKUP(A11,HOP!A:C,3,0)</f>
        <v>2125403</v>
      </c>
      <c r="G11" s="4">
        <f t="shared" si="0"/>
        <v>0</v>
      </c>
      <c r="H11" s="4" t="str">
        <f t="shared" si="1"/>
        <v>，2125403</v>
      </c>
      <c r="I11" s="4" t="str">
        <f>VLOOKUP(A11,HOP!A:T,20,0)</f>
        <v>直连</v>
      </c>
    </row>
    <row r="12" s="4" customFormat="1" hidden="1" spans="1:9">
      <c r="A12" s="4">
        <v>15249399454</v>
      </c>
      <c r="B12" s="5">
        <v>44345</v>
      </c>
      <c r="C12" s="5">
        <v>44350</v>
      </c>
      <c r="D12" s="4">
        <v>3773</v>
      </c>
      <c r="E12" s="4" t="str">
        <f>VLOOKUP(A12,HOP!A:L,12,0)</f>
        <v>3773.00</v>
      </c>
      <c r="F12" s="4" t="str">
        <f>VLOOKUP(A12,HOP!A:C,3,0)</f>
        <v>2125925</v>
      </c>
      <c r="G12" s="4">
        <f t="shared" si="0"/>
        <v>0</v>
      </c>
      <c r="H12" s="4" t="str">
        <f t="shared" si="1"/>
        <v>，2125925</v>
      </c>
      <c r="I12" s="4" t="str">
        <f>VLOOKUP(A12,HOP!A:T,20,0)</f>
        <v>直连</v>
      </c>
    </row>
    <row r="13" s="4" customFormat="1" spans="1:9">
      <c r="A13" s="4">
        <v>15249546773</v>
      </c>
      <c r="B13" s="5">
        <v>44344</v>
      </c>
      <c r="C13" s="5">
        <v>44347</v>
      </c>
      <c r="D13" s="4">
        <v>6119</v>
      </c>
      <c r="E13" s="4" t="str">
        <f>VLOOKUP(A13,HOP!A:L,12,0)</f>
        <v>6119.01</v>
      </c>
      <c r="F13" s="4" t="str">
        <f>VLOOKUP(A13,HOP!A:C,3,0)</f>
        <v>2126151</v>
      </c>
      <c r="G13" s="4">
        <f t="shared" si="0"/>
        <v>-0.0100000000002183</v>
      </c>
      <c r="H13" s="4" t="str">
        <f t="shared" si="1"/>
        <v>，2126151</v>
      </c>
      <c r="I13" s="4" t="str">
        <f>VLOOKUP(A13,HOP!A:T,20,0)</f>
        <v>直连</v>
      </c>
    </row>
    <row r="14" s="4" customFormat="1" hidden="1" spans="1:9">
      <c r="A14" s="4">
        <v>15250136808</v>
      </c>
      <c r="B14" s="5">
        <v>44344</v>
      </c>
      <c r="C14" s="5">
        <v>44348</v>
      </c>
      <c r="D14" s="4">
        <v>2362</v>
      </c>
      <c r="E14" s="4" t="str">
        <f>VLOOKUP(A14,HOP!A:L,12,0)</f>
        <v>2362.00</v>
      </c>
      <c r="F14" s="4" t="str">
        <f>VLOOKUP(A14,HOP!A:C,3,0)</f>
        <v>2126899</v>
      </c>
      <c r="G14" s="4">
        <f t="shared" si="0"/>
        <v>0</v>
      </c>
      <c r="H14" s="4" t="str">
        <f t="shared" si="1"/>
        <v>，2126899</v>
      </c>
      <c r="I14" s="4" t="str">
        <f>VLOOKUP(A14,HOP!A:T,20,0)</f>
        <v>直连</v>
      </c>
    </row>
    <row r="15" s="4" customFormat="1" hidden="1" spans="1:9">
      <c r="A15" s="4">
        <v>15251269648</v>
      </c>
      <c r="B15" s="5">
        <v>44345</v>
      </c>
      <c r="C15" s="5">
        <v>44347</v>
      </c>
      <c r="D15" s="4">
        <v>1173</v>
      </c>
      <c r="E15" s="4" t="str">
        <f>VLOOKUP(A15,HOP!A:L,12,0)</f>
        <v>1173.00</v>
      </c>
      <c r="F15" s="4" t="str">
        <f>VLOOKUP(A15,HOP!A:C,3,0)</f>
        <v>2128130</v>
      </c>
      <c r="G15" s="4">
        <f t="shared" si="0"/>
        <v>0</v>
      </c>
      <c r="H15" s="4" t="str">
        <f t="shared" si="1"/>
        <v>，2128130</v>
      </c>
      <c r="I15" s="4" t="str">
        <f>VLOOKUP(A15,HOP!A:T,20,0)</f>
        <v>直连</v>
      </c>
    </row>
    <row r="16" s="4" customFormat="1" hidden="1" spans="1:9">
      <c r="A16" s="4">
        <v>15251271297</v>
      </c>
      <c r="B16" s="5">
        <v>44345</v>
      </c>
      <c r="C16" s="5">
        <v>44347</v>
      </c>
      <c r="D16" s="4">
        <v>2418</v>
      </c>
      <c r="E16" s="4" t="str">
        <f>VLOOKUP(A16,HOP!A:L,12,0)</f>
        <v>2418.00</v>
      </c>
      <c r="F16" s="4" t="str">
        <f>VLOOKUP(A16,HOP!A:C,3,0)</f>
        <v>2128135</v>
      </c>
      <c r="G16" s="4">
        <f t="shared" si="0"/>
        <v>0</v>
      </c>
      <c r="H16" s="4" t="str">
        <f t="shared" si="1"/>
        <v>，2128135</v>
      </c>
      <c r="I16" s="4" t="str">
        <f>VLOOKUP(A16,HOP!A:T,20,0)</f>
        <v>直连</v>
      </c>
    </row>
    <row r="17" s="4" customFormat="1" hidden="1" spans="1:9">
      <c r="A17" s="4">
        <v>15251891257</v>
      </c>
      <c r="B17" s="5">
        <v>44346</v>
      </c>
      <c r="C17" s="5">
        <v>44352</v>
      </c>
      <c r="D17" s="4">
        <v>3672</v>
      </c>
      <c r="E17" s="4" t="str">
        <f>VLOOKUP(A17,HOP!A:L,12,0)</f>
        <v>3672.00</v>
      </c>
      <c r="F17" s="4" t="str">
        <f>VLOOKUP(A17,HOP!A:C,3,0)</f>
        <v>2128764</v>
      </c>
      <c r="G17" s="4">
        <f t="shared" si="0"/>
        <v>0</v>
      </c>
      <c r="H17" s="4" t="str">
        <f t="shared" si="1"/>
        <v>，2128764</v>
      </c>
      <c r="I17" s="4" t="str">
        <f>VLOOKUP(A17,HOP!A:T,20,0)</f>
        <v>直连</v>
      </c>
    </row>
    <row r="18" s="4" customFormat="1" hidden="1" spans="1:9">
      <c r="A18" s="4">
        <v>15252142392</v>
      </c>
      <c r="B18" s="5">
        <v>44344</v>
      </c>
      <c r="C18" s="5">
        <v>44348</v>
      </c>
      <c r="D18" s="4">
        <v>5199</v>
      </c>
      <c r="E18" s="4" t="str">
        <f>VLOOKUP(A18,HOP!A:L,12,0)</f>
        <v>5199.00</v>
      </c>
      <c r="F18" s="4" t="str">
        <f>VLOOKUP(A18,HOP!A:C,3,0)</f>
        <v>2129051</v>
      </c>
      <c r="G18" s="4">
        <f t="shared" si="0"/>
        <v>0</v>
      </c>
      <c r="H18" s="4" t="str">
        <f t="shared" si="1"/>
        <v>，2129051</v>
      </c>
      <c r="I18" s="4" t="str">
        <f>VLOOKUP(A18,HOP!A:T,20,0)</f>
        <v>直连</v>
      </c>
    </row>
    <row r="19" s="4" customFormat="1" hidden="1" spans="1:9">
      <c r="A19" s="4">
        <v>15252243149</v>
      </c>
      <c r="B19" s="5">
        <v>44344</v>
      </c>
      <c r="C19" s="5">
        <v>44347</v>
      </c>
      <c r="D19" s="4">
        <v>4199</v>
      </c>
      <c r="E19" s="4" t="str">
        <f>VLOOKUP(A19,HOP!A:L,12,0)</f>
        <v>4199.00</v>
      </c>
      <c r="F19" s="4" t="str">
        <f>VLOOKUP(A19,HOP!A:C,3,0)</f>
        <v>2129146</v>
      </c>
      <c r="G19" s="4">
        <f t="shared" si="0"/>
        <v>0</v>
      </c>
      <c r="H19" s="4" t="str">
        <f t="shared" si="1"/>
        <v>，2129146</v>
      </c>
      <c r="I19" s="4" t="str">
        <f>VLOOKUP(A19,HOP!A:T,20,0)</f>
        <v>直连</v>
      </c>
    </row>
    <row r="20" s="4" customFormat="1" hidden="1" spans="1:9">
      <c r="A20" s="4">
        <v>15253285023</v>
      </c>
      <c r="B20" s="5">
        <v>44344</v>
      </c>
      <c r="C20" s="5">
        <v>44347</v>
      </c>
      <c r="D20" s="4">
        <v>4073</v>
      </c>
      <c r="E20" s="4" t="str">
        <f>VLOOKUP(A20,HOP!A:L,12,0)</f>
        <v>4073.00</v>
      </c>
      <c r="F20" s="4" t="str">
        <f>VLOOKUP(A20,HOP!A:C,3,0)</f>
        <v>2130215</v>
      </c>
      <c r="G20" s="4">
        <f t="shared" si="0"/>
        <v>0</v>
      </c>
      <c r="H20" s="4" t="str">
        <f t="shared" si="1"/>
        <v>，2130215</v>
      </c>
      <c r="I20" s="4" t="str">
        <f>VLOOKUP(A20,HOP!A:T,20,0)</f>
        <v>直连</v>
      </c>
    </row>
    <row r="21" s="4" customFormat="1" spans="1:9">
      <c r="A21" s="4">
        <v>15253407832</v>
      </c>
      <c r="B21" s="5">
        <v>44344</v>
      </c>
      <c r="C21" s="5">
        <v>44347</v>
      </c>
      <c r="D21" s="4">
        <v>2881</v>
      </c>
      <c r="E21" s="4" t="str">
        <f>VLOOKUP(A21,HOP!A:L,12,0)</f>
        <v>2880.99</v>
      </c>
      <c r="F21" s="4" t="str">
        <f>VLOOKUP(A21,HOP!A:C,3,0)</f>
        <v>2130359</v>
      </c>
      <c r="G21" s="4">
        <f t="shared" si="0"/>
        <v>0.0100000000002183</v>
      </c>
      <c r="H21" s="4" t="str">
        <f t="shared" si="1"/>
        <v>，2130359</v>
      </c>
      <c r="I21" s="4" t="str">
        <f>VLOOKUP(A21,HOP!A:T,20,0)</f>
        <v>直连</v>
      </c>
    </row>
    <row r="22" s="4" customFormat="1" hidden="1" spans="1:9">
      <c r="A22" s="4">
        <v>15253464454</v>
      </c>
      <c r="B22" s="5">
        <v>44350</v>
      </c>
      <c r="C22" s="5">
        <v>44351</v>
      </c>
      <c r="D22" s="4">
        <v>1377</v>
      </c>
      <c r="E22" s="4" t="str">
        <f>VLOOKUP(A22,HOP!A:L,12,0)</f>
        <v>1377.00</v>
      </c>
      <c r="F22" s="4" t="str">
        <f>VLOOKUP(A22,HOP!A:C,3,0)</f>
        <v>2130438</v>
      </c>
      <c r="G22" s="4">
        <f t="shared" si="0"/>
        <v>0</v>
      </c>
      <c r="H22" s="4" t="str">
        <f t="shared" si="1"/>
        <v>，2130438</v>
      </c>
      <c r="I22" s="4" t="str">
        <f>VLOOKUP(A22,HOP!A:T,20,0)</f>
        <v>直连</v>
      </c>
    </row>
    <row r="23" s="4" customFormat="1" spans="1:10">
      <c r="A23" s="4">
        <v>15253466484</v>
      </c>
      <c r="B23" s="5">
        <v>44344</v>
      </c>
      <c r="C23" s="5">
        <v>44347</v>
      </c>
      <c r="D23" s="4">
        <v>1334</v>
      </c>
      <c r="E23" s="4" t="str">
        <f>VLOOKUP(A23,HOP!A:L,12,0)</f>
        <v>1298.49</v>
      </c>
      <c r="F23" s="4" t="str">
        <f>VLOOKUP(A23,HOP!A:C,3,0)</f>
        <v>2130443</v>
      </c>
      <c r="G23" s="4">
        <f t="shared" si="0"/>
        <v>35.51</v>
      </c>
      <c r="H23" s="4" t="str">
        <f t="shared" si="1"/>
        <v>，2130443</v>
      </c>
      <c r="I23" s="4" t="str">
        <f>VLOOKUP(A23,HOP!A:T,20,0)</f>
        <v>直连</v>
      </c>
      <c r="J23" s="4" t="s">
        <v>266</v>
      </c>
    </row>
    <row r="24" s="4" customFormat="1" spans="1:9">
      <c r="A24" s="4">
        <v>15253485609</v>
      </c>
      <c r="B24" s="5">
        <v>44344</v>
      </c>
      <c r="C24" s="5">
        <v>44347</v>
      </c>
      <c r="D24" s="4">
        <v>3920</v>
      </c>
      <c r="E24" s="4" t="str">
        <f>VLOOKUP(A24,HOP!A:L,12,0)</f>
        <v>3920.01</v>
      </c>
      <c r="F24" s="4" t="str">
        <f>VLOOKUP(A24,HOP!A:C,3,0)</f>
        <v>2130467</v>
      </c>
      <c r="G24" s="4">
        <f t="shared" si="0"/>
        <v>-0.0100000000002183</v>
      </c>
      <c r="H24" s="4" t="str">
        <f t="shared" si="1"/>
        <v>，2130467</v>
      </c>
      <c r="I24" s="4" t="str">
        <f>VLOOKUP(A24,HOP!A:T,20,0)</f>
        <v>直连</v>
      </c>
    </row>
    <row r="25" s="4" customFormat="1" hidden="1" spans="1:9">
      <c r="A25" s="4">
        <v>15254399091</v>
      </c>
      <c r="B25" s="5">
        <v>44344</v>
      </c>
      <c r="C25" s="5">
        <v>44347</v>
      </c>
      <c r="D25" s="4">
        <v>0</v>
      </c>
      <c r="E25" s="4" t="str">
        <f>VLOOKUP(A25,HOP!A:L,12,0)</f>
        <v>0.00</v>
      </c>
      <c r="F25" s="4" t="str">
        <f>VLOOKUP(A25,HOP!A:C,3,0)</f>
        <v>2131615</v>
      </c>
      <c r="G25" s="4">
        <f t="shared" si="0"/>
        <v>0</v>
      </c>
      <c r="H25" s="4" t="str">
        <f t="shared" si="1"/>
        <v>，2131615</v>
      </c>
      <c r="I25" s="4" t="str">
        <f>VLOOKUP(A25,HOP!A:T,20,0)</f>
        <v>直连</v>
      </c>
    </row>
    <row r="26" s="4" customFormat="1" hidden="1" spans="1:9">
      <c r="A26" s="4">
        <v>15254429232</v>
      </c>
      <c r="B26" s="5">
        <v>44344</v>
      </c>
      <c r="C26" s="5">
        <v>44347</v>
      </c>
      <c r="D26" s="4">
        <v>0</v>
      </c>
      <c r="E26" s="4" t="str">
        <f>VLOOKUP(A26,HOP!A:L,12,0)</f>
        <v>0.00</v>
      </c>
      <c r="F26" s="4" t="str">
        <f>VLOOKUP(A26,HOP!A:C,3,0)</f>
        <v>2131644</v>
      </c>
      <c r="G26" s="4">
        <f t="shared" si="0"/>
        <v>0</v>
      </c>
      <c r="H26" s="4" t="str">
        <f t="shared" si="1"/>
        <v>，2131644</v>
      </c>
      <c r="I26" s="4" t="str">
        <f>VLOOKUP(A26,HOP!A:T,20,0)</f>
        <v>直连</v>
      </c>
    </row>
    <row r="27" s="4" customFormat="1" hidden="1" spans="1:9">
      <c r="A27" s="4">
        <v>15254543383</v>
      </c>
      <c r="B27" s="5">
        <v>44345</v>
      </c>
      <c r="C27" s="5">
        <v>44348</v>
      </c>
      <c r="D27" s="4">
        <v>3070</v>
      </c>
      <c r="E27" s="4" t="str">
        <f>VLOOKUP(A27,HOP!A:L,12,0)</f>
        <v>3070.00</v>
      </c>
      <c r="F27" s="4" t="str">
        <f>VLOOKUP(A27,HOP!A:C,3,0)</f>
        <v>2131740</v>
      </c>
      <c r="G27" s="4">
        <f t="shared" si="0"/>
        <v>0</v>
      </c>
      <c r="H27" s="4" t="str">
        <f t="shared" si="1"/>
        <v>，2131740</v>
      </c>
      <c r="I27" s="4" t="str">
        <f>VLOOKUP(A27,HOP!A:T,20,0)</f>
        <v>直连</v>
      </c>
    </row>
    <row r="28" s="4" customFormat="1" hidden="1" spans="1:9">
      <c r="A28" s="4">
        <v>15254585168</v>
      </c>
      <c r="B28" s="5">
        <v>44343</v>
      </c>
      <c r="C28" s="5">
        <v>44348</v>
      </c>
      <c r="D28" s="4">
        <v>11335</v>
      </c>
      <c r="E28" s="4" t="str">
        <f>VLOOKUP(A28,HOP!A:L,12,0)</f>
        <v>11335.00</v>
      </c>
      <c r="F28" s="4" t="str">
        <f>VLOOKUP(A28,HOP!A:C,3,0)</f>
        <v>2131798</v>
      </c>
      <c r="G28" s="4">
        <f>D28-E28</f>
        <v>0</v>
      </c>
      <c r="H28" s="4" t="str">
        <f>$H$1&amp;F28</f>
        <v>，2131798</v>
      </c>
      <c r="I28" s="4" t="str">
        <f>VLOOKUP(A28,HOP!A:T,20,0)</f>
        <v>直连</v>
      </c>
    </row>
    <row r="29" s="4" customFormat="1" spans="1:9">
      <c r="A29" s="4">
        <v>15254610821</v>
      </c>
      <c r="B29" s="5">
        <v>44344</v>
      </c>
      <c r="C29" s="5">
        <v>44347</v>
      </c>
      <c r="D29" s="4">
        <v>1661</v>
      </c>
      <c r="E29" s="4" t="str">
        <f>VLOOKUP(A29,HOP!A:L,12,0)</f>
        <v>1661.01</v>
      </c>
      <c r="F29" s="4" t="str">
        <f>VLOOKUP(A29,HOP!A:C,3,0)</f>
        <v>2131825</v>
      </c>
      <c r="G29" s="4">
        <f>D29-E29</f>
        <v>-0.00999999999999091</v>
      </c>
      <c r="H29" s="4" t="str">
        <f>$H$1&amp;F29</f>
        <v>，2131825</v>
      </c>
      <c r="I29" s="4" t="str">
        <f>VLOOKUP(A29,HOP!A:T,20,0)</f>
        <v>直连</v>
      </c>
    </row>
    <row r="30" s="4" customFormat="1" hidden="1" spans="1:9">
      <c r="A30" s="4">
        <v>15320118468</v>
      </c>
      <c r="B30" s="5">
        <v>44344</v>
      </c>
      <c r="C30" s="5">
        <v>44347</v>
      </c>
      <c r="D30" s="4">
        <v>2673</v>
      </c>
      <c r="E30" s="4" t="str">
        <f>VLOOKUP(A30,HOP!A:L,12,0)</f>
        <v>2673.00</v>
      </c>
      <c r="F30" s="4" t="str">
        <f>VLOOKUP(A30,HOP!A:C,3,0)</f>
        <v>2133209</v>
      </c>
      <c r="G30" s="4">
        <f>D30-E30</f>
        <v>0</v>
      </c>
      <c r="H30" s="4" t="str">
        <f>$H$1&amp;F30</f>
        <v>，2133209</v>
      </c>
      <c r="I30" s="4" t="str">
        <f>VLOOKUP(A30,HOP!A:T,20,0)</f>
        <v>直连</v>
      </c>
    </row>
    <row r="31" s="4" customFormat="1" hidden="1" spans="1:9">
      <c r="A31" s="4">
        <v>15322934943</v>
      </c>
      <c r="B31" s="5">
        <v>44345</v>
      </c>
      <c r="C31" s="5">
        <v>44347</v>
      </c>
      <c r="D31" s="4">
        <v>1519</v>
      </c>
      <c r="E31" s="4" t="str">
        <f>VLOOKUP(A31,HOP!A:L,12,0)</f>
        <v>1519.00</v>
      </c>
      <c r="F31" s="4" t="str">
        <f>VLOOKUP(A31,HOP!A:C,3,0)</f>
        <v>2134215</v>
      </c>
      <c r="G31" s="4">
        <f>D31-E31</f>
        <v>0</v>
      </c>
      <c r="H31" s="4" t="str">
        <f>$H$1&amp;F31</f>
        <v>，2134215</v>
      </c>
      <c r="I31" s="4" t="str">
        <f>VLOOKUP(A31,HOP!A:T,20,0)</f>
        <v>直连</v>
      </c>
    </row>
    <row r="32" s="4" customFormat="1" hidden="1" spans="1:9">
      <c r="A32" s="4">
        <v>15323709586</v>
      </c>
      <c r="B32" s="5">
        <v>44347</v>
      </c>
      <c r="C32" s="5">
        <v>44350</v>
      </c>
      <c r="D32" s="4">
        <v>2566</v>
      </c>
      <c r="E32" s="4" t="str">
        <f>VLOOKUP(A32,HOP!A:L,12,0)</f>
        <v>2566.00</v>
      </c>
      <c r="F32" s="4" t="str">
        <f>VLOOKUP(A32,HOP!A:C,3,0)</f>
        <v>2134472</v>
      </c>
      <c r="G32" s="4">
        <f>D32-E32</f>
        <v>0</v>
      </c>
      <c r="H32" s="4" t="str">
        <f>$H$1&amp;F32</f>
        <v>，2134472</v>
      </c>
      <c r="I32" s="4" t="str">
        <f>VLOOKUP(A32,HOP!A:T,20,0)</f>
        <v>直连</v>
      </c>
    </row>
    <row r="33" s="4" customFormat="1" hidden="1" spans="1:9">
      <c r="A33" s="4">
        <v>15324745593</v>
      </c>
      <c r="B33" s="5">
        <v>44346</v>
      </c>
      <c r="C33" s="5">
        <v>44347</v>
      </c>
      <c r="D33" s="4">
        <v>857</v>
      </c>
      <c r="E33" s="4" t="str">
        <f>VLOOKUP(A33,HOP!A:L,12,0)</f>
        <v>857.00</v>
      </c>
      <c r="F33" s="4" t="str">
        <f>VLOOKUP(A33,HOP!A:C,3,0)</f>
        <v>2134781</v>
      </c>
      <c r="G33" s="4">
        <f>D33-E33</f>
        <v>0</v>
      </c>
      <c r="H33" s="4" t="str">
        <f>$H$1&amp;F33</f>
        <v>，2134781</v>
      </c>
      <c r="I33" s="4" t="str">
        <f>VLOOKUP(A33,HOP!A:T,20,0)</f>
        <v>直连</v>
      </c>
    </row>
    <row r="34" s="4" customFormat="1" hidden="1" spans="1:9">
      <c r="A34" s="4">
        <v>15325133212</v>
      </c>
      <c r="B34" s="5">
        <v>44352</v>
      </c>
      <c r="C34" s="5">
        <v>44353</v>
      </c>
      <c r="D34" s="4">
        <v>509</v>
      </c>
      <c r="E34" s="4" t="str">
        <f>VLOOKUP(A34,HOP!A:L,12,0)</f>
        <v>509.00</v>
      </c>
      <c r="F34" s="4" t="str">
        <f>VLOOKUP(A34,HOP!A:C,3,0)</f>
        <v>2134925</v>
      </c>
      <c r="G34" s="4">
        <f>D34-E34</f>
        <v>0</v>
      </c>
      <c r="H34" s="4" t="str">
        <f>$H$1&amp;F34</f>
        <v>，2134925</v>
      </c>
      <c r="I34" s="4" t="str">
        <f>VLOOKUP(A34,HOP!A:T,20,0)</f>
        <v>直连</v>
      </c>
    </row>
    <row r="35" s="4" customFormat="1" hidden="1" spans="1:9">
      <c r="A35" s="4">
        <v>15325680327</v>
      </c>
      <c r="B35" s="5">
        <v>44347</v>
      </c>
      <c r="C35" s="5">
        <v>44349</v>
      </c>
      <c r="D35" s="4">
        <v>1170</v>
      </c>
      <c r="E35" s="4" t="str">
        <f>VLOOKUP(A35,HOP!A:L,12,0)</f>
        <v>1170.00</v>
      </c>
      <c r="F35" s="4" t="str">
        <f>VLOOKUP(A35,HOP!A:C,3,0)</f>
        <v>2135079</v>
      </c>
      <c r="G35" s="4">
        <f>D35-E35</f>
        <v>0</v>
      </c>
      <c r="H35" s="4" t="str">
        <f>$H$1&amp;F35</f>
        <v>，2135079</v>
      </c>
      <c r="I35" s="4" t="str">
        <f>VLOOKUP(A35,HOP!A:T,20,0)</f>
        <v>直连</v>
      </c>
    </row>
    <row r="36" s="4" customFormat="1" spans="1:9">
      <c r="A36" s="4">
        <v>15325836939</v>
      </c>
      <c r="B36" s="5">
        <v>44344</v>
      </c>
      <c r="C36" s="5">
        <v>44347</v>
      </c>
      <c r="D36" s="4">
        <v>2303</v>
      </c>
      <c r="E36" s="4" t="str">
        <f>VLOOKUP(A36,HOP!A:L,12,0)</f>
        <v>2304.00</v>
      </c>
      <c r="F36" s="4" t="str">
        <f>VLOOKUP(A36,HOP!A:C,3,0)</f>
        <v>2135115</v>
      </c>
      <c r="G36" s="4">
        <f>D36-E36</f>
        <v>-1</v>
      </c>
      <c r="H36" s="4" t="str">
        <f>$H$1&amp;F36</f>
        <v>，2135115</v>
      </c>
      <c r="I36" s="4" t="str">
        <f>VLOOKUP(A36,HOP!A:T,20,0)</f>
        <v>直连</v>
      </c>
    </row>
    <row r="37" s="4" customFormat="1" hidden="1" spans="1:9">
      <c r="A37" s="4">
        <v>15327790567</v>
      </c>
      <c r="B37" s="5">
        <v>44347</v>
      </c>
      <c r="C37" s="5">
        <v>44352</v>
      </c>
      <c r="D37" s="4">
        <v>690</v>
      </c>
      <c r="E37" s="4" t="str">
        <f>VLOOKUP(A37,HOP!A:L,12,0)</f>
        <v>690.00</v>
      </c>
      <c r="F37" s="4" t="str">
        <f>VLOOKUP(A37,HOP!A:C,3,0)</f>
        <v>2135709</v>
      </c>
      <c r="G37" s="4">
        <f>D37-E37</f>
        <v>0</v>
      </c>
      <c r="H37" s="4" t="str">
        <f>$H$1&amp;F37</f>
        <v>，2135709</v>
      </c>
      <c r="I37" s="4" t="str">
        <f>VLOOKUP(A37,HOP!A:T,20,0)</f>
        <v>直连</v>
      </c>
    </row>
    <row r="38" s="4" customFormat="1" hidden="1" spans="1:9">
      <c r="A38" s="4">
        <v>15328450281</v>
      </c>
      <c r="B38" s="5">
        <v>44346</v>
      </c>
      <c r="C38" s="5">
        <v>44349</v>
      </c>
      <c r="D38" s="4">
        <v>3831</v>
      </c>
      <c r="E38" s="4" t="str">
        <f>VLOOKUP(A38,HOP!A:L,12,0)</f>
        <v>3831.00</v>
      </c>
      <c r="F38" s="4" t="str">
        <f>VLOOKUP(A38,HOP!A:C,3,0)</f>
        <v>2135970</v>
      </c>
      <c r="G38" s="4">
        <f>D38-E38</f>
        <v>0</v>
      </c>
      <c r="H38" s="4" t="str">
        <f>$H$1&amp;F38</f>
        <v>，2135970</v>
      </c>
      <c r="I38" s="4" t="str">
        <f>VLOOKUP(A38,HOP!A:T,20,0)</f>
        <v>直连</v>
      </c>
    </row>
    <row r="39" s="4" customFormat="1" hidden="1" spans="1:9">
      <c r="A39" s="4">
        <v>15329029355</v>
      </c>
      <c r="B39" s="5">
        <v>44345</v>
      </c>
      <c r="C39" s="5">
        <v>44349</v>
      </c>
      <c r="D39" s="4">
        <v>2548</v>
      </c>
      <c r="E39" s="4" t="str">
        <f>VLOOKUP(A39,HOP!A:L,12,0)</f>
        <v>2548.00</v>
      </c>
      <c r="F39" s="4" t="str">
        <f>VLOOKUP(A39,HOP!A:C,3,0)</f>
        <v>2136201</v>
      </c>
      <c r="G39" s="4">
        <f>D39-E39</f>
        <v>0</v>
      </c>
      <c r="H39" s="4" t="str">
        <f>$H$1&amp;F39</f>
        <v>，2136201</v>
      </c>
      <c r="I39" s="4" t="str">
        <f>VLOOKUP(A39,HOP!A:T,20,0)</f>
        <v>直连</v>
      </c>
    </row>
    <row r="40" s="4" customFormat="1" hidden="1" spans="1:9">
      <c r="A40" s="4">
        <v>15329927809</v>
      </c>
      <c r="B40" s="5">
        <v>44350</v>
      </c>
      <c r="C40" s="5">
        <v>44352</v>
      </c>
      <c r="D40" s="4">
        <v>5078</v>
      </c>
      <c r="E40" s="4" t="str">
        <f>VLOOKUP(A40,HOP!A:L,12,0)</f>
        <v>5078.00</v>
      </c>
      <c r="F40" s="4" t="str">
        <f>VLOOKUP(A40,HOP!A:C,3,0)</f>
        <v>2136564</v>
      </c>
      <c r="G40" s="4">
        <f t="shared" ref="G40:G62" si="2">D40-E40</f>
        <v>0</v>
      </c>
      <c r="H40" s="4" t="str">
        <f t="shared" ref="H40:H62" si="3">$H$1&amp;F40</f>
        <v>，2136564</v>
      </c>
      <c r="I40" s="4" t="str">
        <f>VLOOKUP(A40,HOP!A:T,20,0)</f>
        <v>直连</v>
      </c>
    </row>
    <row r="41" s="4" customFormat="1" hidden="1" spans="1:9">
      <c r="A41" s="4">
        <v>15331661493</v>
      </c>
      <c r="B41" s="5">
        <v>44349</v>
      </c>
      <c r="C41" s="5">
        <v>44350</v>
      </c>
      <c r="D41" s="4">
        <v>523</v>
      </c>
      <c r="E41" s="4" t="str">
        <f>VLOOKUP(A41,HOP!A:L,12,0)</f>
        <v>523.00</v>
      </c>
      <c r="F41" s="4" t="str">
        <f>VLOOKUP(A41,HOP!A:C,3,0)</f>
        <v>2137328</v>
      </c>
      <c r="G41" s="4">
        <f t="shared" si="2"/>
        <v>0</v>
      </c>
      <c r="H41" s="4" t="str">
        <f t="shared" si="3"/>
        <v>，2137328</v>
      </c>
      <c r="I41" s="4" t="str">
        <f>VLOOKUP(A41,HOP!A:T,20,0)</f>
        <v>直连</v>
      </c>
    </row>
    <row r="42" s="4" customFormat="1" hidden="1" spans="1:9">
      <c r="A42" s="4">
        <v>15331682156</v>
      </c>
      <c r="B42" s="5">
        <v>44345</v>
      </c>
      <c r="C42" s="5">
        <v>44348</v>
      </c>
      <c r="D42" s="4">
        <v>1935</v>
      </c>
      <c r="E42" s="4" t="str">
        <f>VLOOKUP(A42,HOP!A:L,12,0)</f>
        <v>1935.00</v>
      </c>
      <c r="F42" s="4" t="str">
        <f>VLOOKUP(A42,HOP!A:C,3,0)</f>
        <v>2137357</v>
      </c>
      <c r="G42" s="4">
        <f t="shared" si="2"/>
        <v>0</v>
      </c>
      <c r="H42" s="4" t="str">
        <f t="shared" si="3"/>
        <v>，2137357</v>
      </c>
      <c r="I42" s="4" t="str">
        <f>VLOOKUP(A42,HOP!A:T,20,0)</f>
        <v>直连</v>
      </c>
    </row>
    <row r="43" s="4" customFormat="1" hidden="1" spans="1:9">
      <c r="A43" s="4">
        <v>15331790424</v>
      </c>
      <c r="B43" s="5">
        <v>44348</v>
      </c>
      <c r="C43" s="5">
        <v>44351</v>
      </c>
      <c r="D43" s="4">
        <v>3222</v>
      </c>
      <c r="E43" s="4" t="str">
        <f>VLOOKUP(A43,HOP!A:L,12,0)</f>
        <v>3222.00</v>
      </c>
      <c r="F43" s="4" t="str">
        <f>VLOOKUP(A43,HOP!A:C,3,0)</f>
        <v>2137426</v>
      </c>
      <c r="G43" s="4">
        <f t="shared" si="2"/>
        <v>0</v>
      </c>
      <c r="H43" s="4" t="str">
        <f t="shared" si="3"/>
        <v>，2137426</v>
      </c>
      <c r="I43" s="4" t="str">
        <f>VLOOKUP(A43,HOP!A:T,20,0)</f>
        <v>直连</v>
      </c>
    </row>
    <row r="44" s="4" customFormat="1" hidden="1" spans="1:9">
      <c r="A44" s="4">
        <v>15332153506</v>
      </c>
      <c r="B44" s="5">
        <v>44346</v>
      </c>
      <c r="C44" s="5">
        <v>44349</v>
      </c>
      <c r="D44" s="4">
        <v>1788</v>
      </c>
      <c r="E44" s="4" t="str">
        <f>VLOOKUP(A44,HOP!A:L,12,0)</f>
        <v>1788.00</v>
      </c>
      <c r="F44" s="4" t="str">
        <f>VLOOKUP(A44,HOP!A:C,3,0)</f>
        <v>2137614</v>
      </c>
      <c r="G44" s="4">
        <f t="shared" si="2"/>
        <v>0</v>
      </c>
      <c r="H44" s="4" t="str">
        <f t="shared" si="3"/>
        <v>，2137614</v>
      </c>
      <c r="I44" s="4" t="str">
        <f>VLOOKUP(A44,HOP!A:T,20,0)</f>
        <v>直连</v>
      </c>
    </row>
    <row r="45" s="4" customFormat="1" hidden="1" spans="1:9">
      <c r="A45" s="4">
        <v>15332175882</v>
      </c>
      <c r="B45" s="5">
        <v>44346</v>
      </c>
      <c r="C45" s="5">
        <v>44347</v>
      </c>
      <c r="D45" s="4">
        <v>811</v>
      </c>
      <c r="E45" s="4" t="str">
        <f>VLOOKUP(A45,HOP!A:L,12,0)</f>
        <v>811.00</v>
      </c>
      <c r="F45" s="4" t="str">
        <f>VLOOKUP(A45,HOP!A:C,3,0)</f>
        <v>2137618</v>
      </c>
      <c r="G45" s="4">
        <f t="shared" si="2"/>
        <v>0</v>
      </c>
      <c r="H45" s="4" t="str">
        <f t="shared" si="3"/>
        <v>，2137618</v>
      </c>
      <c r="I45" s="4" t="str">
        <f>VLOOKUP(A45,HOP!A:T,20,0)</f>
        <v>直连</v>
      </c>
    </row>
    <row r="46" s="4" customFormat="1" hidden="1" spans="1:9">
      <c r="A46" s="4">
        <v>15332203684</v>
      </c>
      <c r="B46" s="5">
        <v>44347</v>
      </c>
      <c r="C46" s="5">
        <v>44348</v>
      </c>
      <c r="D46" s="4">
        <v>573</v>
      </c>
      <c r="E46" s="4" t="str">
        <f>VLOOKUP(A46,HOP!A:L,12,0)</f>
        <v>573.00</v>
      </c>
      <c r="F46" s="4" t="str">
        <f>VLOOKUP(A46,HOP!A:C,3,0)</f>
        <v>2137632</v>
      </c>
      <c r="G46" s="4">
        <f t="shared" si="2"/>
        <v>0</v>
      </c>
      <c r="H46" s="4" t="str">
        <f t="shared" si="3"/>
        <v>，2137632</v>
      </c>
      <c r="I46" s="4" t="str">
        <f>VLOOKUP(A46,HOP!A:T,20,0)</f>
        <v>直连</v>
      </c>
    </row>
    <row r="47" s="4" customFormat="1" hidden="1" spans="1:9">
      <c r="A47" s="4">
        <v>15332268124</v>
      </c>
      <c r="B47" s="5">
        <v>44346</v>
      </c>
      <c r="C47" s="5">
        <v>44347</v>
      </c>
      <c r="D47" s="4">
        <v>407</v>
      </c>
      <c r="E47" s="4" t="str">
        <f>VLOOKUP(A47,HOP!A:L,12,0)</f>
        <v>407.00</v>
      </c>
      <c r="F47" s="4" t="str">
        <f>VLOOKUP(A47,HOP!A:C,3,0)</f>
        <v>2137680</v>
      </c>
      <c r="G47" s="4">
        <f t="shared" si="2"/>
        <v>0</v>
      </c>
      <c r="H47" s="4" t="str">
        <f t="shared" si="3"/>
        <v>，2137680</v>
      </c>
      <c r="I47" s="4" t="str">
        <f>VLOOKUP(A47,HOP!A:T,20,0)</f>
        <v>直连</v>
      </c>
    </row>
    <row r="48" s="4" customFormat="1" hidden="1" spans="1:9">
      <c r="A48" s="4">
        <v>15332291742</v>
      </c>
      <c r="B48" s="5">
        <v>44346</v>
      </c>
      <c r="C48" s="5">
        <v>44347</v>
      </c>
      <c r="D48" s="4">
        <v>849</v>
      </c>
      <c r="E48" s="4" t="str">
        <f>VLOOKUP(A48,HOP!A:L,12,0)</f>
        <v>849.00</v>
      </c>
      <c r="F48" s="4" t="str">
        <f>VLOOKUP(A48,HOP!A:C,3,0)</f>
        <v>2137694</v>
      </c>
      <c r="G48" s="4">
        <f t="shared" si="2"/>
        <v>0</v>
      </c>
      <c r="H48" s="4" t="str">
        <f t="shared" si="3"/>
        <v>，2137694</v>
      </c>
      <c r="I48" s="4" t="str">
        <f>VLOOKUP(A48,HOP!A:T,20,0)</f>
        <v>直连</v>
      </c>
    </row>
    <row r="49" s="4" customFormat="1" hidden="1" spans="1:9">
      <c r="A49" s="4">
        <v>15332567105</v>
      </c>
      <c r="B49" s="5">
        <v>44346</v>
      </c>
      <c r="C49" s="5">
        <v>44347</v>
      </c>
      <c r="D49" s="4">
        <v>1175</v>
      </c>
      <c r="E49" s="4" t="str">
        <f>VLOOKUP(A49,HOP!A:L,12,0)</f>
        <v>1175.00</v>
      </c>
      <c r="F49" s="4" t="str">
        <f>VLOOKUP(A49,HOP!A:C,3,0)</f>
        <v>2137852</v>
      </c>
      <c r="G49" s="4">
        <f t="shared" si="2"/>
        <v>0</v>
      </c>
      <c r="H49" s="4" t="str">
        <f t="shared" si="3"/>
        <v>，2137852</v>
      </c>
      <c r="I49" s="4" t="str">
        <f>VLOOKUP(A49,HOP!A:T,20,0)</f>
        <v>直连</v>
      </c>
    </row>
    <row r="50" s="4" customFormat="1" hidden="1" spans="1:9">
      <c r="A50" s="4">
        <v>15332962430</v>
      </c>
      <c r="B50" s="5">
        <v>44346</v>
      </c>
      <c r="C50" s="5">
        <v>44347</v>
      </c>
      <c r="D50" s="4">
        <v>279</v>
      </c>
      <c r="E50" s="4" t="str">
        <f>VLOOKUP(A50,HOP!A:L,12,0)</f>
        <v>279.00</v>
      </c>
      <c r="F50" s="4" t="str">
        <f>VLOOKUP(A50,HOP!A:C,3,0)</f>
        <v>2138070</v>
      </c>
      <c r="G50" s="4">
        <f t="shared" si="2"/>
        <v>0</v>
      </c>
      <c r="H50" s="4" t="str">
        <f t="shared" si="3"/>
        <v>，2138070</v>
      </c>
      <c r="I50" s="4" t="str">
        <f>VLOOKUP(A50,HOP!A:T,20,0)</f>
        <v>直连</v>
      </c>
    </row>
    <row r="51" s="4" customFormat="1" hidden="1" spans="1:9">
      <c r="A51" s="4">
        <v>15332998065</v>
      </c>
      <c r="B51" s="5">
        <v>44346</v>
      </c>
      <c r="C51" s="5">
        <v>44347</v>
      </c>
      <c r="D51" s="4">
        <v>1247</v>
      </c>
      <c r="E51" s="4" t="str">
        <f>VLOOKUP(A51,HOP!A:L,12,0)</f>
        <v>1247.00</v>
      </c>
      <c r="F51" s="4" t="str">
        <f>VLOOKUP(A51,HOP!A:C,3,0)</f>
        <v>2138088</v>
      </c>
      <c r="G51" s="4">
        <f t="shared" si="2"/>
        <v>0</v>
      </c>
      <c r="H51" s="4" t="str">
        <f t="shared" si="3"/>
        <v>，2138088</v>
      </c>
      <c r="I51" s="4" t="str">
        <f>VLOOKUP(A51,HOP!A:T,20,0)</f>
        <v>直连</v>
      </c>
    </row>
    <row r="52" s="4" customFormat="1" hidden="1" spans="1:9">
      <c r="A52" s="4">
        <v>15333056985</v>
      </c>
      <c r="B52" s="5">
        <v>44346</v>
      </c>
      <c r="C52" s="5">
        <v>44347</v>
      </c>
      <c r="D52" s="4">
        <v>506</v>
      </c>
      <c r="E52" s="4" t="str">
        <f>VLOOKUP(A52,HOP!A:L,12,0)</f>
        <v>506.00</v>
      </c>
      <c r="F52" s="4" t="str">
        <f>VLOOKUP(A52,HOP!A:C,3,0)</f>
        <v>2138109</v>
      </c>
      <c r="G52" s="4">
        <f t="shared" si="2"/>
        <v>0</v>
      </c>
      <c r="H52" s="4" t="str">
        <f t="shared" si="3"/>
        <v>，2138109</v>
      </c>
      <c r="I52" s="4" t="str">
        <f>VLOOKUP(A52,HOP!A:T,20,0)</f>
        <v>直连</v>
      </c>
    </row>
    <row r="53" s="4" customFormat="1" hidden="1" spans="1:9">
      <c r="A53" s="4">
        <v>15333165264</v>
      </c>
      <c r="B53" s="5">
        <v>44346</v>
      </c>
      <c r="C53" s="5">
        <v>44347</v>
      </c>
      <c r="D53" s="4">
        <v>418</v>
      </c>
      <c r="E53" s="4" t="str">
        <f>VLOOKUP(A53,HOP!A:L,12,0)</f>
        <v>418.00</v>
      </c>
      <c r="F53" s="4" t="str">
        <f>VLOOKUP(A53,HOP!A:C,3,0)</f>
        <v>2138182</v>
      </c>
      <c r="G53" s="4">
        <f t="shared" si="2"/>
        <v>0</v>
      </c>
      <c r="H53" s="4" t="str">
        <f t="shared" si="3"/>
        <v>，2138182</v>
      </c>
      <c r="I53" s="4" t="str">
        <f>VLOOKUP(A53,HOP!A:T,20,0)</f>
        <v>直连</v>
      </c>
    </row>
    <row r="54" s="4" customFormat="1" hidden="1" spans="1:9">
      <c r="A54" s="4">
        <v>15333498392</v>
      </c>
      <c r="B54" s="5">
        <v>44348</v>
      </c>
      <c r="C54" s="5">
        <v>44349</v>
      </c>
      <c r="D54" s="4">
        <v>887</v>
      </c>
      <c r="E54" s="4" t="str">
        <f>VLOOKUP(A54,HOP!A:L,12,0)</f>
        <v>887.00</v>
      </c>
      <c r="F54" s="4" t="str">
        <f>VLOOKUP(A54,HOP!A:C,3,0)</f>
        <v>2138607</v>
      </c>
      <c r="G54" s="4">
        <f t="shared" si="2"/>
        <v>0</v>
      </c>
      <c r="H54" s="4" t="str">
        <f t="shared" si="3"/>
        <v>，2138607</v>
      </c>
      <c r="I54" s="4" t="str">
        <f>VLOOKUP(A54,HOP!A:T,20,0)</f>
        <v>直连</v>
      </c>
    </row>
    <row r="55" s="4" customFormat="1" hidden="1" spans="1:9">
      <c r="A55" s="4">
        <v>15333628619</v>
      </c>
      <c r="B55" s="5">
        <v>44348</v>
      </c>
      <c r="C55" s="5">
        <v>44351</v>
      </c>
      <c r="D55" s="4">
        <v>2280</v>
      </c>
      <c r="E55" s="4" t="str">
        <f>VLOOKUP(A55,HOP!A:L,12,0)</f>
        <v>2280.00</v>
      </c>
      <c r="F55" s="4" t="str">
        <f>VLOOKUP(A55,HOP!A:C,3,0)</f>
        <v>2138781</v>
      </c>
      <c r="G55" s="4">
        <f t="shared" si="2"/>
        <v>0</v>
      </c>
      <c r="H55" s="4" t="str">
        <f t="shared" si="3"/>
        <v>，2138781</v>
      </c>
      <c r="I55" s="4" t="str">
        <f>VLOOKUP(A55,HOP!A:T,20,0)</f>
        <v>直连</v>
      </c>
    </row>
    <row r="56" s="4" customFormat="1" hidden="1" spans="1:9">
      <c r="A56" s="4">
        <v>15333654537</v>
      </c>
      <c r="B56" s="5">
        <v>44350</v>
      </c>
      <c r="C56" s="5">
        <v>44351</v>
      </c>
      <c r="D56" s="4">
        <v>561</v>
      </c>
      <c r="E56" s="4" t="str">
        <f>VLOOKUP(A56,HOP!A:L,12,0)</f>
        <v>561.00</v>
      </c>
      <c r="F56" s="4" t="str">
        <f>VLOOKUP(A56,HOP!A:C,3,0)</f>
        <v>2138826</v>
      </c>
      <c r="G56" s="4">
        <f t="shared" si="2"/>
        <v>0</v>
      </c>
      <c r="H56" s="4" t="str">
        <f t="shared" si="3"/>
        <v>，2138826</v>
      </c>
      <c r="I56" s="4" t="str">
        <f>VLOOKUP(A56,HOP!A:T,20,0)</f>
        <v>直连</v>
      </c>
    </row>
    <row r="57" s="4" customFormat="1" hidden="1" spans="1:9">
      <c r="A57" s="4">
        <v>15333972640</v>
      </c>
      <c r="B57" s="5">
        <v>44348</v>
      </c>
      <c r="C57" s="5">
        <v>44349</v>
      </c>
      <c r="D57" s="4">
        <v>0</v>
      </c>
      <c r="E57" s="4" t="str">
        <f>VLOOKUP(A57,HOP!A:L,12,0)</f>
        <v>0.00</v>
      </c>
      <c r="F57" s="4" t="str">
        <f>VLOOKUP(A57,HOP!A:C,3,0)</f>
        <v>2139223</v>
      </c>
      <c r="G57" s="4">
        <f t="shared" si="2"/>
        <v>0</v>
      </c>
      <c r="H57" s="4" t="str">
        <f t="shared" si="3"/>
        <v>，2139223</v>
      </c>
      <c r="I57" s="4" t="str">
        <f>VLOOKUP(A57,HOP!A:T,20,0)</f>
        <v>直连</v>
      </c>
    </row>
    <row r="58" s="4" customFormat="1" hidden="1" spans="1:9">
      <c r="A58" s="4">
        <v>15334319060</v>
      </c>
      <c r="B58" s="5">
        <v>44347</v>
      </c>
      <c r="C58" s="5">
        <v>44348</v>
      </c>
      <c r="D58" s="4">
        <v>433</v>
      </c>
      <c r="E58" s="4" t="str">
        <f>VLOOKUP(A58,HOP!A:L,12,0)</f>
        <v>433.00</v>
      </c>
      <c r="F58" s="4" t="str">
        <f>VLOOKUP(A58,HOP!A:C,3,0)</f>
        <v>2139665</v>
      </c>
      <c r="G58" s="4">
        <f t="shared" si="2"/>
        <v>0</v>
      </c>
      <c r="H58" s="4" t="str">
        <f t="shared" si="3"/>
        <v>，2139665</v>
      </c>
      <c r="I58" s="4" t="str">
        <f>VLOOKUP(A58,HOP!A:T,20,0)</f>
        <v>直连</v>
      </c>
    </row>
    <row r="59" s="4" customFormat="1" hidden="1" spans="1:9">
      <c r="A59" s="4">
        <v>15334377689</v>
      </c>
      <c r="B59" s="5">
        <v>44347</v>
      </c>
      <c r="C59" s="5">
        <v>44348</v>
      </c>
      <c r="D59" s="4">
        <v>983</v>
      </c>
      <c r="E59" s="4" t="str">
        <f>VLOOKUP(A59,HOP!A:L,12,0)</f>
        <v>983.00</v>
      </c>
      <c r="F59" s="4" t="str">
        <f>VLOOKUP(A59,HOP!A:C,3,0)</f>
        <v>2139742</v>
      </c>
      <c r="G59" s="4">
        <f t="shared" si="2"/>
        <v>0</v>
      </c>
      <c r="H59" s="4" t="str">
        <f t="shared" si="3"/>
        <v>，2139742</v>
      </c>
      <c r="I59" s="4" t="str">
        <f>VLOOKUP(A59,HOP!A:T,20,0)</f>
        <v>直连</v>
      </c>
    </row>
    <row r="60" s="4" customFormat="1" hidden="1" spans="1:9">
      <c r="A60" s="4">
        <v>15334519141</v>
      </c>
      <c r="B60" s="5">
        <v>44348</v>
      </c>
      <c r="C60" s="5">
        <v>44351</v>
      </c>
      <c r="D60" s="4">
        <v>0</v>
      </c>
      <c r="E60" s="4" t="str">
        <f>VLOOKUP(A60,HOP!A:L,12,0)</f>
        <v>0.00</v>
      </c>
      <c r="F60" s="4" t="str">
        <f>VLOOKUP(A60,HOP!A:C,3,0)</f>
        <v>2139867</v>
      </c>
      <c r="G60" s="4">
        <f t="shared" si="2"/>
        <v>0</v>
      </c>
      <c r="H60" s="4" t="str">
        <f t="shared" si="3"/>
        <v>，2139867</v>
      </c>
      <c r="I60" s="4" t="str">
        <f>VLOOKUP(A60,HOP!A:T,20,0)</f>
        <v>直连</v>
      </c>
    </row>
    <row r="61" s="4" customFormat="1" hidden="1" spans="1:9">
      <c r="A61" s="4">
        <v>15334626596</v>
      </c>
      <c r="B61" s="5">
        <v>44349</v>
      </c>
      <c r="C61" s="5">
        <v>44350</v>
      </c>
      <c r="D61" s="4">
        <v>1548</v>
      </c>
      <c r="E61" s="4" t="str">
        <f>VLOOKUP(A61,HOP!A:L,12,0)</f>
        <v>1548.00</v>
      </c>
      <c r="F61" s="4" t="str">
        <f>VLOOKUP(A61,HOP!A:C,3,0)</f>
        <v>2139968</v>
      </c>
      <c r="G61" s="4">
        <f t="shared" si="2"/>
        <v>0</v>
      </c>
      <c r="H61" s="4" t="str">
        <f t="shared" si="3"/>
        <v>，2139968</v>
      </c>
      <c r="I61" s="4" t="str">
        <f>VLOOKUP(A61,HOP!A:T,20,0)</f>
        <v>直连</v>
      </c>
    </row>
    <row r="62" s="4" customFormat="1" hidden="1" spans="1:9">
      <c r="A62" s="4">
        <v>15334660597</v>
      </c>
      <c r="B62" s="5">
        <v>44348</v>
      </c>
      <c r="C62" s="5">
        <v>44353</v>
      </c>
      <c r="D62" s="4">
        <v>3544</v>
      </c>
      <c r="E62" s="4" t="str">
        <f>VLOOKUP(A62,HOP!A:L,12,0)</f>
        <v>3544.00</v>
      </c>
      <c r="F62" s="4" t="str">
        <f>VLOOKUP(A62,HOP!A:C,3,0)</f>
        <v>2140017</v>
      </c>
      <c r="G62" s="4">
        <f t="shared" si="2"/>
        <v>0</v>
      </c>
      <c r="H62" s="4" t="str">
        <f t="shared" si="3"/>
        <v>，2140017</v>
      </c>
      <c r="I62" s="4" t="str">
        <f>VLOOKUP(A62,HOP!A:T,20,0)</f>
        <v>直连</v>
      </c>
    </row>
    <row r="63" s="4" customFormat="1" hidden="1" spans="1:9">
      <c r="A63" s="4">
        <v>15334996753</v>
      </c>
      <c r="B63" s="5">
        <v>44352</v>
      </c>
      <c r="C63" s="5">
        <v>44353</v>
      </c>
      <c r="D63" s="4">
        <v>2304</v>
      </c>
      <c r="E63" s="4" t="str">
        <f>VLOOKUP(A63,HOP!A:L,12,0)</f>
        <v>2304.00</v>
      </c>
      <c r="F63" s="4" t="str">
        <f>VLOOKUP(A63,HOP!A:C,3,0)</f>
        <v>2140390</v>
      </c>
      <c r="G63" s="4">
        <f>D63-E63</f>
        <v>0</v>
      </c>
      <c r="H63" s="4" t="str">
        <f>$H$1&amp;F63</f>
        <v>，2140390</v>
      </c>
      <c r="I63" s="4" t="str">
        <f>VLOOKUP(A63,HOP!A:T,20,0)</f>
        <v>直连</v>
      </c>
    </row>
    <row r="64" s="4" customFormat="1" hidden="1" spans="1:9">
      <c r="A64" s="4">
        <v>15335285662</v>
      </c>
      <c r="B64" s="5">
        <v>44349</v>
      </c>
      <c r="C64" s="5">
        <v>44351</v>
      </c>
      <c r="D64" s="4">
        <v>1359</v>
      </c>
      <c r="E64" s="4" t="str">
        <f>VLOOKUP(A64,HOP!A:L,12,0)</f>
        <v>1359.00</v>
      </c>
      <c r="F64" s="4" t="str">
        <f>VLOOKUP(A64,HOP!A:C,3,0)</f>
        <v>2140740</v>
      </c>
      <c r="G64" s="4">
        <f>D64-E64</f>
        <v>0</v>
      </c>
      <c r="H64" s="4" t="str">
        <f>$H$1&amp;F64</f>
        <v>，2140740</v>
      </c>
      <c r="I64" s="4" t="str">
        <f>VLOOKUP(A64,HOP!A:T,20,0)</f>
        <v>直连</v>
      </c>
    </row>
    <row r="65" s="4" customFormat="1" hidden="1" spans="1:9">
      <c r="A65" s="4">
        <v>15335586637</v>
      </c>
      <c r="B65" s="5">
        <v>44351</v>
      </c>
      <c r="C65" s="5">
        <v>44353</v>
      </c>
      <c r="D65" s="4">
        <v>2588</v>
      </c>
      <c r="E65" s="4" t="str">
        <f>VLOOKUP(A65,HOP!A:L,12,0)</f>
        <v>2588.00</v>
      </c>
      <c r="F65" s="4" t="str">
        <f>VLOOKUP(A65,HOP!A:C,3,0)</f>
        <v>2141087</v>
      </c>
      <c r="G65" s="4">
        <f>D65-E65</f>
        <v>0</v>
      </c>
      <c r="H65" s="4" t="str">
        <f>$H$1&amp;F65</f>
        <v>，2141087</v>
      </c>
      <c r="I65" s="4" t="str">
        <f>VLOOKUP(A65,HOP!A:T,20,0)</f>
        <v>直连</v>
      </c>
    </row>
    <row r="66" s="4" customFormat="1" hidden="1" spans="1:9">
      <c r="A66" s="4">
        <v>15335670421</v>
      </c>
      <c r="B66" s="5">
        <v>44349</v>
      </c>
      <c r="C66" s="5">
        <v>44350</v>
      </c>
      <c r="D66" s="4">
        <v>1591</v>
      </c>
      <c r="E66" s="4" t="str">
        <f>VLOOKUP(A66,HOP!A:L,12,0)</f>
        <v>1591.00</v>
      </c>
      <c r="F66" s="4" t="str">
        <f>VLOOKUP(A66,HOP!A:C,3,0)</f>
        <v>2141206</v>
      </c>
      <c r="G66" s="4">
        <f>D66-E66</f>
        <v>0</v>
      </c>
      <c r="H66" s="4" t="str">
        <f>$H$1&amp;F66</f>
        <v>，2141206</v>
      </c>
      <c r="I66" s="4" t="str">
        <f>VLOOKUP(A66,HOP!A:T,20,0)</f>
        <v>直连</v>
      </c>
    </row>
    <row r="67" s="4" customFormat="1" hidden="1" spans="1:9">
      <c r="A67" s="4">
        <v>15335719483</v>
      </c>
      <c r="B67" s="5">
        <v>44350</v>
      </c>
      <c r="C67" s="5">
        <v>44353</v>
      </c>
      <c r="D67" s="4">
        <v>3399</v>
      </c>
      <c r="E67" s="4" t="str">
        <f>VLOOKUP(A67,HOP!A:L,12,0)</f>
        <v>3399.00</v>
      </c>
      <c r="F67" s="4" t="str">
        <f>VLOOKUP(A67,HOP!A:C,3,0)</f>
        <v>2141291</v>
      </c>
      <c r="G67" s="4">
        <f t="shared" ref="G67:G91" si="4">D67-E67</f>
        <v>0</v>
      </c>
      <c r="H67" s="4" t="str">
        <f t="shared" ref="H67:H91" si="5">$H$1&amp;F67</f>
        <v>，2141291</v>
      </c>
      <c r="I67" s="4" t="str">
        <f>VLOOKUP(A67,HOP!A:T,20,0)</f>
        <v>直连</v>
      </c>
    </row>
    <row r="68" s="4" customFormat="1" hidden="1" spans="1:9">
      <c r="A68" s="4">
        <v>15335767437</v>
      </c>
      <c r="B68" s="5">
        <v>44349</v>
      </c>
      <c r="C68" s="5">
        <v>44352</v>
      </c>
      <c r="D68" s="4">
        <v>2100</v>
      </c>
      <c r="E68" s="4" t="str">
        <f>VLOOKUP(A68,HOP!A:L,12,0)</f>
        <v>2100.00</v>
      </c>
      <c r="F68" s="4" t="str">
        <f>VLOOKUP(A68,HOP!A:C,3,0)</f>
        <v>2141377</v>
      </c>
      <c r="G68" s="4">
        <f t="shared" si="4"/>
        <v>0</v>
      </c>
      <c r="H68" s="4" t="str">
        <f t="shared" si="5"/>
        <v>，2141377</v>
      </c>
      <c r="I68" s="4" t="str">
        <f>VLOOKUP(A68,HOP!A:T,20,0)</f>
        <v>直连</v>
      </c>
    </row>
    <row r="69" s="4" customFormat="1" hidden="1" spans="1:9">
      <c r="A69" s="4">
        <v>15335836384</v>
      </c>
      <c r="B69" s="5">
        <v>44349</v>
      </c>
      <c r="C69" s="5">
        <v>44350</v>
      </c>
      <c r="D69" s="4">
        <v>997</v>
      </c>
      <c r="E69" s="4" t="str">
        <f>VLOOKUP(A69,HOP!A:L,12,0)</f>
        <v>997.00</v>
      </c>
      <c r="F69" s="4" t="str">
        <f>VLOOKUP(A69,HOP!A:C,3,0)</f>
        <v>2141482</v>
      </c>
      <c r="G69" s="4">
        <f t="shared" si="4"/>
        <v>0</v>
      </c>
      <c r="H69" s="4" t="str">
        <f t="shared" si="5"/>
        <v>，2141482</v>
      </c>
      <c r="I69" s="4" t="str">
        <f>VLOOKUP(A69,HOP!A:T,20,0)</f>
        <v>直连</v>
      </c>
    </row>
    <row r="70" s="4" customFormat="1" hidden="1" spans="1:9">
      <c r="A70" s="4">
        <v>15336143586</v>
      </c>
      <c r="B70" s="5">
        <v>44349</v>
      </c>
      <c r="C70" s="5">
        <v>44351</v>
      </c>
      <c r="D70" s="4">
        <v>1140</v>
      </c>
      <c r="E70" s="4" t="str">
        <f>VLOOKUP(A70,HOP!A:L,12,0)</f>
        <v>1140.00</v>
      </c>
      <c r="F70" s="4" t="str">
        <f>VLOOKUP(A70,HOP!A:C,3,0)</f>
        <v>2141888</v>
      </c>
      <c r="G70" s="4">
        <f t="shared" si="4"/>
        <v>0</v>
      </c>
      <c r="H70" s="4" t="str">
        <f t="shared" si="5"/>
        <v>，2141888</v>
      </c>
      <c r="I70" s="4" t="str">
        <f>VLOOKUP(A70,HOP!A:T,20,0)</f>
        <v>直连</v>
      </c>
    </row>
    <row r="71" s="4" customFormat="1" hidden="1" spans="1:9">
      <c r="A71" s="4">
        <v>15336686746</v>
      </c>
      <c r="B71" s="5">
        <v>44351</v>
      </c>
      <c r="C71" s="5">
        <v>44352</v>
      </c>
      <c r="D71" s="4">
        <v>641</v>
      </c>
      <c r="E71" s="4" t="str">
        <f>VLOOKUP(A71,HOP!A:L,12,0)</f>
        <v>641.00</v>
      </c>
      <c r="F71" s="4" t="str">
        <f>VLOOKUP(A71,HOP!A:C,3,0)</f>
        <v>2142557</v>
      </c>
      <c r="G71" s="4">
        <f t="shared" si="4"/>
        <v>0</v>
      </c>
      <c r="H71" s="4" t="str">
        <f t="shared" si="5"/>
        <v>，2142557</v>
      </c>
      <c r="I71" s="4" t="str">
        <f>VLOOKUP(A71,HOP!A:T,20,0)</f>
        <v>直连</v>
      </c>
    </row>
    <row r="72" s="4" customFormat="1" hidden="1" spans="1:9">
      <c r="A72" s="4">
        <v>15336791110</v>
      </c>
      <c r="B72" s="5">
        <v>44350</v>
      </c>
      <c r="C72" s="5">
        <v>44352</v>
      </c>
      <c r="D72" s="4">
        <v>1383</v>
      </c>
      <c r="E72" s="4" t="str">
        <f>VLOOKUP(A72,HOP!A:L,12,0)</f>
        <v>1383.00</v>
      </c>
      <c r="F72" s="4" t="str">
        <f>VLOOKUP(A72,HOP!A:C,3,0)</f>
        <v>2142703</v>
      </c>
      <c r="G72" s="4">
        <f t="shared" si="4"/>
        <v>0</v>
      </c>
      <c r="H72" s="4" t="str">
        <f t="shared" si="5"/>
        <v>，2142703</v>
      </c>
      <c r="I72" s="4" t="str">
        <f>VLOOKUP(A72,HOP!A:T,20,0)</f>
        <v>直连</v>
      </c>
    </row>
    <row r="73" s="4" customFormat="1" hidden="1" spans="1:9">
      <c r="A73" s="4">
        <v>15336889049</v>
      </c>
      <c r="B73" s="5">
        <v>44350</v>
      </c>
      <c r="C73" s="5">
        <v>44353</v>
      </c>
      <c r="D73" s="4">
        <v>1776</v>
      </c>
      <c r="E73" s="4" t="str">
        <f>VLOOKUP(A73,HOP!A:L,12,0)</f>
        <v>1776.00</v>
      </c>
      <c r="F73" s="4" t="str">
        <f>VLOOKUP(A73,HOP!A:C,3,0)</f>
        <v>2142848</v>
      </c>
      <c r="G73" s="4">
        <f t="shared" si="4"/>
        <v>0</v>
      </c>
      <c r="H73" s="4" t="str">
        <f t="shared" si="5"/>
        <v>，2142848</v>
      </c>
      <c r="I73" s="4" t="str">
        <f>VLOOKUP(A73,HOP!A:T,20,0)</f>
        <v>直连</v>
      </c>
    </row>
    <row r="74" s="4" customFormat="1" hidden="1" spans="1:9">
      <c r="A74" s="4">
        <v>15337355080</v>
      </c>
      <c r="B74" s="5">
        <v>44350</v>
      </c>
      <c r="C74" s="5">
        <v>44351</v>
      </c>
      <c r="D74" s="4">
        <v>541</v>
      </c>
      <c r="E74" s="4" t="str">
        <f>VLOOKUP(A74,HOP!A:L,12,0)</f>
        <v>541.00</v>
      </c>
      <c r="F74" s="4" t="str">
        <f>VLOOKUP(A74,HOP!A:C,3,0)</f>
        <v>2143383</v>
      </c>
      <c r="G74" s="4">
        <f t="shared" si="4"/>
        <v>0</v>
      </c>
      <c r="H74" s="4" t="str">
        <f t="shared" si="5"/>
        <v>，2143383</v>
      </c>
      <c r="I74" s="4" t="str">
        <f>VLOOKUP(A74,HOP!A:T,20,0)</f>
        <v>直连</v>
      </c>
    </row>
    <row r="75" s="4" customFormat="1" hidden="1" spans="1:9">
      <c r="A75" s="4">
        <v>15337418871</v>
      </c>
      <c r="B75" s="5">
        <v>44352</v>
      </c>
      <c r="C75" s="5">
        <v>44353</v>
      </c>
      <c r="D75" s="4">
        <v>639</v>
      </c>
      <c r="E75" s="4" t="str">
        <f>VLOOKUP(A75,HOP!A:L,12,0)</f>
        <v>639.00</v>
      </c>
      <c r="F75" s="4" t="str">
        <f>VLOOKUP(A75,HOP!A:C,3,0)</f>
        <v>2143463</v>
      </c>
      <c r="G75" s="4">
        <f t="shared" si="4"/>
        <v>0</v>
      </c>
      <c r="H75" s="4" t="str">
        <f t="shared" si="5"/>
        <v>，2143463</v>
      </c>
      <c r="I75" s="4" t="str">
        <f>VLOOKUP(A75,HOP!A:T,20,0)</f>
        <v>直连</v>
      </c>
    </row>
    <row r="76" s="4" customFormat="1" hidden="1" spans="1:9">
      <c r="A76" s="4">
        <v>15337552858</v>
      </c>
      <c r="B76" s="5">
        <v>44350</v>
      </c>
      <c r="C76" s="5">
        <v>44351</v>
      </c>
      <c r="D76" s="4">
        <v>1523</v>
      </c>
      <c r="E76" s="4" t="str">
        <f>VLOOKUP(A76,HOP!A:L,12,0)</f>
        <v>1523.00</v>
      </c>
      <c r="F76" s="4" t="str">
        <f>VLOOKUP(A76,HOP!A:C,3,0)</f>
        <v>2143651</v>
      </c>
      <c r="G76" s="4">
        <f t="shared" si="4"/>
        <v>0</v>
      </c>
      <c r="H76" s="4" t="str">
        <f t="shared" si="5"/>
        <v>，2143651</v>
      </c>
      <c r="I76" s="4" t="str">
        <f>VLOOKUP(A76,HOP!A:T,20,0)</f>
        <v>直连</v>
      </c>
    </row>
    <row r="77" s="4" customFormat="1" hidden="1" spans="1:9">
      <c r="A77" s="4">
        <v>15337847402</v>
      </c>
      <c r="B77" s="5">
        <v>44351</v>
      </c>
      <c r="C77" s="5">
        <v>44352</v>
      </c>
      <c r="D77" s="4">
        <v>912</v>
      </c>
      <c r="E77" s="4" t="str">
        <f>VLOOKUP(A77,HOP!A:L,12,0)</f>
        <v>912.00</v>
      </c>
      <c r="F77" s="4" t="str">
        <f>VLOOKUP(A77,HOP!A:C,3,0)</f>
        <v>2143998</v>
      </c>
      <c r="G77" s="4">
        <f t="shared" si="4"/>
        <v>0</v>
      </c>
      <c r="H77" s="4" t="str">
        <f t="shared" si="5"/>
        <v>，2143998</v>
      </c>
      <c r="I77" s="4" t="str">
        <f>VLOOKUP(A77,HOP!A:T,20,0)</f>
        <v>直连</v>
      </c>
    </row>
    <row r="78" s="4" customFormat="1" hidden="1" spans="1:9">
      <c r="A78" s="4">
        <v>15337938581</v>
      </c>
      <c r="B78" s="5">
        <v>44351</v>
      </c>
      <c r="C78" s="5">
        <v>44353</v>
      </c>
      <c r="D78" s="4">
        <v>0</v>
      </c>
      <c r="E78" s="4" t="str">
        <f>VLOOKUP(A78,HOP!A:L,12,0)</f>
        <v>0.00</v>
      </c>
      <c r="F78" s="4" t="str">
        <f>VLOOKUP(A78,HOP!A:C,3,0)</f>
        <v>2144114</v>
      </c>
      <c r="G78" s="4">
        <f t="shared" si="4"/>
        <v>0</v>
      </c>
      <c r="H78" s="4" t="str">
        <f t="shared" si="5"/>
        <v>，2144114</v>
      </c>
      <c r="I78" s="4" t="str">
        <f>VLOOKUP(A78,HOP!A:T,20,0)</f>
        <v>直连</v>
      </c>
    </row>
    <row r="79" s="4" customFormat="1" spans="1:10">
      <c r="A79" s="4">
        <v>15252608899</v>
      </c>
      <c r="B79" s="5">
        <v>44341</v>
      </c>
      <c r="C79" s="5">
        <v>44342</v>
      </c>
      <c r="D79" s="4">
        <v>11.03</v>
      </c>
      <c r="E79" s="4" t="e">
        <f>VLOOKUP(A79,HOP!A:L,12,0)</f>
        <v>#N/A</v>
      </c>
      <c r="F79" s="4">
        <v>2129504</v>
      </c>
      <c r="G79" s="4" t="e">
        <f>D79-E79</f>
        <v>#N/A</v>
      </c>
      <c r="H79" s="4" t="str">
        <f>$H$1&amp;F79</f>
        <v>，2129504</v>
      </c>
      <c r="I79" s="4" t="e">
        <f>VLOOKUP(A79,HOP!A:T,20,0)</f>
        <v>#N/A</v>
      </c>
      <c r="J79" s="4" t="s">
        <v>267</v>
      </c>
    </row>
    <row r="80" s="4" customFormat="1" hidden="1" spans="1:9">
      <c r="A80" s="4">
        <v>15513549806</v>
      </c>
      <c r="B80" s="5">
        <v>44351</v>
      </c>
      <c r="C80" s="5">
        <v>44353</v>
      </c>
      <c r="D80" s="4">
        <v>2734</v>
      </c>
      <c r="E80" s="4" t="str">
        <f>VLOOKUP(A80,HOP!A:L,12,0)</f>
        <v>2734.00</v>
      </c>
      <c r="F80" s="4" t="str">
        <f>VLOOKUP(A80,HOP!A:C,3,0)</f>
        <v>2144954</v>
      </c>
      <c r="G80" s="4">
        <f>D80-E80</f>
        <v>0</v>
      </c>
      <c r="H80" s="4" t="str">
        <f>$H$1&amp;F80</f>
        <v>，2144954</v>
      </c>
      <c r="I80" s="4" t="str">
        <f>VLOOKUP(A80,HOP!A:T,20,0)</f>
        <v>直连</v>
      </c>
    </row>
    <row r="81" s="4" customFormat="1" hidden="1" spans="1:9">
      <c r="A81" s="4">
        <v>15520773984</v>
      </c>
      <c r="B81" s="5">
        <v>44351</v>
      </c>
      <c r="C81" s="5">
        <v>44353</v>
      </c>
      <c r="D81" s="4">
        <v>1926</v>
      </c>
      <c r="E81" s="4" t="str">
        <f>VLOOKUP(A81,HOP!A:L,12,0)</f>
        <v>1926.00</v>
      </c>
      <c r="F81" s="4" t="str">
        <f>VLOOKUP(A81,HOP!A:C,3,0)</f>
        <v>2145370</v>
      </c>
      <c r="G81" s="4">
        <f>D81-E81</f>
        <v>0</v>
      </c>
      <c r="H81" s="4" t="str">
        <f>$H$1&amp;F81</f>
        <v>，2145370</v>
      </c>
      <c r="I81" s="4" t="str">
        <f>VLOOKUP(A81,HOP!A:T,20,0)</f>
        <v>直连</v>
      </c>
    </row>
    <row r="82" s="4" customFormat="1" hidden="1" spans="1:9">
      <c r="A82" s="4">
        <v>15527615689</v>
      </c>
      <c r="B82" s="5">
        <v>44352</v>
      </c>
      <c r="C82" s="5">
        <v>44353</v>
      </c>
      <c r="D82" s="4">
        <v>512</v>
      </c>
      <c r="E82" s="4" t="str">
        <f>VLOOKUP(A82,HOP!A:L,12,0)</f>
        <v>512.00</v>
      </c>
      <c r="F82" s="4" t="str">
        <f>VLOOKUP(A82,HOP!A:C,3,0)</f>
        <v>2145787</v>
      </c>
      <c r="G82" s="4">
        <f>D82-E82</f>
        <v>0</v>
      </c>
      <c r="H82" s="4" t="str">
        <f>$H$1&amp;F82</f>
        <v>，2145787</v>
      </c>
      <c r="I82" s="4" t="str">
        <f>VLOOKUP(A82,HOP!A:T,20,0)</f>
        <v>直连</v>
      </c>
    </row>
    <row r="83" s="4" customFormat="1" hidden="1" spans="1:9">
      <c r="A83" s="4">
        <v>15528449073</v>
      </c>
      <c r="B83" s="5">
        <v>44352</v>
      </c>
      <c r="C83" s="5">
        <v>44353</v>
      </c>
      <c r="D83" s="4">
        <v>1775</v>
      </c>
      <c r="E83" s="4" t="str">
        <f>VLOOKUP(A83,HOP!A:L,12,0)</f>
        <v>1775.00</v>
      </c>
      <c r="F83" s="4" t="str">
        <f>VLOOKUP(A83,HOP!A:C,3,0)</f>
        <v>2146025</v>
      </c>
      <c r="G83" s="4">
        <f>D83-E83</f>
        <v>0</v>
      </c>
      <c r="H83" s="4" t="str">
        <f>$H$1&amp;F83</f>
        <v>，2146025</v>
      </c>
      <c r="I83" s="4" t="str">
        <f>VLOOKUP(A83,HOP!A:T,20,0)</f>
        <v>直连</v>
      </c>
    </row>
    <row r="84" s="4" customFormat="1" hidden="1" spans="1:9">
      <c r="A84" s="4">
        <v>15528567459</v>
      </c>
      <c r="B84" s="5">
        <v>44352</v>
      </c>
      <c r="C84" s="5">
        <v>44353</v>
      </c>
      <c r="D84" s="4">
        <v>136</v>
      </c>
      <c r="E84" s="4" t="str">
        <f>VLOOKUP(A84,HOP!A:L,12,0)</f>
        <v>136.00</v>
      </c>
      <c r="F84" s="4" t="str">
        <f>VLOOKUP(A84,HOP!A:C,3,0)</f>
        <v>2146057</v>
      </c>
      <c r="G84" s="4">
        <f>D84-E84</f>
        <v>0</v>
      </c>
      <c r="H84" s="4" t="str">
        <f>$H$1&amp;F84</f>
        <v>，2146057</v>
      </c>
      <c r="I84" s="4" t="str">
        <f>VLOOKUP(A84,HOP!A:T,20,0)</f>
        <v>直连</v>
      </c>
    </row>
    <row r="85" s="4" customFormat="1" hidden="1" spans="1:9">
      <c r="A85" s="4">
        <v>15528889841</v>
      </c>
      <c r="B85" s="5">
        <v>44352</v>
      </c>
      <c r="C85" s="5">
        <v>44353</v>
      </c>
      <c r="D85" s="4">
        <v>326</v>
      </c>
      <c r="E85" s="4" t="str">
        <f>VLOOKUP(A85,HOP!A:L,12,0)</f>
        <v>326.00</v>
      </c>
      <c r="F85" s="4" t="str">
        <f>VLOOKUP(A85,HOP!A:C,3,0)</f>
        <v>2146154</v>
      </c>
      <c r="G85" s="4">
        <f>D85-E85</f>
        <v>0</v>
      </c>
      <c r="H85" s="4" t="str">
        <f>$H$1&amp;F85</f>
        <v>，2146154</v>
      </c>
      <c r="I85" s="4" t="str">
        <f>VLOOKUP(A85,HOP!A:T,20,0)</f>
        <v>直连</v>
      </c>
    </row>
    <row r="86" s="4" customFormat="1" hidden="1" spans="1:9">
      <c r="A86" s="4">
        <v>15529796835</v>
      </c>
      <c r="B86" s="5">
        <v>44352</v>
      </c>
      <c r="C86" s="5">
        <v>44353</v>
      </c>
      <c r="D86" s="4">
        <v>125</v>
      </c>
      <c r="E86" s="4" t="str">
        <f>VLOOKUP(A86,HOP!A:L,12,0)</f>
        <v>125.00</v>
      </c>
      <c r="F86" s="4" t="str">
        <f>VLOOKUP(A86,HOP!A:C,3,0)</f>
        <v>2146435</v>
      </c>
      <c r="G86" s="4">
        <f>D86-E86</f>
        <v>0</v>
      </c>
      <c r="H86" s="4" t="str">
        <f>$H$1&amp;F86</f>
        <v>，2146435</v>
      </c>
      <c r="I86" s="4" t="str">
        <f>VLOOKUP(A86,HOP!A:T,20,0)</f>
        <v>直连</v>
      </c>
    </row>
    <row r="87" s="4" customFormat="1" hidden="1" spans="1:9">
      <c r="A87" s="4">
        <v>14599232460</v>
      </c>
      <c r="B87" s="5">
        <v>44349</v>
      </c>
      <c r="C87" s="5">
        <v>44350</v>
      </c>
      <c r="D87" s="4">
        <v>1150</v>
      </c>
      <c r="E87" s="4" t="str">
        <f>VLOOKUP(A87,HOP!A:L,12,0)</f>
        <v>1150.00</v>
      </c>
      <c r="F87" s="4" t="str">
        <f>VLOOKUP(A87,HOP!A:C,3,0)</f>
        <v>2016645</v>
      </c>
      <c r="G87" s="4">
        <f>D87-E87</f>
        <v>0</v>
      </c>
      <c r="H87" s="4" t="str">
        <f>$H$1&amp;F87</f>
        <v>，2016645</v>
      </c>
      <c r="I87" s="4" t="str">
        <f>VLOOKUP(A87,HOP!A:T,20,0)</f>
        <v>直连</v>
      </c>
    </row>
    <row r="88" s="4" customFormat="1" hidden="1" spans="1:9">
      <c r="A88" s="4">
        <v>14856974843</v>
      </c>
      <c r="B88" s="5">
        <v>44352</v>
      </c>
      <c r="C88" s="5">
        <v>44353</v>
      </c>
      <c r="D88" s="4">
        <v>1077</v>
      </c>
      <c r="E88" s="4" t="str">
        <f>VLOOKUP(A88,HOP!A:L,12,0)</f>
        <v>1077.00</v>
      </c>
      <c r="F88" s="4" t="str">
        <f>VLOOKUP(A88,HOP!A:C,3,0)</f>
        <v>2056902</v>
      </c>
      <c r="G88" s="4">
        <f>D88-E88</f>
        <v>0</v>
      </c>
      <c r="H88" s="4" t="str">
        <f>$H$1&amp;F88</f>
        <v>，2056902</v>
      </c>
      <c r="I88" s="4" t="str">
        <f>VLOOKUP(A88,HOP!A:T,20,0)</f>
        <v>直连</v>
      </c>
    </row>
    <row r="89" s="4" customFormat="1" hidden="1" spans="1:9">
      <c r="A89" s="4">
        <v>15000498712</v>
      </c>
      <c r="B89" s="5">
        <v>44349</v>
      </c>
      <c r="C89" s="5">
        <v>44350</v>
      </c>
      <c r="D89" s="4">
        <v>2547</v>
      </c>
      <c r="E89" s="4" t="str">
        <f>VLOOKUP(A89,HOP!A:L,12,0)</f>
        <v>2547.00</v>
      </c>
      <c r="F89" s="4" t="str">
        <f>VLOOKUP(A89,HOP!A:C,3,0)</f>
        <v>2082101</v>
      </c>
      <c r="G89" s="4">
        <f>D89-E89</f>
        <v>0</v>
      </c>
      <c r="H89" s="4" t="str">
        <f>$H$1&amp;F89</f>
        <v>，2082101</v>
      </c>
      <c r="I89" s="4" t="str">
        <f>VLOOKUP(A89,HOP!A:T,20,0)</f>
        <v>直连</v>
      </c>
    </row>
    <row r="90" s="4" customFormat="1" hidden="1" spans="1:9">
      <c r="A90" s="4">
        <v>15008652397</v>
      </c>
      <c r="B90" s="5">
        <v>44345</v>
      </c>
      <c r="C90" s="5">
        <v>44347</v>
      </c>
      <c r="D90" s="4">
        <v>1992</v>
      </c>
      <c r="E90" s="4" t="str">
        <f>VLOOKUP(A90,HOP!A:L,12,0)</f>
        <v>1992.00</v>
      </c>
      <c r="F90" s="4" t="str">
        <f>VLOOKUP(A90,HOP!A:C,3,0)</f>
        <v>2084067</v>
      </c>
      <c r="G90" s="4">
        <f>D90-E90</f>
        <v>0</v>
      </c>
      <c r="H90" s="4" t="str">
        <f>$H$1&amp;F90</f>
        <v>，2084067</v>
      </c>
      <c r="I90" s="4" t="str">
        <f>VLOOKUP(A90,HOP!A:T,20,0)</f>
        <v>直连</v>
      </c>
    </row>
    <row r="91" s="4" customFormat="1" hidden="1" spans="1:9">
      <c r="A91" s="4">
        <v>15008902273</v>
      </c>
      <c r="B91" s="5">
        <v>44344</v>
      </c>
      <c r="C91" s="5">
        <v>44348</v>
      </c>
      <c r="D91" s="4">
        <v>0</v>
      </c>
      <c r="E91" s="4" t="str">
        <f>VLOOKUP(A91,HOP!A:L,12,0)</f>
        <v>3315.00</v>
      </c>
      <c r="F91" s="4" t="str">
        <f>VLOOKUP(A91,HOP!A:C,3,0)</f>
        <v>2084153</v>
      </c>
      <c r="G91" s="4">
        <f>D91-E91</f>
        <v>-3315</v>
      </c>
      <c r="H91" s="4" t="str">
        <f>$H$1&amp;F91</f>
        <v>，2084153</v>
      </c>
      <c r="I91" s="4" t="str">
        <f>VLOOKUP(A91,HOP!A:T,20,0)</f>
        <v>直连</v>
      </c>
    </row>
    <row r="92" s="4" customFormat="1" hidden="1" spans="1:9">
      <c r="A92" s="4">
        <v>15027810711</v>
      </c>
      <c r="B92" s="5">
        <v>44344</v>
      </c>
      <c r="C92" s="5">
        <v>44348</v>
      </c>
      <c r="D92" s="4">
        <v>3427</v>
      </c>
      <c r="E92" s="4" t="str">
        <f>VLOOKUP(A92,HOP!A:L,12,0)</f>
        <v>3427.00</v>
      </c>
      <c r="F92" s="4" t="str">
        <f>VLOOKUP(A92,HOP!A:C,3,0)</f>
        <v>2087575</v>
      </c>
      <c r="G92" s="4">
        <f>D92-E92</f>
        <v>0</v>
      </c>
      <c r="H92" s="4" t="str">
        <f>$H$1&amp;F92</f>
        <v>，2087575</v>
      </c>
      <c r="I92" s="4" t="str">
        <f>VLOOKUP(A92,HOP!A:T,20,0)</f>
        <v>直连</v>
      </c>
    </row>
    <row r="94" spans="4:4">
      <c r="D94" s="4">
        <f>SUM(D2:D93)</f>
        <v>163782.03</v>
      </c>
    </row>
    <row r="96" spans="4:4">
      <c r="D96" s="6"/>
    </row>
    <row r="98" spans="1:1">
      <c r="A98" s="4" t="s">
        <v>268</v>
      </c>
    </row>
    <row r="99" spans="1:1">
      <c r="A99" s="4" t="s">
        <v>269</v>
      </c>
    </row>
    <row r="100" spans="1:1">
      <c r="A100" s="4" t="s">
        <v>270</v>
      </c>
    </row>
  </sheetData>
  <autoFilter ref="A1:XFD97">
    <filterColumn colId="3">
      <filters blank="1">
        <filter val="2100"/>
        <filter val="2303"/>
        <filter val="11.03"/>
        <filter val="2304"/>
        <filter val="506"/>
        <filter val="407"/>
        <filter val="509"/>
        <filter val="811"/>
        <filter val="512"/>
        <filter val="912"/>
        <filter val="1316"/>
        <filter val="418"/>
        <filter val="2418"/>
        <filter val="1519"/>
        <filter val="6119"/>
        <filter val="3920"/>
        <filter val="3222"/>
        <filter val="523"/>
        <filter val="1523"/>
        <filter val="125"/>
        <filter val="326"/>
        <filter val="1926"/>
        <filter val="3427"/>
        <filter val="3831"/>
        <filter val="433"/>
        <filter val="1334"/>
        <filter val="2734"/>
        <filter val="1935"/>
        <filter val="11335"/>
        <filter val="136"/>
        <filter val="639"/>
        <filter val="1140"/>
        <filter val="541"/>
        <filter val="641"/>
        <filter val="3544"/>
        <filter val="163782.03 HKD"/>
        <filter val="1247"/>
        <filter val="2547"/>
        <filter val="1548"/>
        <filter val="2548"/>
        <filter val="849"/>
        <filter val="1150"/>
        <filter val="2550"/>
        <filter val="2453"/>
        <filter val="857"/>
        <filter val="1359"/>
        <filter val="561"/>
        <filter val="1661"/>
        <filter val="2362"/>
        <filter val="2566"/>
        <filter val="1170"/>
        <filter val="3070"/>
        <filter val="3672"/>
        <filter val="573"/>
        <filter val="1173"/>
        <filter val="2673"/>
        <filter val="3773"/>
        <filter val="4073"/>
        <filter val="163782.03"/>
        <filter val="1175"/>
        <filter val="1775"/>
        <filter val="1776"/>
        <filter val="2376"/>
        <filter val="1077"/>
        <filter val="1377"/>
        <filter val="5078"/>
        <filter val="279"/>
        <filter val="2280"/>
        <filter val="2881"/>
        <filter val="983"/>
        <filter val="1383"/>
        <filter val="887"/>
        <filter val="988"/>
        <filter val="1788"/>
        <filter val="2588"/>
        <filter val="690"/>
        <filter val="1591"/>
        <filter val="1992"/>
        <filter val="2394"/>
        <filter val="4196"/>
        <filter val="997"/>
        <filter val="599"/>
        <filter val="3399"/>
        <filter val="4199"/>
        <filter val="5199"/>
      </filters>
    </filterColumn>
    <filterColumn colId="6">
      <filters blank="1">
        <filter val="-1"/>
        <filter val="#N/A"/>
        <filter val="0.01"/>
        <filter val="-0.01"/>
        <filter val="35.51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0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271</v>
      </c>
      <c r="B1" s="2" t="s">
        <v>272</v>
      </c>
      <c r="C1" s="2" t="s">
        <v>273</v>
      </c>
      <c r="D1" s="2" t="s">
        <v>274</v>
      </c>
      <c r="E1" s="2" t="s">
        <v>13</v>
      </c>
      <c r="F1" s="2" t="s">
        <v>5</v>
      </c>
      <c r="G1" s="2" t="s">
        <v>6</v>
      </c>
      <c r="H1" s="2" t="s">
        <v>275</v>
      </c>
      <c r="I1" s="2" t="s">
        <v>276</v>
      </c>
      <c r="J1" s="2" t="s">
        <v>277</v>
      </c>
      <c r="K1" s="2" t="s">
        <v>278</v>
      </c>
      <c r="L1" s="2" t="s">
        <v>279</v>
      </c>
      <c r="M1" s="2" t="s">
        <v>280</v>
      </c>
      <c r="N1" s="2" t="s">
        <v>281</v>
      </c>
      <c r="O1" s="2" t="s">
        <v>282</v>
      </c>
      <c r="P1" s="2" t="s">
        <v>283</v>
      </c>
      <c r="Q1" s="2" t="s">
        <v>284</v>
      </c>
      <c r="R1" s="2" t="s">
        <v>285</v>
      </c>
      <c r="S1" s="2" t="s">
        <v>286</v>
      </c>
      <c r="T1" s="2" t="s">
        <v>287</v>
      </c>
    </row>
    <row r="2" s="1" customFormat="1" spans="1:20">
      <c r="A2" s="3">
        <v>15529796835</v>
      </c>
      <c r="B2" s="1" t="s">
        <v>288</v>
      </c>
      <c r="C2" s="1" t="s">
        <v>289</v>
      </c>
      <c r="D2" s="1" t="s">
        <v>290</v>
      </c>
      <c r="E2" s="1" t="s">
        <v>291</v>
      </c>
      <c r="F2" s="1" t="s">
        <v>288</v>
      </c>
      <c r="G2" s="1" t="s">
        <v>292</v>
      </c>
      <c r="H2" s="1" t="s">
        <v>293</v>
      </c>
      <c r="I2" s="1" t="s">
        <v>294</v>
      </c>
      <c r="J2" s="1" t="s">
        <v>28</v>
      </c>
      <c r="K2" s="1" t="s">
        <v>295</v>
      </c>
      <c r="L2" s="1" t="s">
        <v>295</v>
      </c>
      <c r="M2" s="1" t="s">
        <v>296</v>
      </c>
      <c r="N2" s="1" t="s">
        <v>296</v>
      </c>
      <c r="O2" s="1" t="s">
        <v>297</v>
      </c>
      <c r="P2" s="1" t="s">
        <v>298</v>
      </c>
      <c r="Q2" s="1" t="s">
        <v>299</v>
      </c>
      <c r="R2" s="1" t="s">
        <v>300</v>
      </c>
      <c r="S2" s="1" t="s">
        <v>301</v>
      </c>
      <c r="T2" s="1" t="s">
        <v>302</v>
      </c>
    </row>
    <row r="3" s="1" customFormat="1" spans="1:20">
      <c r="A3" s="3">
        <v>15528889841</v>
      </c>
      <c r="B3" s="1" t="s">
        <v>288</v>
      </c>
      <c r="C3" s="1" t="s">
        <v>303</v>
      </c>
      <c r="D3" s="1" t="s">
        <v>304</v>
      </c>
      <c r="E3" s="1" t="s">
        <v>305</v>
      </c>
      <c r="F3" s="1" t="s">
        <v>288</v>
      </c>
      <c r="G3" s="1" t="s">
        <v>292</v>
      </c>
      <c r="H3" s="1" t="s">
        <v>293</v>
      </c>
      <c r="I3" s="1" t="s">
        <v>306</v>
      </c>
      <c r="J3" s="1" t="s">
        <v>28</v>
      </c>
      <c r="K3" s="1" t="s">
        <v>307</v>
      </c>
      <c r="L3" s="1" t="s">
        <v>307</v>
      </c>
      <c r="M3" s="1" t="s">
        <v>296</v>
      </c>
      <c r="N3" s="1" t="s">
        <v>296</v>
      </c>
      <c r="O3" s="1" t="s">
        <v>297</v>
      </c>
      <c r="P3" s="1" t="s">
        <v>298</v>
      </c>
      <c r="Q3" s="1" t="s">
        <v>308</v>
      </c>
      <c r="R3" s="1" t="s">
        <v>300</v>
      </c>
      <c r="S3" s="1" t="s">
        <v>301</v>
      </c>
      <c r="T3" s="1" t="s">
        <v>302</v>
      </c>
    </row>
    <row r="4" s="1" customFormat="1" spans="1:20">
      <c r="A4" s="3">
        <v>15528567459</v>
      </c>
      <c r="B4" s="1" t="s">
        <v>288</v>
      </c>
      <c r="C4" s="1" t="s">
        <v>309</v>
      </c>
      <c r="D4" s="1" t="s">
        <v>310</v>
      </c>
      <c r="E4" s="1" t="s">
        <v>311</v>
      </c>
      <c r="F4" s="1" t="s">
        <v>288</v>
      </c>
      <c r="G4" s="1" t="s">
        <v>292</v>
      </c>
      <c r="H4" s="1" t="s">
        <v>293</v>
      </c>
      <c r="I4" s="1" t="s">
        <v>312</v>
      </c>
      <c r="J4" s="1" t="s">
        <v>28</v>
      </c>
      <c r="K4" s="1" t="s">
        <v>313</v>
      </c>
      <c r="L4" s="1" t="s">
        <v>313</v>
      </c>
      <c r="M4" s="1" t="s">
        <v>296</v>
      </c>
      <c r="N4" s="1" t="s">
        <v>296</v>
      </c>
      <c r="O4" s="1" t="s">
        <v>297</v>
      </c>
      <c r="P4" s="1" t="s">
        <v>298</v>
      </c>
      <c r="Q4" s="1" t="s">
        <v>314</v>
      </c>
      <c r="R4" s="1" t="s">
        <v>300</v>
      </c>
      <c r="S4" s="1" t="s">
        <v>301</v>
      </c>
      <c r="T4" s="1" t="s">
        <v>302</v>
      </c>
    </row>
    <row r="5" s="1" customFormat="1" spans="1:20">
      <c r="A5" s="3">
        <v>15528449073</v>
      </c>
      <c r="B5" s="1" t="s">
        <v>288</v>
      </c>
      <c r="C5" s="1" t="s">
        <v>315</v>
      </c>
      <c r="D5" s="1" t="s">
        <v>316</v>
      </c>
      <c r="E5" s="1" t="s">
        <v>317</v>
      </c>
      <c r="F5" s="1" t="s">
        <v>288</v>
      </c>
      <c r="G5" s="1" t="s">
        <v>292</v>
      </c>
      <c r="H5" s="1" t="s">
        <v>293</v>
      </c>
      <c r="I5" s="1" t="s">
        <v>318</v>
      </c>
      <c r="J5" s="1" t="s">
        <v>28</v>
      </c>
      <c r="K5" s="1" t="s">
        <v>319</v>
      </c>
      <c r="L5" s="1" t="s">
        <v>319</v>
      </c>
      <c r="M5" s="1" t="s">
        <v>296</v>
      </c>
      <c r="N5" s="1" t="s">
        <v>296</v>
      </c>
      <c r="O5" s="1" t="s">
        <v>297</v>
      </c>
      <c r="P5" s="1" t="s">
        <v>298</v>
      </c>
      <c r="Q5" s="1" t="s">
        <v>320</v>
      </c>
      <c r="R5" s="1" t="s">
        <v>300</v>
      </c>
      <c r="S5" s="1" t="s">
        <v>301</v>
      </c>
      <c r="T5" s="1" t="s">
        <v>302</v>
      </c>
    </row>
    <row r="6" s="1" customFormat="1" spans="1:20">
      <c r="A6" s="3">
        <v>15527615689</v>
      </c>
      <c r="B6" s="1" t="s">
        <v>288</v>
      </c>
      <c r="C6" s="1" t="s">
        <v>321</v>
      </c>
      <c r="D6" s="1" t="s">
        <v>322</v>
      </c>
      <c r="E6" s="1" t="s">
        <v>323</v>
      </c>
      <c r="F6" s="1" t="s">
        <v>288</v>
      </c>
      <c r="G6" s="1" t="s">
        <v>292</v>
      </c>
      <c r="H6" s="1" t="s">
        <v>293</v>
      </c>
      <c r="I6" s="1" t="s">
        <v>324</v>
      </c>
      <c r="J6" s="1" t="s">
        <v>28</v>
      </c>
      <c r="K6" s="1" t="s">
        <v>325</v>
      </c>
      <c r="L6" s="1" t="s">
        <v>325</v>
      </c>
      <c r="M6" s="1" t="s">
        <v>296</v>
      </c>
      <c r="N6" s="1" t="s">
        <v>296</v>
      </c>
      <c r="O6" s="1" t="s">
        <v>297</v>
      </c>
      <c r="P6" s="1" t="s">
        <v>298</v>
      </c>
      <c r="Q6" s="1" t="s">
        <v>326</v>
      </c>
      <c r="R6" s="1" t="s">
        <v>300</v>
      </c>
      <c r="S6" s="1" t="s">
        <v>301</v>
      </c>
      <c r="T6" s="1" t="s">
        <v>302</v>
      </c>
    </row>
    <row r="7" s="1" customFormat="1" spans="1:20">
      <c r="A7" s="3">
        <v>15520773984</v>
      </c>
      <c r="B7" s="1" t="s">
        <v>327</v>
      </c>
      <c r="C7" s="1" t="s">
        <v>328</v>
      </c>
      <c r="D7" s="1" t="s">
        <v>329</v>
      </c>
      <c r="E7" s="1" t="s">
        <v>330</v>
      </c>
      <c r="F7" s="1" t="s">
        <v>327</v>
      </c>
      <c r="G7" s="1" t="s">
        <v>292</v>
      </c>
      <c r="H7" s="1" t="s">
        <v>293</v>
      </c>
      <c r="I7" s="1" t="s">
        <v>331</v>
      </c>
      <c r="J7" s="1" t="s">
        <v>28</v>
      </c>
      <c r="K7" s="1" t="s">
        <v>332</v>
      </c>
      <c r="L7" s="1" t="s">
        <v>332</v>
      </c>
      <c r="M7" s="1" t="s">
        <v>296</v>
      </c>
      <c r="N7" s="1" t="s">
        <v>296</v>
      </c>
      <c r="O7" s="1" t="s">
        <v>297</v>
      </c>
      <c r="P7" s="1" t="s">
        <v>298</v>
      </c>
      <c r="Q7" s="1" t="s">
        <v>333</v>
      </c>
      <c r="R7" s="1" t="s">
        <v>300</v>
      </c>
      <c r="S7" s="1" t="s">
        <v>301</v>
      </c>
      <c r="T7" s="1" t="s">
        <v>302</v>
      </c>
    </row>
    <row r="8" s="1" customFormat="1" spans="1:20">
      <c r="A8" s="3">
        <v>15513549806</v>
      </c>
      <c r="B8" s="1" t="s">
        <v>327</v>
      </c>
      <c r="C8" s="1" t="s">
        <v>334</v>
      </c>
      <c r="D8" s="1" t="s">
        <v>335</v>
      </c>
      <c r="E8" s="1" t="s">
        <v>336</v>
      </c>
      <c r="F8" s="1" t="s">
        <v>327</v>
      </c>
      <c r="G8" s="1" t="s">
        <v>292</v>
      </c>
      <c r="H8" s="1" t="s">
        <v>293</v>
      </c>
      <c r="I8" s="1" t="s">
        <v>337</v>
      </c>
      <c r="J8" s="1" t="s">
        <v>28</v>
      </c>
      <c r="K8" s="1" t="s">
        <v>338</v>
      </c>
      <c r="L8" s="1" t="s">
        <v>338</v>
      </c>
      <c r="M8" s="1" t="s">
        <v>296</v>
      </c>
      <c r="N8" s="1" t="s">
        <v>296</v>
      </c>
      <c r="O8" s="1" t="s">
        <v>297</v>
      </c>
      <c r="P8" s="1" t="s">
        <v>298</v>
      </c>
      <c r="Q8" s="1" t="s">
        <v>339</v>
      </c>
      <c r="R8" s="1" t="s">
        <v>300</v>
      </c>
      <c r="S8" s="1" t="s">
        <v>301</v>
      </c>
      <c r="T8" s="1" t="s">
        <v>302</v>
      </c>
    </row>
    <row r="9" s="1" customFormat="1" spans="1:20">
      <c r="A9" s="3">
        <v>15337938581</v>
      </c>
      <c r="B9" s="1" t="s">
        <v>327</v>
      </c>
      <c r="C9" s="1" t="s">
        <v>340</v>
      </c>
      <c r="D9" s="1" t="s">
        <v>341</v>
      </c>
      <c r="E9" s="1" t="s">
        <v>342</v>
      </c>
      <c r="F9" s="1" t="s">
        <v>327</v>
      </c>
      <c r="G9" s="1" t="s">
        <v>292</v>
      </c>
      <c r="H9" s="1" t="s">
        <v>293</v>
      </c>
      <c r="I9" s="1" t="s">
        <v>297</v>
      </c>
      <c r="J9" s="1" t="s">
        <v>28</v>
      </c>
      <c r="K9" s="1" t="s">
        <v>297</v>
      </c>
      <c r="L9" s="1" t="s">
        <v>297</v>
      </c>
      <c r="M9" s="1" t="s">
        <v>296</v>
      </c>
      <c r="N9" s="1" t="s">
        <v>296</v>
      </c>
      <c r="O9" s="1" t="s">
        <v>297</v>
      </c>
      <c r="P9" s="1" t="s">
        <v>298</v>
      </c>
      <c r="Q9" s="1" t="s">
        <v>343</v>
      </c>
      <c r="R9" s="1" t="s">
        <v>300</v>
      </c>
      <c r="S9" s="1" t="s">
        <v>301</v>
      </c>
      <c r="T9" s="1" t="s">
        <v>302</v>
      </c>
    </row>
    <row r="10" s="1" customFormat="1" spans="1:20">
      <c r="A10" s="3">
        <v>15337847402</v>
      </c>
      <c r="B10" s="1" t="s">
        <v>327</v>
      </c>
      <c r="C10" s="1" t="s">
        <v>344</v>
      </c>
      <c r="D10" s="1" t="s">
        <v>345</v>
      </c>
      <c r="E10" s="1" t="s">
        <v>346</v>
      </c>
      <c r="F10" s="1" t="s">
        <v>327</v>
      </c>
      <c r="G10" s="1" t="s">
        <v>288</v>
      </c>
      <c r="H10" s="1" t="s">
        <v>293</v>
      </c>
      <c r="I10" s="1" t="s">
        <v>347</v>
      </c>
      <c r="J10" s="1" t="s">
        <v>28</v>
      </c>
      <c r="K10" s="1" t="s">
        <v>348</v>
      </c>
      <c r="L10" s="1" t="s">
        <v>348</v>
      </c>
      <c r="M10" s="1" t="s">
        <v>296</v>
      </c>
      <c r="N10" s="1" t="s">
        <v>296</v>
      </c>
      <c r="O10" s="1" t="s">
        <v>297</v>
      </c>
      <c r="P10" s="1" t="s">
        <v>298</v>
      </c>
      <c r="Q10" s="1" t="s">
        <v>349</v>
      </c>
      <c r="R10" s="1" t="s">
        <v>300</v>
      </c>
      <c r="S10" s="1" t="s">
        <v>301</v>
      </c>
      <c r="T10" s="1" t="s">
        <v>302</v>
      </c>
    </row>
    <row r="11" s="1" customFormat="1" spans="1:20">
      <c r="A11" s="3">
        <v>15337552858</v>
      </c>
      <c r="B11" s="1" t="s">
        <v>350</v>
      </c>
      <c r="C11" s="1" t="s">
        <v>351</v>
      </c>
      <c r="D11" s="1" t="s">
        <v>352</v>
      </c>
      <c r="E11" s="1" t="s">
        <v>353</v>
      </c>
      <c r="F11" s="1" t="s">
        <v>350</v>
      </c>
      <c r="G11" s="1" t="s">
        <v>327</v>
      </c>
      <c r="H11" s="1" t="s">
        <v>293</v>
      </c>
      <c r="I11" s="1" t="s">
        <v>354</v>
      </c>
      <c r="J11" s="1" t="s">
        <v>28</v>
      </c>
      <c r="K11" s="1" t="s">
        <v>355</v>
      </c>
      <c r="L11" s="1" t="s">
        <v>355</v>
      </c>
      <c r="M11" s="1" t="s">
        <v>296</v>
      </c>
      <c r="N11" s="1" t="s">
        <v>296</v>
      </c>
      <c r="O11" s="1" t="s">
        <v>297</v>
      </c>
      <c r="P11" s="1" t="s">
        <v>298</v>
      </c>
      <c r="Q11" s="1" t="s">
        <v>356</v>
      </c>
      <c r="R11" s="1" t="s">
        <v>300</v>
      </c>
      <c r="S11" s="1" t="s">
        <v>301</v>
      </c>
      <c r="T11" s="1" t="s">
        <v>302</v>
      </c>
    </row>
    <row r="12" s="1" customFormat="1" spans="1:20">
      <c r="A12" s="3">
        <v>15337418871</v>
      </c>
      <c r="B12" s="1" t="s">
        <v>350</v>
      </c>
      <c r="C12" s="1" t="s">
        <v>357</v>
      </c>
      <c r="D12" s="1" t="s">
        <v>358</v>
      </c>
      <c r="E12" s="1" t="s">
        <v>359</v>
      </c>
      <c r="F12" s="1" t="s">
        <v>288</v>
      </c>
      <c r="G12" s="1" t="s">
        <v>292</v>
      </c>
      <c r="H12" s="1" t="s">
        <v>293</v>
      </c>
      <c r="I12" s="1" t="s">
        <v>360</v>
      </c>
      <c r="J12" s="1" t="s">
        <v>28</v>
      </c>
      <c r="K12" s="1" t="s">
        <v>361</v>
      </c>
      <c r="L12" s="1" t="s">
        <v>361</v>
      </c>
      <c r="M12" s="1" t="s">
        <v>296</v>
      </c>
      <c r="N12" s="1" t="s">
        <v>296</v>
      </c>
      <c r="O12" s="1" t="s">
        <v>297</v>
      </c>
      <c r="P12" s="1" t="s">
        <v>298</v>
      </c>
      <c r="Q12" s="1" t="s">
        <v>362</v>
      </c>
      <c r="R12" s="1" t="s">
        <v>300</v>
      </c>
      <c r="S12" s="1" t="s">
        <v>301</v>
      </c>
      <c r="T12" s="1" t="s">
        <v>302</v>
      </c>
    </row>
    <row r="13" s="1" customFormat="1" spans="1:20">
      <c r="A13" s="3">
        <v>15337355080</v>
      </c>
      <c r="B13" s="1" t="s">
        <v>350</v>
      </c>
      <c r="C13" s="1" t="s">
        <v>363</v>
      </c>
      <c r="D13" s="1" t="s">
        <v>364</v>
      </c>
      <c r="E13" s="1" t="s">
        <v>365</v>
      </c>
      <c r="F13" s="1" t="s">
        <v>350</v>
      </c>
      <c r="G13" s="1" t="s">
        <v>327</v>
      </c>
      <c r="H13" s="1" t="s">
        <v>293</v>
      </c>
      <c r="I13" s="1" t="s">
        <v>366</v>
      </c>
      <c r="J13" s="1" t="s">
        <v>28</v>
      </c>
      <c r="K13" s="1" t="s">
        <v>367</v>
      </c>
      <c r="L13" s="1" t="s">
        <v>367</v>
      </c>
      <c r="M13" s="1" t="s">
        <v>296</v>
      </c>
      <c r="N13" s="1" t="s">
        <v>296</v>
      </c>
      <c r="O13" s="1" t="s">
        <v>297</v>
      </c>
      <c r="P13" s="1" t="s">
        <v>298</v>
      </c>
      <c r="Q13" s="1" t="s">
        <v>368</v>
      </c>
      <c r="R13" s="1" t="s">
        <v>300</v>
      </c>
      <c r="S13" s="1" t="s">
        <v>301</v>
      </c>
      <c r="T13" s="1" t="s">
        <v>302</v>
      </c>
    </row>
    <row r="14" s="1" customFormat="1" spans="1:20">
      <c r="A14" s="3">
        <v>15336889049</v>
      </c>
      <c r="B14" s="1" t="s">
        <v>350</v>
      </c>
      <c r="C14" s="1" t="s">
        <v>369</v>
      </c>
      <c r="D14" s="1" t="s">
        <v>370</v>
      </c>
      <c r="E14" s="1" t="s">
        <v>371</v>
      </c>
      <c r="F14" s="1" t="s">
        <v>350</v>
      </c>
      <c r="G14" s="1" t="s">
        <v>292</v>
      </c>
      <c r="H14" s="1" t="s">
        <v>293</v>
      </c>
      <c r="I14" s="1" t="s">
        <v>372</v>
      </c>
      <c r="J14" s="1" t="s">
        <v>28</v>
      </c>
      <c r="K14" s="1" t="s">
        <v>373</v>
      </c>
      <c r="L14" s="1" t="s">
        <v>373</v>
      </c>
      <c r="M14" s="1" t="s">
        <v>296</v>
      </c>
      <c r="N14" s="1" t="s">
        <v>296</v>
      </c>
      <c r="O14" s="1" t="s">
        <v>297</v>
      </c>
      <c r="P14" s="1" t="s">
        <v>298</v>
      </c>
      <c r="Q14" s="1" t="s">
        <v>374</v>
      </c>
      <c r="R14" s="1" t="s">
        <v>300</v>
      </c>
      <c r="S14" s="1" t="s">
        <v>301</v>
      </c>
      <c r="T14" s="1" t="s">
        <v>302</v>
      </c>
    </row>
    <row r="15" s="1" customFormat="1" spans="1:20">
      <c r="A15" s="3">
        <v>15336791110</v>
      </c>
      <c r="B15" s="1" t="s">
        <v>350</v>
      </c>
      <c r="C15" s="1" t="s">
        <v>375</v>
      </c>
      <c r="D15" s="1" t="s">
        <v>376</v>
      </c>
      <c r="E15" s="1" t="s">
        <v>377</v>
      </c>
      <c r="F15" s="1" t="s">
        <v>350</v>
      </c>
      <c r="G15" s="1" t="s">
        <v>288</v>
      </c>
      <c r="H15" s="1" t="s">
        <v>293</v>
      </c>
      <c r="I15" s="1" t="s">
        <v>378</v>
      </c>
      <c r="J15" s="1" t="s">
        <v>28</v>
      </c>
      <c r="K15" s="1" t="s">
        <v>379</v>
      </c>
      <c r="L15" s="1" t="s">
        <v>379</v>
      </c>
      <c r="M15" s="1" t="s">
        <v>296</v>
      </c>
      <c r="N15" s="1" t="s">
        <v>296</v>
      </c>
      <c r="O15" s="1" t="s">
        <v>297</v>
      </c>
      <c r="P15" s="1" t="s">
        <v>298</v>
      </c>
      <c r="Q15" s="1" t="s">
        <v>380</v>
      </c>
      <c r="R15" s="1" t="s">
        <v>300</v>
      </c>
      <c r="S15" s="1" t="s">
        <v>301</v>
      </c>
      <c r="T15" s="1" t="s">
        <v>302</v>
      </c>
    </row>
    <row r="16" s="1" customFormat="1" spans="1:20">
      <c r="A16" s="3">
        <v>15336686746</v>
      </c>
      <c r="B16" s="1" t="s">
        <v>381</v>
      </c>
      <c r="C16" s="1" t="s">
        <v>382</v>
      </c>
      <c r="D16" s="1" t="s">
        <v>383</v>
      </c>
      <c r="E16" s="1" t="s">
        <v>384</v>
      </c>
      <c r="F16" s="1" t="s">
        <v>327</v>
      </c>
      <c r="G16" s="1" t="s">
        <v>288</v>
      </c>
      <c r="H16" s="1" t="s">
        <v>293</v>
      </c>
      <c r="I16" s="1" t="s">
        <v>385</v>
      </c>
      <c r="J16" s="1" t="s">
        <v>28</v>
      </c>
      <c r="K16" s="1" t="s">
        <v>386</v>
      </c>
      <c r="L16" s="1" t="s">
        <v>386</v>
      </c>
      <c r="M16" s="1" t="s">
        <v>296</v>
      </c>
      <c r="N16" s="1" t="s">
        <v>296</v>
      </c>
      <c r="O16" s="1" t="s">
        <v>297</v>
      </c>
      <c r="P16" s="1" t="s">
        <v>298</v>
      </c>
      <c r="Q16" s="1" t="s">
        <v>387</v>
      </c>
      <c r="R16" s="1" t="s">
        <v>300</v>
      </c>
      <c r="S16" s="1" t="s">
        <v>301</v>
      </c>
      <c r="T16" s="1" t="s">
        <v>302</v>
      </c>
    </row>
    <row r="17" s="1" customFormat="1" spans="1:20">
      <c r="A17" s="3">
        <v>15336143586</v>
      </c>
      <c r="B17" s="1" t="s">
        <v>381</v>
      </c>
      <c r="C17" s="1" t="s">
        <v>388</v>
      </c>
      <c r="D17" s="1" t="s">
        <v>389</v>
      </c>
      <c r="E17" s="1" t="s">
        <v>390</v>
      </c>
      <c r="F17" s="1" t="s">
        <v>381</v>
      </c>
      <c r="G17" s="1" t="s">
        <v>327</v>
      </c>
      <c r="H17" s="1" t="s">
        <v>293</v>
      </c>
      <c r="I17" s="1" t="s">
        <v>391</v>
      </c>
      <c r="J17" s="1" t="s">
        <v>28</v>
      </c>
      <c r="K17" s="1" t="s">
        <v>392</v>
      </c>
      <c r="L17" s="1" t="s">
        <v>392</v>
      </c>
      <c r="M17" s="1" t="s">
        <v>296</v>
      </c>
      <c r="N17" s="1" t="s">
        <v>296</v>
      </c>
      <c r="O17" s="1" t="s">
        <v>297</v>
      </c>
      <c r="P17" s="1" t="s">
        <v>298</v>
      </c>
      <c r="Q17" s="1" t="s">
        <v>393</v>
      </c>
      <c r="R17" s="1" t="s">
        <v>300</v>
      </c>
      <c r="S17" s="1" t="s">
        <v>301</v>
      </c>
      <c r="T17" s="1" t="s">
        <v>302</v>
      </c>
    </row>
    <row r="18" s="1" customFormat="1" spans="1:20">
      <c r="A18" s="3">
        <v>15335836384</v>
      </c>
      <c r="B18" s="1" t="s">
        <v>381</v>
      </c>
      <c r="C18" s="1" t="s">
        <v>394</v>
      </c>
      <c r="D18" s="1" t="s">
        <v>395</v>
      </c>
      <c r="E18" s="1" t="s">
        <v>396</v>
      </c>
      <c r="F18" s="1" t="s">
        <v>381</v>
      </c>
      <c r="G18" s="1" t="s">
        <v>350</v>
      </c>
      <c r="H18" s="1" t="s">
        <v>293</v>
      </c>
      <c r="I18" s="1" t="s">
        <v>397</v>
      </c>
      <c r="J18" s="1" t="s">
        <v>28</v>
      </c>
      <c r="K18" s="1" t="s">
        <v>398</v>
      </c>
      <c r="L18" s="1" t="s">
        <v>398</v>
      </c>
      <c r="M18" s="1" t="s">
        <v>296</v>
      </c>
      <c r="N18" s="1" t="s">
        <v>296</v>
      </c>
      <c r="O18" s="1" t="s">
        <v>297</v>
      </c>
      <c r="P18" s="1" t="s">
        <v>298</v>
      </c>
      <c r="Q18" s="1" t="s">
        <v>399</v>
      </c>
      <c r="R18" s="1" t="s">
        <v>300</v>
      </c>
      <c r="S18" s="1" t="s">
        <v>301</v>
      </c>
      <c r="T18" s="1" t="s">
        <v>302</v>
      </c>
    </row>
    <row r="19" s="1" customFormat="1" spans="1:20">
      <c r="A19" s="3">
        <v>15335767437</v>
      </c>
      <c r="B19" s="1" t="s">
        <v>381</v>
      </c>
      <c r="C19" s="1" t="s">
        <v>400</v>
      </c>
      <c r="D19" s="1" t="s">
        <v>341</v>
      </c>
      <c r="E19" s="1" t="s">
        <v>401</v>
      </c>
      <c r="F19" s="1" t="s">
        <v>381</v>
      </c>
      <c r="G19" s="1" t="s">
        <v>288</v>
      </c>
      <c r="H19" s="1" t="s">
        <v>293</v>
      </c>
      <c r="I19" s="1" t="s">
        <v>402</v>
      </c>
      <c r="J19" s="1" t="s">
        <v>28</v>
      </c>
      <c r="K19" s="1" t="s">
        <v>403</v>
      </c>
      <c r="L19" s="1" t="s">
        <v>403</v>
      </c>
      <c r="M19" s="1" t="s">
        <v>296</v>
      </c>
      <c r="N19" s="1" t="s">
        <v>296</v>
      </c>
      <c r="O19" s="1" t="s">
        <v>297</v>
      </c>
      <c r="P19" s="1" t="s">
        <v>298</v>
      </c>
      <c r="Q19" s="1" t="s">
        <v>404</v>
      </c>
      <c r="R19" s="1" t="s">
        <v>300</v>
      </c>
      <c r="S19" s="1" t="s">
        <v>301</v>
      </c>
      <c r="T19" s="1" t="s">
        <v>302</v>
      </c>
    </row>
    <row r="20" s="1" customFormat="1" spans="1:20">
      <c r="A20" s="3">
        <v>15335719483</v>
      </c>
      <c r="B20" s="1" t="s">
        <v>381</v>
      </c>
      <c r="C20" s="1" t="s">
        <v>405</v>
      </c>
      <c r="D20" s="1" t="s">
        <v>406</v>
      </c>
      <c r="E20" s="1" t="s">
        <v>407</v>
      </c>
      <c r="F20" s="1" t="s">
        <v>350</v>
      </c>
      <c r="G20" s="1" t="s">
        <v>292</v>
      </c>
      <c r="H20" s="1" t="s">
        <v>293</v>
      </c>
      <c r="I20" s="1" t="s">
        <v>408</v>
      </c>
      <c r="J20" s="1" t="s">
        <v>28</v>
      </c>
      <c r="K20" s="1" t="s">
        <v>409</v>
      </c>
      <c r="L20" s="1" t="s">
        <v>409</v>
      </c>
      <c r="M20" s="1" t="s">
        <v>296</v>
      </c>
      <c r="N20" s="1" t="s">
        <v>296</v>
      </c>
      <c r="O20" s="1" t="s">
        <v>297</v>
      </c>
      <c r="P20" s="1" t="s">
        <v>298</v>
      </c>
      <c r="Q20" s="1" t="s">
        <v>410</v>
      </c>
      <c r="R20" s="1" t="s">
        <v>300</v>
      </c>
      <c r="S20" s="1" t="s">
        <v>301</v>
      </c>
      <c r="T20" s="1" t="s">
        <v>302</v>
      </c>
    </row>
    <row r="21" s="1" customFormat="1" spans="1:20">
      <c r="A21" s="3">
        <v>15335670421</v>
      </c>
      <c r="B21" s="1" t="s">
        <v>381</v>
      </c>
      <c r="C21" s="1" t="s">
        <v>411</v>
      </c>
      <c r="D21" s="1" t="s">
        <v>352</v>
      </c>
      <c r="E21" s="1" t="s">
        <v>353</v>
      </c>
      <c r="F21" s="1" t="s">
        <v>381</v>
      </c>
      <c r="G21" s="1" t="s">
        <v>350</v>
      </c>
      <c r="H21" s="1" t="s">
        <v>293</v>
      </c>
      <c r="I21" s="1" t="s">
        <v>412</v>
      </c>
      <c r="J21" s="1" t="s">
        <v>28</v>
      </c>
      <c r="K21" s="1" t="s">
        <v>413</v>
      </c>
      <c r="L21" s="1" t="s">
        <v>413</v>
      </c>
      <c r="M21" s="1" t="s">
        <v>296</v>
      </c>
      <c r="N21" s="1" t="s">
        <v>296</v>
      </c>
      <c r="O21" s="1" t="s">
        <v>297</v>
      </c>
      <c r="P21" s="1" t="s">
        <v>298</v>
      </c>
      <c r="Q21" s="1" t="s">
        <v>414</v>
      </c>
      <c r="R21" s="1" t="s">
        <v>300</v>
      </c>
      <c r="S21" s="1" t="s">
        <v>301</v>
      </c>
      <c r="T21" s="1" t="s">
        <v>302</v>
      </c>
    </row>
    <row r="22" s="1" customFormat="1" spans="1:20">
      <c r="A22" s="3">
        <v>15335586637</v>
      </c>
      <c r="B22" s="1" t="s">
        <v>381</v>
      </c>
      <c r="C22" s="1" t="s">
        <v>415</v>
      </c>
      <c r="D22" s="1" t="s">
        <v>416</v>
      </c>
      <c r="E22" s="1" t="s">
        <v>417</v>
      </c>
      <c r="F22" s="1" t="s">
        <v>327</v>
      </c>
      <c r="G22" s="1" t="s">
        <v>292</v>
      </c>
      <c r="H22" s="1" t="s">
        <v>293</v>
      </c>
      <c r="I22" s="1" t="s">
        <v>418</v>
      </c>
      <c r="J22" s="1" t="s">
        <v>28</v>
      </c>
      <c r="K22" s="1" t="s">
        <v>419</v>
      </c>
      <c r="L22" s="1" t="s">
        <v>419</v>
      </c>
      <c r="M22" s="1" t="s">
        <v>296</v>
      </c>
      <c r="N22" s="1" t="s">
        <v>296</v>
      </c>
      <c r="O22" s="1" t="s">
        <v>297</v>
      </c>
      <c r="P22" s="1" t="s">
        <v>298</v>
      </c>
      <c r="Q22" s="1" t="s">
        <v>420</v>
      </c>
      <c r="R22" s="1" t="s">
        <v>300</v>
      </c>
      <c r="S22" s="1" t="s">
        <v>301</v>
      </c>
      <c r="T22" s="1" t="s">
        <v>302</v>
      </c>
    </row>
    <row r="23" s="1" customFormat="1" spans="1:20">
      <c r="A23" s="3">
        <v>15335285662</v>
      </c>
      <c r="B23" s="1" t="s">
        <v>421</v>
      </c>
      <c r="C23" s="1" t="s">
        <v>422</v>
      </c>
      <c r="D23" s="1" t="s">
        <v>423</v>
      </c>
      <c r="E23" s="1" t="s">
        <v>424</v>
      </c>
      <c r="F23" s="1" t="s">
        <v>381</v>
      </c>
      <c r="G23" s="1" t="s">
        <v>327</v>
      </c>
      <c r="H23" s="1" t="s">
        <v>293</v>
      </c>
      <c r="I23" s="1" t="s">
        <v>425</v>
      </c>
      <c r="J23" s="1" t="s">
        <v>28</v>
      </c>
      <c r="K23" s="1" t="s">
        <v>426</v>
      </c>
      <c r="L23" s="1" t="s">
        <v>426</v>
      </c>
      <c r="M23" s="1" t="s">
        <v>296</v>
      </c>
      <c r="N23" s="1" t="s">
        <v>296</v>
      </c>
      <c r="O23" s="1" t="s">
        <v>297</v>
      </c>
      <c r="P23" s="1" t="s">
        <v>298</v>
      </c>
      <c r="Q23" s="1" t="s">
        <v>427</v>
      </c>
      <c r="R23" s="1" t="s">
        <v>300</v>
      </c>
      <c r="S23" s="1" t="s">
        <v>301</v>
      </c>
      <c r="T23" s="1" t="s">
        <v>302</v>
      </c>
    </row>
    <row r="24" s="1" customFormat="1" spans="1:20">
      <c r="A24" s="3">
        <v>15334996753</v>
      </c>
      <c r="B24" s="1" t="s">
        <v>421</v>
      </c>
      <c r="C24" s="1" t="s">
        <v>428</v>
      </c>
      <c r="D24" s="1" t="s">
        <v>429</v>
      </c>
      <c r="E24" s="1" t="s">
        <v>430</v>
      </c>
      <c r="F24" s="1" t="s">
        <v>288</v>
      </c>
      <c r="G24" s="1" t="s">
        <v>292</v>
      </c>
      <c r="H24" s="1" t="s">
        <v>293</v>
      </c>
      <c r="I24" s="1" t="s">
        <v>431</v>
      </c>
      <c r="J24" s="1" t="s">
        <v>28</v>
      </c>
      <c r="K24" s="1" t="s">
        <v>432</v>
      </c>
      <c r="L24" s="1" t="s">
        <v>432</v>
      </c>
      <c r="M24" s="1" t="s">
        <v>296</v>
      </c>
      <c r="N24" s="1" t="s">
        <v>296</v>
      </c>
      <c r="O24" s="1" t="s">
        <v>297</v>
      </c>
      <c r="P24" s="1" t="s">
        <v>298</v>
      </c>
      <c r="Q24" s="1" t="s">
        <v>433</v>
      </c>
      <c r="R24" s="1" t="s">
        <v>300</v>
      </c>
      <c r="S24" s="1" t="s">
        <v>301</v>
      </c>
      <c r="T24" s="1" t="s">
        <v>302</v>
      </c>
    </row>
    <row r="25" s="1" customFormat="1" spans="1:20">
      <c r="A25" s="3">
        <v>15334660597</v>
      </c>
      <c r="B25" s="1" t="s">
        <v>421</v>
      </c>
      <c r="C25" s="1" t="s">
        <v>434</v>
      </c>
      <c r="D25" s="1" t="s">
        <v>435</v>
      </c>
      <c r="E25" s="1" t="s">
        <v>436</v>
      </c>
      <c r="F25" s="1" t="s">
        <v>421</v>
      </c>
      <c r="G25" s="1" t="s">
        <v>292</v>
      </c>
      <c r="H25" s="1" t="s">
        <v>293</v>
      </c>
      <c r="I25" s="1" t="s">
        <v>437</v>
      </c>
      <c r="J25" s="1" t="s">
        <v>28</v>
      </c>
      <c r="K25" s="1" t="s">
        <v>438</v>
      </c>
      <c r="L25" s="1" t="s">
        <v>438</v>
      </c>
      <c r="M25" s="1" t="s">
        <v>296</v>
      </c>
      <c r="N25" s="1" t="s">
        <v>296</v>
      </c>
      <c r="O25" s="1" t="s">
        <v>297</v>
      </c>
      <c r="P25" s="1" t="s">
        <v>298</v>
      </c>
      <c r="Q25" s="1" t="s">
        <v>439</v>
      </c>
      <c r="R25" s="1" t="s">
        <v>300</v>
      </c>
      <c r="S25" s="1" t="s">
        <v>301</v>
      </c>
      <c r="T25" s="1" t="s">
        <v>302</v>
      </c>
    </row>
    <row r="26" s="1" customFormat="1" spans="1:20">
      <c r="A26" s="3">
        <v>15334626596</v>
      </c>
      <c r="B26" s="1" t="s">
        <v>421</v>
      </c>
      <c r="C26" s="1" t="s">
        <v>440</v>
      </c>
      <c r="D26" s="1" t="s">
        <v>441</v>
      </c>
      <c r="E26" s="1" t="s">
        <v>442</v>
      </c>
      <c r="F26" s="1" t="s">
        <v>381</v>
      </c>
      <c r="G26" s="1" t="s">
        <v>350</v>
      </c>
      <c r="H26" s="1" t="s">
        <v>293</v>
      </c>
      <c r="I26" s="1" t="s">
        <v>443</v>
      </c>
      <c r="J26" s="1" t="s">
        <v>28</v>
      </c>
      <c r="K26" s="1" t="s">
        <v>444</v>
      </c>
      <c r="L26" s="1" t="s">
        <v>444</v>
      </c>
      <c r="M26" s="1" t="s">
        <v>296</v>
      </c>
      <c r="N26" s="1" t="s">
        <v>296</v>
      </c>
      <c r="O26" s="1" t="s">
        <v>297</v>
      </c>
      <c r="P26" s="1" t="s">
        <v>298</v>
      </c>
      <c r="Q26" s="1" t="s">
        <v>445</v>
      </c>
      <c r="R26" s="1" t="s">
        <v>300</v>
      </c>
      <c r="S26" s="1" t="s">
        <v>301</v>
      </c>
      <c r="T26" s="1" t="s">
        <v>302</v>
      </c>
    </row>
    <row r="27" s="1" customFormat="1" spans="1:20">
      <c r="A27" s="3">
        <v>15334519141</v>
      </c>
      <c r="B27" s="1" t="s">
        <v>421</v>
      </c>
      <c r="C27" s="1" t="s">
        <v>446</v>
      </c>
      <c r="D27" s="1" t="s">
        <v>447</v>
      </c>
      <c r="E27" s="1" t="s">
        <v>448</v>
      </c>
      <c r="F27" s="1" t="s">
        <v>421</v>
      </c>
      <c r="G27" s="1" t="s">
        <v>327</v>
      </c>
      <c r="H27" s="1" t="s">
        <v>293</v>
      </c>
      <c r="I27" s="1" t="s">
        <v>449</v>
      </c>
      <c r="J27" s="1" t="s">
        <v>28</v>
      </c>
      <c r="K27" s="1" t="s">
        <v>450</v>
      </c>
      <c r="L27" s="1" t="s">
        <v>297</v>
      </c>
      <c r="M27" s="1" t="s">
        <v>451</v>
      </c>
      <c r="N27" s="1" t="s">
        <v>452</v>
      </c>
      <c r="O27" s="1" t="s">
        <v>297</v>
      </c>
      <c r="P27" s="1" t="s">
        <v>298</v>
      </c>
      <c r="Q27" s="1" t="s">
        <v>453</v>
      </c>
      <c r="R27" s="1" t="s">
        <v>300</v>
      </c>
      <c r="S27" s="1" t="s">
        <v>301</v>
      </c>
      <c r="T27" s="1" t="s">
        <v>302</v>
      </c>
    </row>
    <row r="28" s="1" customFormat="1" spans="1:20">
      <c r="A28" s="3">
        <v>15334377689</v>
      </c>
      <c r="B28" s="1" t="s">
        <v>454</v>
      </c>
      <c r="C28" s="1" t="s">
        <v>455</v>
      </c>
      <c r="D28" s="1" t="s">
        <v>456</v>
      </c>
      <c r="E28" s="1" t="s">
        <v>457</v>
      </c>
      <c r="F28" s="1" t="s">
        <v>454</v>
      </c>
      <c r="G28" s="1" t="s">
        <v>421</v>
      </c>
      <c r="H28" s="1" t="s">
        <v>293</v>
      </c>
      <c r="I28" s="1" t="s">
        <v>458</v>
      </c>
      <c r="J28" s="1" t="s">
        <v>28</v>
      </c>
      <c r="K28" s="1" t="s">
        <v>459</v>
      </c>
      <c r="L28" s="1" t="s">
        <v>459</v>
      </c>
      <c r="M28" s="1" t="s">
        <v>296</v>
      </c>
      <c r="N28" s="1" t="s">
        <v>296</v>
      </c>
      <c r="O28" s="1" t="s">
        <v>297</v>
      </c>
      <c r="P28" s="1" t="s">
        <v>298</v>
      </c>
      <c r="Q28" s="1" t="s">
        <v>460</v>
      </c>
      <c r="R28" s="1" t="s">
        <v>300</v>
      </c>
      <c r="S28" s="1" t="s">
        <v>301</v>
      </c>
      <c r="T28" s="1" t="s">
        <v>302</v>
      </c>
    </row>
    <row r="29" s="1" customFormat="1" spans="1:20">
      <c r="A29" s="3">
        <v>15334319060</v>
      </c>
      <c r="B29" s="1" t="s">
        <v>454</v>
      </c>
      <c r="C29" s="1" t="s">
        <v>461</v>
      </c>
      <c r="D29" s="1" t="s">
        <v>462</v>
      </c>
      <c r="E29" s="1" t="s">
        <v>463</v>
      </c>
      <c r="F29" s="1" t="s">
        <v>454</v>
      </c>
      <c r="G29" s="1" t="s">
        <v>421</v>
      </c>
      <c r="H29" s="1" t="s">
        <v>293</v>
      </c>
      <c r="I29" s="1" t="s">
        <v>464</v>
      </c>
      <c r="J29" s="1" t="s">
        <v>28</v>
      </c>
      <c r="K29" s="1" t="s">
        <v>465</v>
      </c>
      <c r="L29" s="1" t="s">
        <v>465</v>
      </c>
      <c r="M29" s="1" t="s">
        <v>296</v>
      </c>
      <c r="N29" s="1" t="s">
        <v>296</v>
      </c>
      <c r="O29" s="1" t="s">
        <v>297</v>
      </c>
      <c r="P29" s="1" t="s">
        <v>298</v>
      </c>
      <c r="Q29" s="1" t="s">
        <v>466</v>
      </c>
      <c r="R29" s="1" t="s">
        <v>300</v>
      </c>
      <c r="S29" s="1" t="s">
        <v>301</v>
      </c>
      <c r="T29" s="1" t="s">
        <v>302</v>
      </c>
    </row>
    <row r="30" s="1" customFormat="1" spans="1:20">
      <c r="A30" s="3">
        <v>15333972640</v>
      </c>
      <c r="B30" s="1" t="s">
        <v>454</v>
      </c>
      <c r="C30" s="1" t="s">
        <v>467</v>
      </c>
      <c r="D30" s="1" t="s">
        <v>468</v>
      </c>
      <c r="E30" s="1" t="s">
        <v>469</v>
      </c>
      <c r="F30" s="1" t="s">
        <v>421</v>
      </c>
      <c r="G30" s="1" t="s">
        <v>381</v>
      </c>
      <c r="H30" s="1" t="s">
        <v>293</v>
      </c>
      <c r="I30" s="1" t="s">
        <v>297</v>
      </c>
      <c r="J30" s="1" t="s">
        <v>28</v>
      </c>
      <c r="K30" s="1" t="s">
        <v>297</v>
      </c>
      <c r="L30" s="1" t="s">
        <v>297</v>
      </c>
      <c r="M30" s="1" t="s">
        <v>296</v>
      </c>
      <c r="N30" s="1" t="s">
        <v>296</v>
      </c>
      <c r="O30" s="1" t="s">
        <v>297</v>
      </c>
      <c r="P30" s="1" t="s">
        <v>298</v>
      </c>
      <c r="Q30" s="1" t="s">
        <v>470</v>
      </c>
      <c r="R30" s="1" t="s">
        <v>300</v>
      </c>
      <c r="S30" s="1" t="s">
        <v>301</v>
      </c>
      <c r="T30" s="1" t="s">
        <v>302</v>
      </c>
    </row>
    <row r="31" s="1" customFormat="1" spans="1:20">
      <c r="A31" s="3">
        <v>15333654537</v>
      </c>
      <c r="B31" s="1" t="s">
        <v>454</v>
      </c>
      <c r="C31" s="1" t="s">
        <v>471</v>
      </c>
      <c r="D31" s="1" t="s">
        <v>472</v>
      </c>
      <c r="E31" s="1" t="s">
        <v>473</v>
      </c>
      <c r="F31" s="1" t="s">
        <v>350</v>
      </c>
      <c r="G31" s="1" t="s">
        <v>327</v>
      </c>
      <c r="H31" s="1" t="s">
        <v>293</v>
      </c>
      <c r="I31" s="1" t="s">
        <v>474</v>
      </c>
      <c r="J31" s="1" t="s">
        <v>28</v>
      </c>
      <c r="K31" s="1" t="s">
        <v>475</v>
      </c>
      <c r="L31" s="1" t="s">
        <v>475</v>
      </c>
      <c r="M31" s="1" t="s">
        <v>296</v>
      </c>
      <c r="N31" s="1" t="s">
        <v>296</v>
      </c>
      <c r="O31" s="1" t="s">
        <v>297</v>
      </c>
      <c r="P31" s="1" t="s">
        <v>298</v>
      </c>
      <c r="Q31" s="1" t="s">
        <v>476</v>
      </c>
      <c r="R31" s="1" t="s">
        <v>300</v>
      </c>
      <c r="S31" s="1" t="s">
        <v>301</v>
      </c>
      <c r="T31" s="1" t="s">
        <v>302</v>
      </c>
    </row>
    <row r="32" s="1" customFormat="1" spans="1:20">
      <c r="A32" s="3">
        <v>15333628619</v>
      </c>
      <c r="B32" s="1" t="s">
        <v>454</v>
      </c>
      <c r="C32" s="1" t="s">
        <v>477</v>
      </c>
      <c r="D32" s="1" t="s">
        <v>478</v>
      </c>
      <c r="E32" s="1" t="s">
        <v>479</v>
      </c>
      <c r="F32" s="1" t="s">
        <v>421</v>
      </c>
      <c r="G32" s="1" t="s">
        <v>327</v>
      </c>
      <c r="H32" s="1" t="s">
        <v>293</v>
      </c>
      <c r="I32" s="1" t="s">
        <v>480</v>
      </c>
      <c r="J32" s="1" t="s">
        <v>28</v>
      </c>
      <c r="K32" s="1" t="s">
        <v>481</v>
      </c>
      <c r="L32" s="1" t="s">
        <v>481</v>
      </c>
      <c r="M32" s="1" t="s">
        <v>296</v>
      </c>
      <c r="N32" s="1" t="s">
        <v>296</v>
      </c>
      <c r="O32" s="1" t="s">
        <v>297</v>
      </c>
      <c r="P32" s="1" t="s">
        <v>298</v>
      </c>
      <c r="Q32" s="1" t="s">
        <v>482</v>
      </c>
      <c r="R32" s="1" t="s">
        <v>300</v>
      </c>
      <c r="S32" s="1" t="s">
        <v>301</v>
      </c>
      <c r="T32" s="1" t="s">
        <v>302</v>
      </c>
    </row>
    <row r="33" s="1" customFormat="1" spans="1:20">
      <c r="A33" s="3">
        <v>15333498392</v>
      </c>
      <c r="B33" s="1" t="s">
        <v>483</v>
      </c>
      <c r="C33" s="1" t="s">
        <v>484</v>
      </c>
      <c r="D33" s="1" t="s">
        <v>485</v>
      </c>
      <c r="E33" s="1" t="s">
        <v>486</v>
      </c>
      <c r="F33" s="1" t="s">
        <v>421</v>
      </c>
      <c r="G33" s="1" t="s">
        <v>381</v>
      </c>
      <c r="H33" s="1" t="s">
        <v>293</v>
      </c>
      <c r="I33" s="1" t="s">
        <v>487</v>
      </c>
      <c r="J33" s="1" t="s">
        <v>28</v>
      </c>
      <c r="K33" s="1" t="s">
        <v>488</v>
      </c>
      <c r="L33" s="1" t="s">
        <v>488</v>
      </c>
      <c r="M33" s="1" t="s">
        <v>296</v>
      </c>
      <c r="N33" s="1" t="s">
        <v>296</v>
      </c>
      <c r="O33" s="1" t="s">
        <v>297</v>
      </c>
      <c r="P33" s="1" t="s">
        <v>298</v>
      </c>
      <c r="Q33" s="1" t="s">
        <v>489</v>
      </c>
      <c r="R33" s="1" t="s">
        <v>300</v>
      </c>
      <c r="S33" s="1" t="s">
        <v>301</v>
      </c>
      <c r="T33" s="1" t="s">
        <v>302</v>
      </c>
    </row>
    <row r="34" s="1" customFormat="1" spans="1:20">
      <c r="A34" s="3">
        <v>15333165264</v>
      </c>
      <c r="B34" s="1" t="s">
        <v>483</v>
      </c>
      <c r="C34" s="1" t="s">
        <v>490</v>
      </c>
      <c r="D34" s="1" t="s">
        <v>491</v>
      </c>
      <c r="E34" s="1" t="s">
        <v>492</v>
      </c>
      <c r="F34" s="1" t="s">
        <v>483</v>
      </c>
      <c r="G34" s="1" t="s">
        <v>454</v>
      </c>
      <c r="H34" s="1" t="s">
        <v>293</v>
      </c>
      <c r="I34" s="1" t="s">
        <v>493</v>
      </c>
      <c r="J34" s="1" t="s">
        <v>28</v>
      </c>
      <c r="K34" s="1" t="s">
        <v>494</v>
      </c>
      <c r="L34" s="1" t="s">
        <v>494</v>
      </c>
      <c r="M34" s="1" t="s">
        <v>296</v>
      </c>
      <c r="N34" s="1" t="s">
        <v>296</v>
      </c>
      <c r="O34" s="1" t="s">
        <v>297</v>
      </c>
      <c r="P34" s="1" t="s">
        <v>298</v>
      </c>
      <c r="Q34" s="1" t="s">
        <v>495</v>
      </c>
      <c r="R34" s="1" t="s">
        <v>300</v>
      </c>
      <c r="S34" s="1" t="s">
        <v>301</v>
      </c>
      <c r="T34" s="1" t="s">
        <v>302</v>
      </c>
    </row>
    <row r="35" s="1" customFormat="1" spans="1:20">
      <c r="A35" s="3">
        <v>15333056985</v>
      </c>
      <c r="B35" s="1" t="s">
        <v>483</v>
      </c>
      <c r="C35" s="1" t="s">
        <v>496</v>
      </c>
      <c r="D35" s="1" t="s">
        <v>497</v>
      </c>
      <c r="E35" s="1" t="s">
        <v>498</v>
      </c>
      <c r="F35" s="1" t="s">
        <v>483</v>
      </c>
      <c r="G35" s="1" t="s">
        <v>454</v>
      </c>
      <c r="H35" s="1" t="s">
        <v>293</v>
      </c>
      <c r="I35" s="1" t="s">
        <v>499</v>
      </c>
      <c r="J35" s="1" t="s">
        <v>28</v>
      </c>
      <c r="K35" s="1" t="s">
        <v>500</v>
      </c>
      <c r="L35" s="1" t="s">
        <v>500</v>
      </c>
      <c r="M35" s="1" t="s">
        <v>296</v>
      </c>
      <c r="N35" s="1" t="s">
        <v>296</v>
      </c>
      <c r="O35" s="1" t="s">
        <v>297</v>
      </c>
      <c r="P35" s="1" t="s">
        <v>298</v>
      </c>
      <c r="Q35" s="1" t="s">
        <v>501</v>
      </c>
      <c r="R35" s="1" t="s">
        <v>300</v>
      </c>
      <c r="S35" s="1" t="s">
        <v>301</v>
      </c>
      <c r="T35" s="1" t="s">
        <v>302</v>
      </c>
    </row>
    <row r="36" s="1" customFormat="1" spans="1:20">
      <c r="A36" s="3">
        <v>15332998065</v>
      </c>
      <c r="B36" s="1" t="s">
        <v>483</v>
      </c>
      <c r="C36" s="1" t="s">
        <v>502</v>
      </c>
      <c r="D36" s="1" t="s">
        <v>503</v>
      </c>
      <c r="E36" s="1" t="s">
        <v>504</v>
      </c>
      <c r="F36" s="1" t="s">
        <v>483</v>
      </c>
      <c r="G36" s="1" t="s">
        <v>454</v>
      </c>
      <c r="H36" s="1" t="s">
        <v>293</v>
      </c>
      <c r="I36" s="1" t="s">
        <v>505</v>
      </c>
      <c r="J36" s="1" t="s">
        <v>28</v>
      </c>
      <c r="K36" s="1" t="s">
        <v>506</v>
      </c>
      <c r="L36" s="1" t="s">
        <v>506</v>
      </c>
      <c r="M36" s="1" t="s">
        <v>296</v>
      </c>
      <c r="N36" s="1" t="s">
        <v>296</v>
      </c>
      <c r="O36" s="1" t="s">
        <v>297</v>
      </c>
      <c r="P36" s="1" t="s">
        <v>298</v>
      </c>
      <c r="Q36" s="1" t="s">
        <v>507</v>
      </c>
      <c r="R36" s="1" t="s">
        <v>300</v>
      </c>
      <c r="S36" s="1" t="s">
        <v>301</v>
      </c>
      <c r="T36" s="1" t="s">
        <v>302</v>
      </c>
    </row>
    <row r="37" s="1" customFormat="1" spans="1:20">
      <c r="A37" s="3">
        <v>15332962430</v>
      </c>
      <c r="B37" s="1" t="s">
        <v>483</v>
      </c>
      <c r="C37" s="1" t="s">
        <v>508</v>
      </c>
      <c r="D37" s="1" t="s">
        <v>509</v>
      </c>
      <c r="E37" s="1" t="s">
        <v>510</v>
      </c>
      <c r="F37" s="1" t="s">
        <v>483</v>
      </c>
      <c r="G37" s="1" t="s">
        <v>454</v>
      </c>
      <c r="H37" s="1" t="s">
        <v>293</v>
      </c>
      <c r="I37" s="1" t="s">
        <v>511</v>
      </c>
      <c r="J37" s="1" t="s">
        <v>28</v>
      </c>
      <c r="K37" s="1" t="s">
        <v>512</v>
      </c>
      <c r="L37" s="1" t="s">
        <v>512</v>
      </c>
      <c r="M37" s="1" t="s">
        <v>296</v>
      </c>
      <c r="N37" s="1" t="s">
        <v>296</v>
      </c>
      <c r="O37" s="1" t="s">
        <v>297</v>
      </c>
      <c r="P37" s="1" t="s">
        <v>298</v>
      </c>
      <c r="Q37" s="1" t="s">
        <v>513</v>
      </c>
      <c r="R37" s="1" t="s">
        <v>300</v>
      </c>
      <c r="S37" s="1" t="s">
        <v>301</v>
      </c>
      <c r="T37" s="1" t="s">
        <v>302</v>
      </c>
    </row>
    <row r="38" s="1" customFormat="1" spans="1:20">
      <c r="A38" s="3">
        <v>15332567105</v>
      </c>
      <c r="B38" s="1" t="s">
        <v>483</v>
      </c>
      <c r="C38" s="1" t="s">
        <v>514</v>
      </c>
      <c r="D38" s="1" t="s">
        <v>515</v>
      </c>
      <c r="E38" s="1" t="s">
        <v>516</v>
      </c>
      <c r="F38" s="1" t="s">
        <v>483</v>
      </c>
      <c r="G38" s="1" t="s">
        <v>454</v>
      </c>
      <c r="H38" s="1" t="s">
        <v>293</v>
      </c>
      <c r="I38" s="1" t="s">
        <v>517</v>
      </c>
      <c r="J38" s="1" t="s">
        <v>28</v>
      </c>
      <c r="K38" s="1" t="s">
        <v>518</v>
      </c>
      <c r="L38" s="1" t="s">
        <v>518</v>
      </c>
      <c r="M38" s="1" t="s">
        <v>296</v>
      </c>
      <c r="N38" s="1" t="s">
        <v>296</v>
      </c>
      <c r="O38" s="1" t="s">
        <v>297</v>
      </c>
      <c r="P38" s="1" t="s">
        <v>298</v>
      </c>
      <c r="Q38" s="1" t="s">
        <v>519</v>
      </c>
      <c r="R38" s="1" t="s">
        <v>300</v>
      </c>
      <c r="S38" s="1" t="s">
        <v>301</v>
      </c>
      <c r="T38" s="1" t="s">
        <v>302</v>
      </c>
    </row>
    <row r="39" s="1" customFormat="1" spans="1:20">
      <c r="A39" s="3">
        <v>15332291742</v>
      </c>
      <c r="B39" s="1" t="s">
        <v>483</v>
      </c>
      <c r="C39" s="1" t="s">
        <v>520</v>
      </c>
      <c r="D39" s="1" t="s">
        <v>521</v>
      </c>
      <c r="E39" s="1" t="s">
        <v>522</v>
      </c>
      <c r="F39" s="1" t="s">
        <v>483</v>
      </c>
      <c r="G39" s="1" t="s">
        <v>454</v>
      </c>
      <c r="H39" s="1" t="s">
        <v>293</v>
      </c>
      <c r="I39" s="1" t="s">
        <v>523</v>
      </c>
      <c r="J39" s="1" t="s">
        <v>28</v>
      </c>
      <c r="K39" s="1" t="s">
        <v>524</v>
      </c>
      <c r="L39" s="1" t="s">
        <v>524</v>
      </c>
      <c r="M39" s="1" t="s">
        <v>296</v>
      </c>
      <c r="N39" s="1" t="s">
        <v>296</v>
      </c>
      <c r="O39" s="1" t="s">
        <v>297</v>
      </c>
      <c r="P39" s="1" t="s">
        <v>298</v>
      </c>
      <c r="Q39" s="1" t="s">
        <v>525</v>
      </c>
      <c r="R39" s="1" t="s">
        <v>300</v>
      </c>
      <c r="S39" s="1" t="s">
        <v>301</v>
      </c>
      <c r="T39" s="1" t="s">
        <v>302</v>
      </c>
    </row>
    <row r="40" s="1" customFormat="1" spans="1:20">
      <c r="A40" s="3">
        <v>15332268124</v>
      </c>
      <c r="B40" s="1" t="s">
        <v>483</v>
      </c>
      <c r="C40" s="1" t="s">
        <v>526</v>
      </c>
      <c r="D40" s="1" t="s">
        <v>527</v>
      </c>
      <c r="E40" s="1" t="s">
        <v>528</v>
      </c>
      <c r="F40" s="1" t="s">
        <v>483</v>
      </c>
      <c r="G40" s="1" t="s">
        <v>454</v>
      </c>
      <c r="H40" s="1" t="s">
        <v>293</v>
      </c>
      <c r="I40" s="1" t="s">
        <v>529</v>
      </c>
      <c r="J40" s="1" t="s">
        <v>28</v>
      </c>
      <c r="K40" s="1" t="s">
        <v>530</v>
      </c>
      <c r="L40" s="1" t="s">
        <v>530</v>
      </c>
      <c r="M40" s="1" t="s">
        <v>296</v>
      </c>
      <c r="N40" s="1" t="s">
        <v>296</v>
      </c>
      <c r="O40" s="1" t="s">
        <v>297</v>
      </c>
      <c r="P40" s="1" t="s">
        <v>298</v>
      </c>
      <c r="Q40" s="1" t="s">
        <v>531</v>
      </c>
      <c r="R40" s="1" t="s">
        <v>300</v>
      </c>
      <c r="S40" s="1" t="s">
        <v>301</v>
      </c>
      <c r="T40" s="1" t="s">
        <v>302</v>
      </c>
    </row>
    <row r="41" s="1" customFormat="1" spans="1:20">
      <c r="A41" s="3">
        <v>15332203684</v>
      </c>
      <c r="B41" s="1" t="s">
        <v>483</v>
      </c>
      <c r="C41" s="1" t="s">
        <v>532</v>
      </c>
      <c r="D41" s="1" t="s">
        <v>533</v>
      </c>
      <c r="E41" s="1" t="s">
        <v>534</v>
      </c>
      <c r="F41" s="1" t="s">
        <v>454</v>
      </c>
      <c r="G41" s="1" t="s">
        <v>421</v>
      </c>
      <c r="H41" s="1" t="s">
        <v>293</v>
      </c>
      <c r="I41" s="1" t="s">
        <v>535</v>
      </c>
      <c r="J41" s="1" t="s">
        <v>28</v>
      </c>
      <c r="K41" s="1" t="s">
        <v>536</v>
      </c>
      <c r="L41" s="1" t="s">
        <v>536</v>
      </c>
      <c r="M41" s="1" t="s">
        <v>296</v>
      </c>
      <c r="N41" s="1" t="s">
        <v>296</v>
      </c>
      <c r="O41" s="1" t="s">
        <v>297</v>
      </c>
      <c r="P41" s="1" t="s">
        <v>298</v>
      </c>
      <c r="Q41" s="1" t="s">
        <v>537</v>
      </c>
      <c r="R41" s="1" t="s">
        <v>300</v>
      </c>
      <c r="S41" s="1" t="s">
        <v>301</v>
      </c>
      <c r="T41" s="1" t="s">
        <v>302</v>
      </c>
    </row>
    <row r="42" s="1" customFormat="1" spans="1:20">
      <c r="A42" s="3">
        <v>15332175882</v>
      </c>
      <c r="B42" s="1" t="s">
        <v>483</v>
      </c>
      <c r="C42" s="1" t="s">
        <v>538</v>
      </c>
      <c r="D42" s="1" t="s">
        <v>539</v>
      </c>
      <c r="E42" s="1" t="s">
        <v>540</v>
      </c>
      <c r="F42" s="1" t="s">
        <v>483</v>
      </c>
      <c r="G42" s="1" t="s">
        <v>454</v>
      </c>
      <c r="H42" s="1" t="s">
        <v>293</v>
      </c>
      <c r="I42" s="1" t="s">
        <v>541</v>
      </c>
      <c r="J42" s="1" t="s">
        <v>28</v>
      </c>
      <c r="K42" s="1" t="s">
        <v>542</v>
      </c>
      <c r="L42" s="1" t="s">
        <v>542</v>
      </c>
      <c r="M42" s="1" t="s">
        <v>296</v>
      </c>
      <c r="N42" s="1" t="s">
        <v>296</v>
      </c>
      <c r="O42" s="1" t="s">
        <v>297</v>
      </c>
      <c r="P42" s="1" t="s">
        <v>298</v>
      </c>
      <c r="Q42" s="1" t="s">
        <v>543</v>
      </c>
      <c r="R42" s="1" t="s">
        <v>300</v>
      </c>
      <c r="S42" s="1" t="s">
        <v>301</v>
      </c>
      <c r="T42" s="1" t="s">
        <v>302</v>
      </c>
    </row>
    <row r="43" s="1" customFormat="1" spans="1:20">
      <c r="A43" s="3">
        <v>15332153506</v>
      </c>
      <c r="B43" s="1" t="s">
        <v>483</v>
      </c>
      <c r="C43" s="1" t="s">
        <v>544</v>
      </c>
      <c r="D43" s="1" t="s">
        <v>395</v>
      </c>
      <c r="E43" s="1" t="s">
        <v>545</v>
      </c>
      <c r="F43" s="1" t="s">
        <v>483</v>
      </c>
      <c r="G43" s="1" t="s">
        <v>381</v>
      </c>
      <c r="H43" s="1" t="s">
        <v>293</v>
      </c>
      <c r="I43" s="1" t="s">
        <v>546</v>
      </c>
      <c r="J43" s="1" t="s">
        <v>28</v>
      </c>
      <c r="K43" s="1" t="s">
        <v>547</v>
      </c>
      <c r="L43" s="1" t="s">
        <v>547</v>
      </c>
      <c r="M43" s="1" t="s">
        <v>296</v>
      </c>
      <c r="N43" s="1" t="s">
        <v>296</v>
      </c>
      <c r="O43" s="1" t="s">
        <v>297</v>
      </c>
      <c r="P43" s="1" t="s">
        <v>298</v>
      </c>
      <c r="Q43" s="1" t="s">
        <v>548</v>
      </c>
      <c r="R43" s="1" t="s">
        <v>300</v>
      </c>
      <c r="S43" s="1" t="s">
        <v>301</v>
      </c>
      <c r="T43" s="1" t="s">
        <v>302</v>
      </c>
    </row>
    <row r="44" s="1" customFormat="1" spans="1:20">
      <c r="A44" s="3">
        <v>15331790424</v>
      </c>
      <c r="B44" s="1" t="s">
        <v>549</v>
      </c>
      <c r="C44" s="1" t="s">
        <v>550</v>
      </c>
      <c r="D44" s="1" t="s">
        <v>551</v>
      </c>
      <c r="E44" s="1" t="s">
        <v>552</v>
      </c>
      <c r="F44" s="1" t="s">
        <v>421</v>
      </c>
      <c r="G44" s="1" t="s">
        <v>327</v>
      </c>
      <c r="H44" s="1" t="s">
        <v>293</v>
      </c>
      <c r="I44" s="1" t="s">
        <v>553</v>
      </c>
      <c r="J44" s="1" t="s">
        <v>28</v>
      </c>
      <c r="K44" s="1" t="s">
        <v>554</v>
      </c>
      <c r="L44" s="1" t="s">
        <v>554</v>
      </c>
      <c r="M44" s="1" t="s">
        <v>296</v>
      </c>
      <c r="N44" s="1" t="s">
        <v>296</v>
      </c>
      <c r="O44" s="1" t="s">
        <v>297</v>
      </c>
      <c r="P44" s="1" t="s">
        <v>298</v>
      </c>
      <c r="Q44" s="1" t="s">
        <v>555</v>
      </c>
      <c r="R44" s="1" t="s">
        <v>300</v>
      </c>
      <c r="S44" s="1" t="s">
        <v>301</v>
      </c>
      <c r="T44" s="1" t="s">
        <v>302</v>
      </c>
    </row>
    <row r="45" s="1" customFormat="1" spans="1:20">
      <c r="A45" s="3">
        <v>15331682156</v>
      </c>
      <c r="B45" s="1" t="s">
        <v>549</v>
      </c>
      <c r="C45" s="1" t="s">
        <v>556</v>
      </c>
      <c r="D45" s="1" t="s">
        <v>557</v>
      </c>
      <c r="E45" s="1" t="s">
        <v>558</v>
      </c>
      <c r="F45" s="1" t="s">
        <v>549</v>
      </c>
      <c r="G45" s="1" t="s">
        <v>421</v>
      </c>
      <c r="H45" s="1" t="s">
        <v>293</v>
      </c>
      <c r="I45" s="1" t="s">
        <v>559</v>
      </c>
      <c r="J45" s="1" t="s">
        <v>28</v>
      </c>
      <c r="K45" s="1" t="s">
        <v>560</v>
      </c>
      <c r="L45" s="1" t="s">
        <v>560</v>
      </c>
      <c r="M45" s="1" t="s">
        <v>296</v>
      </c>
      <c r="N45" s="1" t="s">
        <v>296</v>
      </c>
      <c r="O45" s="1" t="s">
        <v>297</v>
      </c>
      <c r="P45" s="1" t="s">
        <v>298</v>
      </c>
      <c r="Q45" s="1" t="s">
        <v>561</v>
      </c>
      <c r="R45" s="1" t="s">
        <v>300</v>
      </c>
      <c r="S45" s="1" t="s">
        <v>301</v>
      </c>
      <c r="T45" s="1" t="s">
        <v>302</v>
      </c>
    </row>
    <row r="46" s="1" customFormat="1" spans="1:20">
      <c r="A46" s="3">
        <v>15331661493</v>
      </c>
      <c r="B46" s="1" t="s">
        <v>549</v>
      </c>
      <c r="C46" s="1" t="s">
        <v>562</v>
      </c>
      <c r="D46" s="1" t="s">
        <v>563</v>
      </c>
      <c r="E46" s="1" t="s">
        <v>564</v>
      </c>
      <c r="F46" s="1" t="s">
        <v>381</v>
      </c>
      <c r="G46" s="1" t="s">
        <v>350</v>
      </c>
      <c r="H46" s="1" t="s">
        <v>293</v>
      </c>
      <c r="I46" s="1" t="s">
        <v>565</v>
      </c>
      <c r="J46" s="1" t="s">
        <v>28</v>
      </c>
      <c r="K46" s="1" t="s">
        <v>566</v>
      </c>
      <c r="L46" s="1" t="s">
        <v>566</v>
      </c>
      <c r="M46" s="1" t="s">
        <v>296</v>
      </c>
      <c r="N46" s="1" t="s">
        <v>296</v>
      </c>
      <c r="O46" s="1" t="s">
        <v>297</v>
      </c>
      <c r="P46" s="1" t="s">
        <v>298</v>
      </c>
      <c r="Q46" s="1" t="s">
        <v>567</v>
      </c>
      <c r="R46" s="1" t="s">
        <v>300</v>
      </c>
      <c r="S46" s="1" t="s">
        <v>301</v>
      </c>
      <c r="T46" s="1" t="s">
        <v>302</v>
      </c>
    </row>
    <row r="47" s="1" customFormat="1" spans="1:20">
      <c r="A47" s="3">
        <v>15329927809</v>
      </c>
      <c r="B47" s="1" t="s">
        <v>549</v>
      </c>
      <c r="C47" s="1" t="s">
        <v>568</v>
      </c>
      <c r="D47" s="1" t="s">
        <v>569</v>
      </c>
      <c r="E47" s="1" t="s">
        <v>570</v>
      </c>
      <c r="F47" s="1" t="s">
        <v>350</v>
      </c>
      <c r="G47" s="1" t="s">
        <v>288</v>
      </c>
      <c r="H47" s="1" t="s">
        <v>293</v>
      </c>
      <c r="I47" s="1" t="s">
        <v>571</v>
      </c>
      <c r="J47" s="1" t="s">
        <v>28</v>
      </c>
      <c r="K47" s="1" t="s">
        <v>572</v>
      </c>
      <c r="L47" s="1" t="s">
        <v>572</v>
      </c>
      <c r="M47" s="1" t="s">
        <v>296</v>
      </c>
      <c r="N47" s="1" t="s">
        <v>296</v>
      </c>
      <c r="O47" s="1" t="s">
        <v>297</v>
      </c>
      <c r="P47" s="1" t="s">
        <v>298</v>
      </c>
      <c r="Q47" s="1" t="s">
        <v>573</v>
      </c>
      <c r="R47" s="1" t="s">
        <v>300</v>
      </c>
      <c r="S47" s="1" t="s">
        <v>301</v>
      </c>
      <c r="T47" s="1" t="s">
        <v>302</v>
      </c>
    </row>
    <row r="48" s="1" customFormat="1" spans="1:20">
      <c r="A48" s="3">
        <v>15329029355</v>
      </c>
      <c r="B48" s="1" t="s">
        <v>549</v>
      </c>
      <c r="C48" s="1" t="s">
        <v>574</v>
      </c>
      <c r="D48" s="1" t="s">
        <v>575</v>
      </c>
      <c r="E48" s="1" t="s">
        <v>576</v>
      </c>
      <c r="F48" s="1" t="s">
        <v>549</v>
      </c>
      <c r="G48" s="1" t="s">
        <v>381</v>
      </c>
      <c r="H48" s="1" t="s">
        <v>293</v>
      </c>
      <c r="I48" s="1" t="s">
        <v>577</v>
      </c>
      <c r="J48" s="1" t="s">
        <v>28</v>
      </c>
      <c r="K48" s="1" t="s">
        <v>578</v>
      </c>
      <c r="L48" s="1" t="s">
        <v>578</v>
      </c>
      <c r="M48" s="1" t="s">
        <v>296</v>
      </c>
      <c r="N48" s="1" t="s">
        <v>296</v>
      </c>
      <c r="O48" s="1" t="s">
        <v>297</v>
      </c>
      <c r="P48" s="1" t="s">
        <v>298</v>
      </c>
      <c r="Q48" s="1" t="s">
        <v>579</v>
      </c>
      <c r="R48" s="1" t="s">
        <v>300</v>
      </c>
      <c r="S48" s="1" t="s">
        <v>301</v>
      </c>
      <c r="T48" s="1" t="s">
        <v>302</v>
      </c>
    </row>
    <row r="49" s="1" customFormat="1" spans="1:20">
      <c r="A49" s="3">
        <v>15328450281</v>
      </c>
      <c r="B49" s="1" t="s">
        <v>580</v>
      </c>
      <c r="C49" s="1" t="s">
        <v>581</v>
      </c>
      <c r="D49" s="1" t="s">
        <v>582</v>
      </c>
      <c r="E49" s="1" t="s">
        <v>583</v>
      </c>
      <c r="F49" s="1" t="s">
        <v>483</v>
      </c>
      <c r="G49" s="1" t="s">
        <v>381</v>
      </c>
      <c r="H49" s="1" t="s">
        <v>293</v>
      </c>
      <c r="I49" s="1" t="s">
        <v>584</v>
      </c>
      <c r="J49" s="1" t="s">
        <v>28</v>
      </c>
      <c r="K49" s="1" t="s">
        <v>585</v>
      </c>
      <c r="L49" s="1" t="s">
        <v>585</v>
      </c>
      <c r="M49" s="1" t="s">
        <v>296</v>
      </c>
      <c r="N49" s="1" t="s">
        <v>296</v>
      </c>
      <c r="O49" s="1" t="s">
        <v>297</v>
      </c>
      <c r="P49" s="1" t="s">
        <v>298</v>
      </c>
      <c r="Q49" s="1" t="s">
        <v>586</v>
      </c>
      <c r="R49" s="1" t="s">
        <v>300</v>
      </c>
      <c r="S49" s="1" t="s">
        <v>301</v>
      </c>
      <c r="T49" s="1" t="s">
        <v>302</v>
      </c>
    </row>
    <row r="50" s="1" customFormat="1" spans="1:20">
      <c r="A50" s="3">
        <v>15327790567</v>
      </c>
      <c r="B50" s="1" t="s">
        <v>580</v>
      </c>
      <c r="C50" s="1" t="s">
        <v>587</v>
      </c>
      <c r="D50" s="1" t="s">
        <v>588</v>
      </c>
      <c r="E50" s="1" t="s">
        <v>589</v>
      </c>
      <c r="F50" s="1" t="s">
        <v>454</v>
      </c>
      <c r="G50" s="1" t="s">
        <v>288</v>
      </c>
      <c r="H50" s="1" t="s">
        <v>293</v>
      </c>
      <c r="I50" s="1" t="s">
        <v>590</v>
      </c>
      <c r="J50" s="1" t="s">
        <v>28</v>
      </c>
      <c r="K50" s="1" t="s">
        <v>591</v>
      </c>
      <c r="L50" s="1" t="s">
        <v>591</v>
      </c>
      <c r="M50" s="1" t="s">
        <v>296</v>
      </c>
      <c r="N50" s="1" t="s">
        <v>296</v>
      </c>
      <c r="O50" s="1" t="s">
        <v>297</v>
      </c>
      <c r="P50" s="1" t="s">
        <v>298</v>
      </c>
      <c r="Q50" s="1" t="s">
        <v>592</v>
      </c>
      <c r="R50" s="1" t="s">
        <v>300</v>
      </c>
      <c r="S50" s="1" t="s">
        <v>301</v>
      </c>
      <c r="T50" s="1" t="s">
        <v>302</v>
      </c>
    </row>
    <row r="51" s="1" customFormat="1" spans="1:20">
      <c r="A51" s="3">
        <v>15325836939</v>
      </c>
      <c r="B51" s="1" t="s">
        <v>580</v>
      </c>
      <c r="C51" s="1" t="s">
        <v>593</v>
      </c>
      <c r="D51" s="1" t="s">
        <v>594</v>
      </c>
      <c r="E51" s="1" t="s">
        <v>595</v>
      </c>
      <c r="F51" s="1" t="s">
        <v>580</v>
      </c>
      <c r="G51" s="1" t="s">
        <v>454</v>
      </c>
      <c r="H51" s="1" t="s">
        <v>293</v>
      </c>
      <c r="I51" s="1" t="s">
        <v>596</v>
      </c>
      <c r="J51" s="1" t="s">
        <v>28</v>
      </c>
      <c r="K51" s="1" t="s">
        <v>432</v>
      </c>
      <c r="L51" s="1" t="s">
        <v>432</v>
      </c>
      <c r="M51" s="1" t="s">
        <v>296</v>
      </c>
      <c r="N51" s="1" t="s">
        <v>296</v>
      </c>
      <c r="O51" s="1" t="s">
        <v>297</v>
      </c>
      <c r="P51" s="1" t="s">
        <v>298</v>
      </c>
      <c r="Q51" s="1" t="s">
        <v>597</v>
      </c>
      <c r="R51" s="1" t="s">
        <v>300</v>
      </c>
      <c r="S51" s="1" t="s">
        <v>301</v>
      </c>
      <c r="T51" s="1" t="s">
        <v>302</v>
      </c>
    </row>
    <row r="52" s="1" customFormat="1" spans="1:20">
      <c r="A52" s="3">
        <v>15325680327</v>
      </c>
      <c r="B52" s="1" t="s">
        <v>580</v>
      </c>
      <c r="C52" s="1" t="s">
        <v>598</v>
      </c>
      <c r="D52" s="1" t="s">
        <v>533</v>
      </c>
      <c r="E52" s="1" t="s">
        <v>599</v>
      </c>
      <c r="F52" s="1" t="s">
        <v>454</v>
      </c>
      <c r="G52" s="1" t="s">
        <v>381</v>
      </c>
      <c r="H52" s="1" t="s">
        <v>293</v>
      </c>
      <c r="I52" s="1" t="s">
        <v>600</v>
      </c>
      <c r="J52" s="1" t="s">
        <v>28</v>
      </c>
      <c r="K52" s="1" t="s">
        <v>601</v>
      </c>
      <c r="L52" s="1" t="s">
        <v>601</v>
      </c>
      <c r="M52" s="1" t="s">
        <v>296</v>
      </c>
      <c r="N52" s="1" t="s">
        <v>296</v>
      </c>
      <c r="O52" s="1" t="s">
        <v>297</v>
      </c>
      <c r="P52" s="1" t="s">
        <v>298</v>
      </c>
      <c r="Q52" s="1" t="s">
        <v>602</v>
      </c>
      <c r="R52" s="1" t="s">
        <v>300</v>
      </c>
      <c r="S52" s="1" t="s">
        <v>301</v>
      </c>
      <c r="T52" s="1" t="s">
        <v>302</v>
      </c>
    </row>
    <row r="53" s="1" customFormat="1" spans="1:20">
      <c r="A53" s="3">
        <v>15325133212</v>
      </c>
      <c r="B53" s="1" t="s">
        <v>580</v>
      </c>
      <c r="C53" s="1" t="s">
        <v>603</v>
      </c>
      <c r="D53" s="1" t="s">
        <v>604</v>
      </c>
      <c r="E53" s="1" t="s">
        <v>605</v>
      </c>
      <c r="F53" s="1" t="s">
        <v>288</v>
      </c>
      <c r="G53" s="1" t="s">
        <v>292</v>
      </c>
      <c r="H53" s="1" t="s">
        <v>293</v>
      </c>
      <c r="I53" s="1" t="s">
        <v>606</v>
      </c>
      <c r="J53" s="1" t="s">
        <v>28</v>
      </c>
      <c r="K53" s="1" t="s">
        <v>607</v>
      </c>
      <c r="L53" s="1" t="s">
        <v>607</v>
      </c>
      <c r="M53" s="1" t="s">
        <v>296</v>
      </c>
      <c r="N53" s="1" t="s">
        <v>296</v>
      </c>
      <c r="O53" s="1" t="s">
        <v>297</v>
      </c>
      <c r="P53" s="1" t="s">
        <v>298</v>
      </c>
      <c r="Q53" s="1" t="s">
        <v>608</v>
      </c>
      <c r="R53" s="1" t="s">
        <v>300</v>
      </c>
      <c r="S53" s="1" t="s">
        <v>301</v>
      </c>
      <c r="T53" s="1" t="s">
        <v>302</v>
      </c>
    </row>
    <row r="54" s="1" customFormat="1" spans="1:20">
      <c r="A54" s="3">
        <v>15324745593</v>
      </c>
      <c r="B54" s="1" t="s">
        <v>580</v>
      </c>
      <c r="C54" s="1" t="s">
        <v>609</v>
      </c>
      <c r="D54" s="1" t="s">
        <v>610</v>
      </c>
      <c r="E54" s="1" t="s">
        <v>611</v>
      </c>
      <c r="F54" s="1" t="s">
        <v>483</v>
      </c>
      <c r="G54" s="1" t="s">
        <v>454</v>
      </c>
      <c r="H54" s="1" t="s">
        <v>293</v>
      </c>
      <c r="I54" s="1" t="s">
        <v>612</v>
      </c>
      <c r="J54" s="1" t="s">
        <v>28</v>
      </c>
      <c r="K54" s="1" t="s">
        <v>613</v>
      </c>
      <c r="L54" s="1" t="s">
        <v>613</v>
      </c>
      <c r="M54" s="1" t="s">
        <v>296</v>
      </c>
      <c r="N54" s="1" t="s">
        <v>296</v>
      </c>
      <c r="O54" s="1" t="s">
        <v>297</v>
      </c>
      <c r="P54" s="1" t="s">
        <v>298</v>
      </c>
      <c r="Q54" s="1" t="s">
        <v>614</v>
      </c>
      <c r="R54" s="1" t="s">
        <v>300</v>
      </c>
      <c r="S54" s="1" t="s">
        <v>301</v>
      </c>
      <c r="T54" s="1" t="s">
        <v>302</v>
      </c>
    </row>
    <row r="55" s="1" customFormat="1" spans="1:20">
      <c r="A55" s="3">
        <v>15323709586</v>
      </c>
      <c r="B55" s="1" t="s">
        <v>615</v>
      </c>
      <c r="C55" s="1" t="s">
        <v>616</v>
      </c>
      <c r="D55" s="1" t="s">
        <v>617</v>
      </c>
      <c r="E55" s="1" t="s">
        <v>618</v>
      </c>
      <c r="F55" s="1" t="s">
        <v>454</v>
      </c>
      <c r="G55" s="1" t="s">
        <v>350</v>
      </c>
      <c r="H55" s="1" t="s">
        <v>293</v>
      </c>
      <c r="I55" s="1" t="s">
        <v>619</v>
      </c>
      <c r="J55" s="1" t="s">
        <v>28</v>
      </c>
      <c r="K55" s="1" t="s">
        <v>620</v>
      </c>
      <c r="L55" s="1" t="s">
        <v>620</v>
      </c>
      <c r="M55" s="1" t="s">
        <v>296</v>
      </c>
      <c r="N55" s="1" t="s">
        <v>296</v>
      </c>
      <c r="O55" s="1" t="s">
        <v>297</v>
      </c>
      <c r="P55" s="1" t="s">
        <v>298</v>
      </c>
      <c r="Q55" s="1" t="s">
        <v>621</v>
      </c>
      <c r="R55" s="1" t="s">
        <v>300</v>
      </c>
      <c r="S55" s="1" t="s">
        <v>301</v>
      </c>
      <c r="T55" s="1" t="s">
        <v>302</v>
      </c>
    </row>
    <row r="56" s="1" customFormat="1" spans="1:20">
      <c r="A56" s="3">
        <v>15322934943</v>
      </c>
      <c r="B56" s="1" t="s">
        <v>615</v>
      </c>
      <c r="C56" s="1" t="s">
        <v>622</v>
      </c>
      <c r="D56" s="1" t="s">
        <v>623</v>
      </c>
      <c r="E56" s="1" t="s">
        <v>624</v>
      </c>
      <c r="F56" s="1" t="s">
        <v>549</v>
      </c>
      <c r="G56" s="1" t="s">
        <v>454</v>
      </c>
      <c r="H56" s="1" t="s">
        <v>293</v>
      </c>
      <c r="I56" s="1" t="s">
        <v>625</v>
      </c>
      <c r="J56" s="1" t="s">
        <v>28</v>
      </c>
      <c r="K56" s="1" t="s">
        <v>626</v>
      </c>
      <c r="L56" s="1" t="s">
        <v>626</v>
      </c>
      <c r="M56" s="1" t="s">
        <v>296</v>
      </c>
      <c r="N56" s="1" t="s">
        <v>296</v>
      </c>
      <c r="O56" s="1" t="s">
        <v>297</v>
      </c>
      <c r="P56" s="1" t="s">
        <v>298</v>
      </c>
      <c r="Q56" s="1" t="s">
        <v>627</v>
      </c>
      <c r="R56" s="1" t="s">
        <v>300</v>
      </c>
      <c r="S56" s="1" t="s">
        <v>301</v>
      </c>
      <c r="T56" s="1" t="s">
        <v>302</v>
      </c>
    </row>
    <row r="57" s="1" customFormat="1" spans="1:20">
      <c r="A57" s="3">
        <v>15320118468</v>
      </c>
      <c r="B57" s="1" t="s">
        <v>615</v>
      </c>
      <c r="C57" s="1" t="s">
        <v>628</v>
      </c>
      <c r="D57" s="1" t="s">
        <v>617</v>
      </c>
      <c r="E57" s="1" t="s">
        <v>629</v>
      </c>
      <c r="F57" s="1" t="s">
        <v>580</v>
      </c>
      <c r="G57" s="1" t="s">
        <v>454</v>
      </c>
      <c r="H57" s="1" t="s">
        <v>293</v>
      </c>
      <c r="I57" s="1" t="s">
        <v>630</v>
      </c>
      <c r="J57" s="1" t="s">
        <v>28</v>
      </c>
      <c r="K57" s="1" t="s">
        <v>631</v>
      </c>
      <c r="L57" s="1" t="s">
        <v>631</v>
      </c>
      <c r="M57" s="1" t="s">
        <v>296</v>
      </c>
      <c r="N57" s="1" t="s">
        <v>296</v>
      </c>
      <c r="O57" s="1" t="s">
        <v>297</v>
      </c>
      <c r="P57" s="1" t="s">
        <v>298</v>
      </c>
      <c r="Q57" s="1" t="s">
        <v>632</v>
      </c>
      <c r="R57" s="1" t="s">
        <v>300</v>
      </c>
      <c r="S57" s="1" t="s">
        <v>301</v>
      </c>
      <c r="T57" s="1" t="s">
        <v>302</v>
      </c>
    </row>
    <row r="58" s="1" customFormat="1" spans="1:20">
      <c r="A58" s="3">
        <v>15254610821</v>
      </c>
      <c r="B58" s="1" t="s">
        <v>633</v>
      </c>
      <c r="C58" s="1" t="s">
        <v>634</v>
      </c>
      <c r="D58" s="1" t="s">
        <v>395</v>
      </c>
      <c r="E58" s="1" t="s">
        <v>635</v>
      </c>
      <c r="F58" s="1" t="s">
        <v>580</v>
      </c>
      <c r="G58" s="1" t="s">
        <v>454</v>
      </c>
      <c r="H58" s="1" t="s">
        <v>293</v>
      </c>
      <c r="I58" s="1" t="s">
        <v>636</v>
      </c>
      <c r="J58" s="1" t="s">
        <v>28</v>
      </c>
      <c r="K58" s="1" t="s">
        <v>637</v>
      </c>
      <c r="L58" s="1" t="s">
        <v>637</v>
      </c>
      <c r="M58" s="1" t="s">
        <v>296</v>
      </c>
      <c r="N58" s="1" t="s">
        <v>296</v>
      </c>
      <c r="O58" s="1" t="s">
        <v>297</v>
      </c>
      <c r="P58" s="1" t="s">
        <v>298</v>
      </c>
      <c r="Q58" s="1" t="s">
        <v>638</v>
      </c>
      <c r="R58" s="1" t="s">
        <v>300</v>
      </c>
      <c r="S58" s="1" t="s">
        <v>301</v>
      </c>
      <c r="T58" s="1" t="s">
        <v>302</v>
      </c>
    </row>
    <row r="59" s="1" customFormat="1" spans="1:20">
      <c r="A59" s="3">
        <v>15254585168</v>
      </c>
      <c r="B59" s="1" t="s">
        <v>633</v>
      </c>
      <c r="C59" s="1" t="s">
        <v>639</v>
      </c>
      <c r="D59" s="1" t="s">
        <v>640</v>
      </c>
      <c r="E59" s="1" t="s">
        <v>641</v>
      </c>
      <c r="F59" s="1" t="s">
        <v>615</v>
      </c>
      <c r="G59" s="1" t="s">
        <v>421</v>
      </c>
      <c r="H59" s="1" t="s">
        <v>293</v>
      </c>
      <c r="I59" s="1" t="s">
        <v>642</v>
      </c>
      <c r="J59" s="1" t="s">
        <v>28</v>
      </c>
      <c r="K59" s="1" t="s">
        <v>643</v>
      </c>
      <c r="L59" s="1" t="s">
        <v>643</v>
      </c>
      <c r="M59" s="1" t="s">
        <v>296</v>
      </c>
      <c r="N59" s="1" t="s">
        <v>296</v>
      </c>
      <c r="O59" s="1" t="s">
        <v>297</v>
      </c>
      <c r="P59" s="1" t="s">
        <v>298</v>
      </c>
      <c r="Q59" s="1" t="s">
        <v>644</v>
      </c>
      <c r="R59" s="1" t="s">
        <v>300</v>
      </c>
      <c r="S59" s="1" t="s">
        <v>301</v>
      </c>
      <c r="T59" s="1" t="s">
        <v>302</v>
      </c>
    </row>
    <row r="60" s="1" customFormat="1" spans="1:20">
      <c r="A60" s="3">
        <v>15254543383</v>
      </c>
      <c r="B60" s="1" t="s">
        <v>633</v>
      </c>
      <c r="C60" s="1" t="s">
        <v>645</v>
      </c>
      <c r="D60" s="1" t="s">
        <v>646</v>
      </c>
      <c r="E60" s="1" t="s">
        <v>647</v>
      </c>
      <c r="F60" s="1" t="s">
        <v>549</v>
      </c>
      <c r="G60" s="1" t="s">
        <v>421</v>
      </c>
      <c r="H60" s="1" t="s">
        <v>293</v>
      </c>
      <c r="I60" s="1" t="s">
        <v>648</v>
      </c>
      <c r="J60" s="1" t="s">
        <v>28</v>
      </c>
      <c r="K60" s="1" t="s">
        <v>649</v>
      </c>
      <c r="L60" s="1" t="s">
        <v>649</v>
      </c>
      <c r="M60" s="1" t="s">
        <v>296</v>
      </c>
      <c r="N60" s="1" t="s">
        <v>296</v>
      </c>
      <c r="O60" s="1" t="s">
        <v>297</v>
      </c>
      <c r="P60" s="1" t="s">
        <v>298</v>
      </c>
      <c r="Q60" s="1" t="s">
        <v>650</v>
      </c>
      <c r="R60" s="1" t="s">
        <v>300</v>
      </c>
      <c r="S60" s="1" t="s">
        <v>301</v>
      </c>
      <c r="T60" s="1" t="s">
        <v>302</v>
      </c>
    </row>
    <row r="61" s="1" customFormat="1" spans="1:20">
      <c r="A61" s="3">
        <v>15254429232</v>
      </c>
      <c r="B61" s="1" t="s">
        <v>651</v>
      </c>
      <c r="C61" s="1" t="s">
        <v>652</v>
      </c>
      <c r="D61" s="1" t="s">
        <v>653</v>
      </c>
      <c r="E61" s="1" t="s">
        <v>654</v>
      </c>
      <c r="F61" s="1" t="s">
        <v>580</v>
      </c>
      <c r="G61" s="1" t="s">
        <v>454</v>
      </c>
      <c r="H61" s="1" t="s">
        <v>293</v>
      </c>
      <c r="I61" s="1" t="s">
        <v>297</v>
      </c>
      <c r="J61" s="1" t="s">
        <v>28</v>
      </c>
      <c r="K61" s="1" t="s">
        <v>297</v>
      </c>
      <c r="L61" s="1" t="s">
        <v>297</v>
      </c>
      <c r="M61" s="1" t="s">
        <v>296</v>
      </c>
      <c r="N61" s="1" t="s">
        <v>296</v>
      </c>
      <c r="O61" s="1" t="s">
        <v>297</v>
      </c>
      <c r="P61" s="1" t="s">
        <v>298</v>
      </c>
      <c r="Q61" s="1" t="s">
        <v>655</v>
      </c>
      <c r="R61" s="1" t="s">
        <v>300</v>
      </c>
      <c r="S61" s="1" t="s">
        <v>301</v>
      </c>
      <c r="T61" s="1" t="s">
        <v>302</v>
      </c>
    </row>
    <row r="62" s="1" customFormat="1" spans="1:20">
      <c r="A62" s="3">
        <v>15254399091</v>
      </c>
      <c r="B62" s="1" t="s">
        <v>651</v>
      </c>
      <c r="C62" s="1" t="s">
        <v>656</v>
      </c>
      <c r="D62" s="1" t="s">
        <v>653</v>
      </c>
      <c r="E62" s="1" t="s">
        <v>657</v>
      </c>
      <c r="F62" s="1" t="s">
        <v>580</v>
      </c>
      <c r="G62" s="1" t="s">
        <v>454</v>
      </c>
      <c r="H62" s="1" t="s">
        <v>293</v>
      </c>
      <c r="I62" s="1" t="s">
        <v>297</v>
      </c>
      <c r="J62" s="1" t="s">
        <v>28</v>
      </c>
      <c r="K62" s="1" t="s">
        <v>297</v>
      </c>
      <c r="L62" s="1" t="s">
        <v>297</v>
      </c>
      <c r="M62" s="1" t="s">
        <v>296</v>
      </c>
      <c r="N62" s="1" t="s">
        <v>296</v>
      </c>
      <c r="O62" s="1" t="s">
        <v>297</v>
      </c>
      <c r="P62" s="1" t="s">
        <v>298</v>
      </c>
      <c r="Q62" s="1" t="s">
        <v>658</v>
      </c>
      <c r="R62" s="1" t="s">
        <v>300</v>
      </c>
      <c r="S62" s="1" t="s">
        <v>301</v>
      </c>
      <c r="T62" s="1" t="s">
        <v>302</v>
      </c>
    </row>
    <row r="63" s="1" customFormat="1" spans="1:20">
      <c r="A63" s="3">
        <v>15253485609</v>
      </c>
      <c r="B63" s="1" t="s">
        <v>651</v>
      </c>
      <c r="C63" s="1" t="s">
        <v>659</v>
      </c>
      <c r="D63" s="1" t="s">
        <v>660</v>
      </c>
      <c r="E63" s="1" t="s">
        <v>661</v>
      </c>
      <c r="F63" s="1" t="s">
        <v>580</v>
      </c>
      <c r="G63" s="1" t="s">
        <v>454</v>
      </c>
      <c r="H63" s="1" t="s">
        <v>293</v>
      </c>
      <c r="I63" s="1" t="s">
        <v>662</v>
      </c>
      <c r="J63" s="1" t="s">
        <v>28</v>
      </c>
      <c r="K63" s="1" t="s">
        <v>663</v>
      </c>
      <c r="L63" s="1" t="s">
        <v>663</v>
      </c>
      <c r="M63" s="1" t="s">
        <v>296</v>
      </c>
      <c r="N63" s="1" t="s">
        <v>296</v>
      </c>
      <c r="O63" s="1" t="s">
        <v>297</v>
      </c>
      <c r="P63" s="1" t="s">
        <v>298</v>
      </c>
      <c r="Q63" s="1" t="s">
        <v>664</v>
      </c>
      <c r="R63" s="1" t="s">
        <v>300</v>
      </c>
      <c r="S63" s="1" t="s">
        <v>301</v>
      </c>
      <c r="T63" s="1" t="s">
        <v>302</v>
      </c>
    </row>
    <row r="64" s="1" customFormat="1" spans="1:20">
      <c r="A64" s="3">
        <v>15253466484</v>
      </c>
      <c r="B64" s="1" t="s">
        <v>651</v>
      </c>
      <c r="C64" s="1" t="s">
        <v>665</v>
      </c>
      <c r="D64" s="1" t="s">
        <v>575</v>
      </c>
      <c r="E64" s="1" t="s">
        <v>666</v>
      </c>
      <c r="F64" s="1" t="s">
        <v>580</v>
      </c>
      <c r="G64" s="1" t="s">
        <v>454</v>
      </c>
      <c r="H64" s="1" t="s">
        <v>293</v>
      </c>
      <c r="I64" s="1" t="s">
        <v>667</v>
      </c>
      <c r="J64" s="1" t="s">
        <v>28</v>
      </c>
      <c r="K64" s="1" t="s">
        <v>668</v>
      </c>
      <c r="L64" s="1" t="s">
        <v>669</v>
      </c>
      <c r="M64" s="1" t="s">
        <v>670</v>
      </c>
      <c r="N64" s="1" t="s">
        <v>671</v>
      </c>
      <c r="O64" s="1" t="s">
        <v>297</v>
      </c>
      <c r="P64" s="1" t="s">
        <v>298</v>
      </c>
      <c r="Q64" s="1" t="s">
        <v>672</v>
      </c>
      <c r="R64" s="1" t="s">
        <v>300</v>
      </c>
      <c r="S64" s="1" t="s">
        <v>301</v>
      </c>
      <c r="T64" s="1" t="s">
        <v>302</v>
      </c>
    </row>
    <row r="65" s="1" customFormat="1" spans="1:20">
      <c r="A65" s="3">
        <v>15253464454</v>
      </c>
      <c r="B65" s="1" t="s">
        <v>651</v>
      </c>
      <c r="C65" s="1" t="s">
        <v>673</v>
      </c>
      <c r="D65" s="1" t="s">
        <v>674</v>
      </c>
      <c r="E65" s="1" t="s">
        <v>675</v>
      </c>
      <c r="F65" s="1" t="s">
        <v>350</v>
      </c>
      <c r="G65" s="1" t="s">
        <v>327</v>
      </c>
      <c r="H65" s="1" t="s">
        <v>293</v>
      </c>
      <c r="I65" s="1" t="s">
        <v>676</v>
      </c>
      <c r="J65" s="1" t="s">
        <v>28</v>
      </c>
      <c r="K65" s="1" t="s">
        <v>677</v>
      </c>
      <c r="L65" s="1" t="s">
        <v>677</v>
      </c>
      <c r="M65" s="1" t="s">
        <v>296</v>
      </c>
      <c r="N65" s="1" t="s">
        <v>296</v>
      </c>
      <c r="O65" s="1" t="s">
        <v>297</v>
      </c>
      <c r="P65" s="1" t="s">
        <v>298</v>
      </c>
      <c r="Q65" s="1" t="s">
        <v>678</v>
      </c>
      <c r="R65" s="1" t="s">
        <v>300</v>
      </c>
      <c r="S65" s="1" t="s">
        <v>301</v>
      </c>
      <c r="T65" s="1" t="s">
        <v>302</v>
      </c>
    </row>
    <row r="66" s="1" customFormat="1" spans="1:20">
      <c r="A66" s="3">
        <v>15253407832</v>
      </c>
      <c r="B66" s="1" t="s">
        <v>651</v>
      </c>
      <c r="C66" s="1" t="s">
        <v>679</v>
      </c>
      <c r="D66" s="1" t="s">
        <v>680</v>
      </c>
      <c r="E66" s="1" t="s">
        <v>681</v>
      </c>
      <c r="F66" s="1" t="s">
        <v>580</v>
      </c>
      <c r="G66" s="1" t="s">
        <v>454</v>
      </c>
      <c r="H66" s="1" t="s">
        <v>293</v>
      </c>
      <c r="I66" s="1" t="s">
        <v>682</v>
      </c>
      <c r="J66" s="1" t="s">
        <v>28</v>
      </c>
      <c r="K66" s="1" t="s">
        <v>683</v>
      </c>
      <c r="L66" s="1" t="s">
        <v>683</v>
      </c>
      <c r="M66" s="1" t="s">
        <v>296</v>
      </c>
      <c r="N66" s="1" t="s">
        <v>296</v>
      </c>
      <c r="O66" s="1" t="s">
        <v>297</v>
      </c>
      <c r="P66" s="1" t="s">
        <v>298</v>
      </c>
      <c r="Q66" s="1" t="s">
        <v>684</v>
      </c>
      <c r="R66" s="1" t="s">
        <v>300</v>
      </c>
      <c r="S66" s="1" t="s">
        <v>301</v>
      </c>
      <c r="T66" s="1" t="s">
        <v>302</v>
      </c>
    </row>
    <row r="67" s="1" customFormat="1" spans="1:20">
      <c r="A67" s="3">
        <v>15253285023</v>
      </c>
      <c r="B67" s="1" t="s">
        <v>685</v>
      </c>
      <c r="C67" s="1" t="s">
        <v>686</v>
      </c>
      <c r="D67" s="1" t="s">
        <v>352</v>
      </c>
      <c r="E67" s="1" t="s">
        <v>687</v>
      </c>
      <c r="F67" s="1" t="s">
        <v>580</v>
      </c>
      <c r="G67" s="1" t="s">
        <v>454</v>
      </c>
      <c r="H67" s="1" t="s">
        <v>293</v>
      </c>
      <c r="I67" s="1" t="s">
        <v>688</v>
      </c>
      <c r="J67" s="1" t="s">
        <v>28</v>
      </c>
      <c r="K67" s="1" t="s">
        <v>689</v>
      </c>
      <c r="L67" s="1" t="s">
        <v>689</v>
      </c>
      <c r="M67" s="1" t="s">
        <v>296</v>
      </c>
      <c r="N67" s="1" t="s">
        <v>296</v>
      </c>
      <c r="O67" s="1" t="s">
        <v>297</v>
      </c>
      <c r="P67" s="1" t="s">
        <v>298</v>
      </c>
      <c r="Q67" s="1" t="s">
        <v>690</v>
      </c>
      <c r="R67" s="1" t="s">
        <v>300</v>
      </c>
      <c r="S67" s="1" t="s">
        <v>301</v>
      </c>
      <c r="T67" s="1" t="s">
        <v>302</v>
      </c>
    </row>
    <row r="68" s="1" customFormat="1" spans="1:20">
      <c r="A68" s="3">
        <v>15252243149</v>
      </c>
      <c r="B68" s="1" t="s">
        <v>685</v>
      </c>
      <c r="C68" s="1" t="s">
        <v>691</v>
      </c>
      <c r="D68" s="1" t="s">
        <v>692</v>
      </c>
      <c r="E68" s="1" t="s">
        <v>693</v>
      </c>
      <c r="F68" s="1" t="s">
        <v>580</v>
      </c>
      <c r="G68" s="1" t="s">
        <v>454</v>
      </c>
      <c r="H68" s="1" t="s">
        <v>293</v>
      </c>
      <c r="I68" s="1" t="s">
        <v>694</v>
      </c>
      <c r="J68" s="1" t="s">
        <v>28</v>
      </c>
      <c r="K68" s="1" t="s">
        <v>695</v>
      </c>
      <c r="L68" s="1" t="s">
        <v>695</v>
      </c>
      <c r="M68" s="1" t="s">
        <v>296</v>
      </c>
      <c r="N68" s="1" t="s">
        <v>296</v>
      </c>
      <c r="O68" s="1" t="s">
        <v>297</v>
      </c>
      <c r="P68" s="1" t="s">
        <v>298</v>
      </c>
      <c r="Q68" s="1" t="s">
        <v>696</v>
      </c>
      <c r="R68" s="1" t="s">
        <v>300</v>
      </c>
      <c r="S68" s="1" t="s">
        <v>301</v>
      </c>
      <c r="T68" s="1" t="s">
        <v>302</v>
      </c>
    </row>
    <row r="69" s="1" customFormat="1" spans="1:20">
      <c r="A69" s="3">
        <v>15252142392</v>
      </c>
      <c r="B69" s="1" t="s">
        <v>697</v>
      </c>
      <c r="C69" s="1" t="s">
        <v>698</v>
      </c>
      <c r="D69" s="1" t="s">
        <v>699</v>
      </c>
      <c r="E69" s="1" t="s">
        <v>700</v>
      </c>
      <c r="F69" s="1" t="s">
        <v>580</v>
      </c>
      <c r="G69" s="1" t="s">
        <v>421</v>
      </c>
      <c r="H69" s="1" t="s">
        <v>293</v>
      </c>
      <c r="I69" s="1" t="s">
        <v>701</v>
      </c>
      <c r="J69" s="1" t="s">
        <v>28</v>
      </c>
      <c r="K69" s="1" t="s">
        <v>702</v>
      </c>
      <c r="L69" s="1" t="s">
        <v>702</v>
      </c>
      <c r="M69" s="1" t="s">
        <v>296</v>
      </c>
      <c r="N69" s="1" t="s">
        <v>296</v>
      </c>
      <c r="O69" s="1" t="s">
        <v>297</v>
      </c>
      <c r="P69" s="1" t="s">
        <v>298</v>
      </c>
      <c r="Q69" s="1" t="s">
        <v>703</v>
      </c>
      <c r="R69" s="1" t="s">
        <v>300</v>
      </c>
      <c r="S69" s="1" t="s">
        <v>301</v>
      </c>
      <c r="T69" s="1" t="s">
        <v>302</v>
      </c>
    </row>
    <row r="70" s="1" customFormat="1" spans="1:20">
      <c r="A70" s="3">
        <v>15251891257</v>
      </c>
      <c r="B70" s="1" t="s">
        <v>697</v>
      </c>
      <c r="C70" s="1" t="s">
        <v>704</v>
      </c>
      <c r="D70" s="1" t="s">
        <v>705</v>
      </c>
      <c r="E70" s="1" t="s">
        <v>706</v>
      </c>
      <c r="F70" s="1" t="s">
        <v>483</v>
      </c>
      <c r="G70" s="1" t="s">
        <v>288</v>
      </c>
      <c r="H70" s="1" t="s">
        <v>293</v>
      </c>
      <c r="I70" s="1" t="s">
        <v>707</v>
      </c>
      <c r="J70" s="1" t="s">
        <v>28</v>
      </c>
      <c r="K70" s="1" t="s">
        <v>708</v>
      </c>
      <c r="L70" s="1" t="s">
        <v>708</v>
      </c>
      <c r="M70" s="1" t="s">
        <v>296</v>
      </c>
      <c r="N70" s="1" t="s">
        <v>296</v>
      </c>
      <c r="O70" s="1" t="s">
        <v>297</v>
      </c>
      <c r="P70" s="1" t="s">
        <v>298</v>
      </c>
      <c r="Q70" s="1" t="s">
        <v>709</v>
      </c>
      <c r="R70" s="1" t="s">
        <v>300</v>
      </c>
      <c r="S70" s="1" t="s">
        <v>301</v>
      </c>
      <c r="T70" s="1" t="s">
        <v>302</v>
      </c>
    </row>
    <row r="71" s="1" customFormat="1" spans="1:20">
      <c r="A71" s="3">
        <v>15251271297</v>
      </c>
      <c r="B71" s="1" t="s">
        <v>697</v>
      </c>
      <c r="C71" s="1" t="s">
        <v>710</v>
      </c>
      <c r="D71" s="1" t="s">
        <v>711</v>
      </c>
      <c r="E71" s="1" t="s">
        <v>712</v>
      </c>
      <c r="F71" s="1" t="s">
        <v>549</v>
      </c>
      <c r="G71" s="1" t="s">
        <v>454</v>
      </c>
      <c r="H71" s="1" t="s">
        <v>293</v>
      </c>
      <c r="I71" s="1" t="s">
        <v>713</v>
      </c>
      <c r="J71" s="1" t="s">
        <v>28</v>
      </c>
      <c r="K71" s="1" t="s">
        <v>714</v>
      </c>
      <c r="L71" s="1" t="s">
        <v>714</v>
      </c>
      <c r="M71" s="1" t="s">
        <v>296</v>
      </c>
      <c r="N71" s="1" t="s">
        <v>296</v>
      </c>
      <c r="O71" s="1" t="s">
        <v>297</v>
      </c>
      <c r="P71" s="1" t="s">
        <v>298</v>
      </c>
      <c r="Q71" s="1" t="s">
        <v>715</v>
      </c>
      <c r="R71" s="1" t="s">
        <v>300</v>
      </c>
      <c r="S71" s="1" t="s">
        <v>301</v>
      </c>
      <c r="T71" s="1" t="s">
        <v>302</v>
      </c>
    </row>
    <row r="72" s="1" customFormat="1" spans="1:20">
      <c r="A72" s="3">
        <v>15251269648</v>
      </c>
      <c r="B72" s="1" t="s">
        <v>697</v>
      </c>
      <c r="C72" s="1" t="s">
        <v>716</v>
      </c>
      <c r="D72" s="1" t="s">
        <v>575</v>
      </c>
      <c r="E72" s="1" t="s">
        <v>717</v>
      </c>
      <c r="F72" s="1" t="s">
        <v>549</v>
      </c>
      <c r="G72" s="1" t="s">
        <v>454</v>
      </c>
      <c r="H72" s="1" t="s">
        <v>293</v>
      </c>
      <c r="I72" s="1" t="s">
        <v>718</v>
      </c>
      <c r="J72" s="1" t="s">
        <v>28</v>
      </c>
      <c r="K72" s="1" t="s">
        <v>719</v>
      </c>
      <c r="L72" s="1" t="s">
        <v>719</v>
      </c>
      <c r="M72" s="1" t="s">
        <v>296</v>
      </c>
      <c r="N72" s="1" t="s">
        <v>296</v>
      </c>
      <c r="O72" s="1" t="s">
        <v>297</v>
      </c>
      <c r="P72" s="1" t="s">
        <v>298</v>
      </c>
      <c r="Q72" s="1" t="s">
        <v>720</v>
      </c>
      <c r="R72" s="1" t="s">
        <v>300</v>
      </c>
      <c r="S72" s="1" t="s">
        <v>301</v>
      </c>
      <c r="T72" s="1" t="s">
        <v>302</v>
      </c>
    </row>
    <row r="73" s="1" customFormat="1" spans="1:20">
      <c r="A73" s="3">
        <v>15250136808</v>
      </c>
      <c r="B73" s="1" t="s">
        <v>721</v>
      </c>
      <c r="C73" s="1" t="s">
        <v>722</v>
      </c>
      <c r="D73" s="1" t="s">
        <v>723</v>
      </c>
      <c r="E73" s="1" t="s">
        <v>724</v>
      </c>
      <c r="F73" s="1" t="s">
        <v>580</v>
      </c>
      <c r="G73" s="1" t="s">
        <v>421</v>
      </c>
      <c r="H73" s="1" t="s">
        <v>293</v>
      </c>
      <c r="I73" s="1" t="s">
        <v>725</v>
      </c>
      <c r="J73" s="1" t="s">
        <v>28</v>
      </c>
      <c r="K73" s="1" t="s">
        <v>726</v>
      </c>
      <c r="L73" s="1" t="s">
        <v>726</v>
      </c>
      <c r="M73" s="1" t="s">
        <v>296</v>
      </c>
      <c r="N73" s="1" t="s">
        <v>296</v>
      </c>
      <c r="O73" s="1" t="s">
        <v>297</v>
      </c>
      <c r="P73" s="1" t="s">
        <v>298</v>
      </c>
      <c r="Q73" s="1" t="s">
        <v>727</v>
      </c>
      <c r="R73" s="1" t="s">
        <v>300</v>
      </c>
      <c r="S73" s="1" t="s">
        <v>301</v>
      </c>
      <c r="T73" s="1" t="s">
        <v>302</v>
      </c>
    </row>
    <row r="74" s="1" customFormat="1" spans="1:20">
      <c r="A74" s="3">
        <v>15249546773</v>
      </c>
      <c r="B74" s="1" t="s">
        <v>728</v>
      </c>
      <c r="C74" s="1" t="s">
        <v>729</v>
      </c>
      <c r="D74" s="1" t="s">
        <v>730</v>
      </c>
      <c r="E74" s="1" t="s">
        <v>731</v>
      </c>
      <c r="F74" s="1" t="s">
        <v>580</v>
      </c>
      <c r="G74" s="1" t="s">
        <v>454</v>
      </c>
      <c r="H74" s="1" t="s">
        <v>293</v>
      </c>
      <c r="I74" s="1" t="s">
        <v>732</v>
      </c>
      <c r="J74" s="1" t="s">
        <v>28</v>
      </c>
      <c r="K74" s="1" t="s">
        <v>733</v>
      </c>
      <c r="L74" s="1" t="s">
        <v>733</v>
      </c>
      <c r="M74" s="1" t="s">
        <v>296</v>
      </c>
      <c r="N74" s="1" t="s">
        <v>296</v>
      </c>
      <c r="O74" s="1" t="s">
        <v>297</v>
      </c>
      <c r="P74" s="1" t="s">
        <v>298</v>
      </c>
      <c r="Q74" s="1" t="s">
        <v>734</v>
      </c>
      <c r="R74" s="1" t="s">
        <v>300</v>
      </c>
      <c r="S74" s="1" t="s">
        <v>301</v>
      </c>
      <c r="T74" s="1" t="s">
        <v>302</v>
      </c>
    </row>
    <row r="75" s="1" customFormat="1" spans="1:20">
      <c r="A75" s="3">
        <v>15249399454</v>
      </c>
      <c r="B75" s="1" t="s">
        <v>728</v>
      </c>
      <c r="C75" s="1" t="s">
        <v>735</v>
      </c>
      <c r="D75" s="1" t="s">
        <v>736</v>
      </c>
      <c r="E75" s="1" t="s">
        <v>737</v>
      </c>
      <c r="F75" s="1" t="s">
        <v>549</v>
      </c>
      <c r="G75" s="1" t="s">
        <v>350</v>
      </c>
      <c r="H75" s="1" t="s">
        <v>293</v>
      </c>
      <c r="I75" s="1" t="s">
        <v>738</v>
      </c>
      <c r="J75" s="1" t="s">
        <v>28</v>
      </c>
      <c r="K75" s="1" t="s">
        <v>739</v>
      </c>
      <c r="L75" s="1" t="s">
        <v>739</v>
      </c>
      <c r="M75" s="1" t="s">
        <v>296</v>
      </c>
      <c r="N75" s="1" t="s">
        <v>296</v>
      </c>
      <c r="O75" s="1" t="s">
        <v>297</v>
      </c>
      <c r="P75" s="1" t="s">
        <v>298</v>
      </c>
      <c r="Q75" s="1" t="s">
        <v>740</v>
      </c>
      <c r="R75" s="1" t="s">
        <v>300</v>
      </c>
      <c r="S75" s="1" t="s">
        <v>301</v>
      </c>
      <c r="T75" s="1" t="s">
        <v>302</v>
      </c>
    </row>
    <row r="76" s="1" customFormat="1" spans="1:20">
      <c r="A76" s="3">
        <v>15248897975</v>
      </c>
      <c r="B76" s="1" t="s">
        <v>728</v>
      </c>
      <c r="C76" s="1" t="s">
        <v>741</v>
      </c>
      <c r="D76" s="1" t="s">
        <v>742</v>
      </c>
      <c r="E76" s="1" t="s">
        <v>743</v>
      </c>
      <c r="F76" s="1" t="s">
        <v>421</v>
      </c>
      <c r="G76" s="1" t="s">
        <v>327</v>
      </c>
      <c r="H76" s="1" t="s">
        <v>293</v>
      </c>
      <c r="I76" s="1" t="s">
        <v>744</v>
      </c>
      <c r="J76" s="1" t="s">
        <v>28</v>
      </c>
      <c r="K76" s="1" t="s">
        <v>745</v>
      </c>
      <c r="L76" s="1" t="s">
        <v>745</v>
      </c>
      <c r="M76" s="1" t="s">
        <v>296</v>
      </c>
      <c r="N76" s="1" t="s">
        <v>296</v>
      </c>
      <c r="O76" s="1" t="s">
        <v>297</v>
      </c>
      <c r="P76" s="1" t="s">
        <v>298</v>
      </c>
      <c r="Q76" s="1" t="s">
        <v>746</v>
      </c>
      <c r="R76" s="1" t="s">
        <v>300</v>
      </c>
      <c r="S76" s="1" t="s">
        <v>301</v>
      </c>
      <c r="T76" s="1" t="s">
        <v>302</v>
      </c>
    </row>
    <row r="77" s="1" customFormat="1" spans="1:20">
      <c r="A77" s="3">
        <v>15248775435</v>
      </c>
      <c r="B77" s="1" t="s">
        <v>728</v>
      </c>
      <c r="C77" s="1" t="s">
        <v>747</v>
      </c>
      <c r="D77" s="1" t="s">
        <v>748</v>
      </c>
      <c r="E77" s="1" t="s">
        <v>749</v>
      </c>
      <c r="F77" s="1" t="s">
        <v>327</v>
      </c>
      <c r="G77" s="1" t="s">
        <v>288</v>
      </c>
      <c r="H77" s="1" t="s">
        <v>293</v>
      </c>
      <c r="I77" s="1" t="s">
        <v>750</v>
      </c>
      <c r="J77" s="1" t="s">
        <v>28</v>
      </c>
      <c r="K77" s="1" t="s">
        <v>751</v>
      </c>
      <c r="L77" s="1" t="s">
        <v>751</v>
      </c>
      <c r="M77" s="1" t="s">
        <v>296</v>
      </c>
      <c r="N77" s="1" t="s">
        <v>296</v>
      </c>
      <c r="O77" s="1" t="s">
        <v>297</v>
      </c>
      <c r="P77" s="1" t="s">
        <v>298</v>
      </c>
      <c r="Q77" s="1" t="s">
        <v>752</v>
      </c>
      <c r="R77" s="1" t="s">
        <v>300</v>
      </c>
      <c r="S77" s="1" t="s">
        <v>301</v>
      </c>
      <c r="T77" s="1" t="s">
        <v>302</v>
      </c>
    </row>
    <row r="78" s="1" customFormat="1" spans="1:20">
      <c r="A78" s="3">
        <v>15246325845</v>
      </c>
      <c r="B78" s="1" t="s">
        <v>753</v>
      </c>
      <c r="C78" s="1" t="s">
        <v>754</v>
      </c>
      <c r="D78" s="1" t="s">
        <v>755</v>
      </c>
      <c r="E78" s="1" t="s">
        <v>756</v>
      </c>
      <c r="F78" s="1" t="s">
        <v>350</v>
      </c>
      <c r="G78" s="1" t="s">
        <v>292</v>
      </c>
      <c r="H78" s="1" t="s">
        <v>293</v>
      </c>
      <c r="I78" s="1" t="s">
        <v>757</v>
      </c>
      <c r="J78" s="1" t="s">
        <v>28</v>
      </c>
      <c r="K78" s="1" t="s">
        <v>758</v>
      </c>
      <c r="L78" s="1" t="s">
        <v>758</v>
      </c>
      <c r="M78" s="1" t="s">
        <v>296</v>
      </c>
      <c r="N78" s="1" t="s">
        <v>296</v>
      </c>
      <c r="O78" s="1" t="s">
        <v>297</v>
      </c>
      <c r="P78" s="1" t="s">
        <v>298</v>
      </c>
      <c r="Q78" s="1" t="s">
        <v>759</v>
      </c>
      <c r="R78" s="1" t="s">
        <v>300</v>
      </c>
      <c r="S78" s="1" t="s">
        <v>301</v>
      </c>
      <c r="T78" s="1" t="s">
        <v>302</v>
      </c>
    </row>
    <row r="79" s="1" customFormat="1" spans="1:20">
      <c r="A79" s="3">
        <v>15203828531</v>
      </c>
      <c r="B79" s="1" t="s">
        <v>760</v>
      </c>
      <c r="C79" s="1" t="s">
        <v>761</v>
      </c>
      <c r="D79" s="1" t="s">
        <v>674</v>
      </c>
      <c r="E79" s="1" t="s">
        <v>762</v>
      </c>
      <c r="F79" s="1" t="s">
        <v>454</v>
      </c>
      <c r="G79" s="1" t="s">
        <v>421</v>
      </c>
      <c r="H79" s="1" t="s">
        <v>293</v>
      </c>
      <c r="I79" s="1" t="s">
        <v>763</v>
      </c>
      <c r="J79" s="1" t="s">
        <v>28</v>
      </c>
      <c r="K79" s="1" t="s">
        <v>764</v>
      </c>
      <c r="L79" s="1" t="s">
        <v>764</v>
      </c>
      <c r="M79" s="1" t="s">
        <v>296</v>
      </c>
      <c r="N79" s="1" t="s">
        <v>296</v>
      </c>
      <c r="O79" s="1" t="s">
        <v>297</v>
      </c>
      <c r="P79" s="1" t="s">
        <v>298</v>
      </c>
      <c r="Q79" s="1" t="s">
        <v>765</v>
      </c>
      <c r="R79" s="1" t="s">
        <v>300</v>
      </c>
      <c r="S79" s="1" t="s">
        <v>301</v>
      </c>
      <c r="T79" s="1" t="s">
        <v>302</v>
      </c>
    </row>
    <row r="80" s="1" customFormat="1" spans="1:20">
      <c r="A80" s="3">
        <v>15185714197</v>
      </c>
      <c r="B80" s="1" t="s">
        <v>766</v>
      </c>
      <c r="C80" s="1" t="s">
        <v>767</v>
      </c>
      <c r="D80" s="1" t="s">
        <v>768</v>
      </c>
      <c r="E80" s="1" t="s">
        <v>769</v>
      </c>
      <c r="F80" s="1" t="s">
        <v>381</v>
      </c>
      <c r="G80" s="1" t="s">
        <v>327</v>
      </c>
      <c r="H80" s="1" t="s">
        <v>293</v>
      </c>
      <c r="I80" s="1" t="s">
        <v>770</v>
      </c>
      <c r="J80" s="1" t="s">
        <v>28</v>
      </c>
      <c r="K80" s="1" t="s">
        <v>771</v>
      </c>
      <c r="L80" s="1" t="s">
        <v>771</v>
      </c>
      <c r="M80" s="1" t="s">
        <v>296</v>
      </c>
      <c r="N80" s="1" t="s">
        <v>296</v>
      </c>
      <c r="O80" s="1" t="s">
        <v>297</v>
      </c>
      <c r="P80" s="1" t="s">
        <v>298</v>
      </c>
      <c r="Q80" s="1" t="s">
        <v>772</v>
      </c>
      <c r="R80" s="1" t="s">
        <v>300</v>
      </c>
      <c r="S80" s="1" t="s">
        <v>301</v>
      </c>
      <c r="T80" s="1" t="s">
        <v>302</v>
      </c>
    </row>
    <row r="81" s="1" customFormat="1" spans="1:20">
      <c r="A81" s="3">
        <v>15141657815</v>
      </c>
      <c r="B81" s="1" t="s">
        <v>773</v>
      </c>
      <c r="C81" s="1" t="s">
        <v>774</v>
      </c>
      <c r="D81" s="1" t="s">
        <v>335</v>
      </c>
      <c r="E81" s="1" t="s">
        <v>775</v>
      </c>
      <c r="F81" s="1" t="s">
        <v>350</v>
      </c>
      <c r="G81" s="1" t="s">
        <v>327</v>
      </c>
      <c r="H81" s="1" t="s">
        <v>293</v>
      </c>
      <c r="I81" s="1" t="s">
        <v>776</v>
      </c>
      <c r="J81" s="1" t="s">
        <v>28</v>
      </c>
      <c r="K81" s="1" t="s">
        <v>777</v>
      </c>
      <c r="L81" s="1" t="s">
        <v>777</v>
      </c>
      <c r="M81" s="1" t="s">
        <v>296</v>
      </c>
      <c r="N81" s="1" t="s">
        <v>296</v>
      </c>
      <c r="O81" s="1" t="s">
        <v>297</v>
      </c>
      <c r="P81" s="1" t="s">
        <v>298</v>
      </c>
      <c r="Q81" s="1" t="s">
        <v>778</v>
      </c>
      <c r="R81" s="1" t="s">
        <v>300</v>
      </c>
      <c r="S81" s="1" t="s">
        <v>301</v>
      </c>
      <c r="T81" s="1" t="s">
        <v>302</v>
      </c>
    </row>
    <row r="82" s="1" customFormat="1" spans="1:20">
      <c r="A82" s="3">
        <v>15104655444</v>
      </c>
      <c r="B82" s="1" t="s">
        <v>779</v>
      </c>
      <c r="C82" s="1" t="s">
        <v>780</v>
      </c>
      <c r="D82" s="1" t="s">
        <v>781</v>
      </c>
      <c r="E82" s="1" t="s">
        <v>782</v>
      </c>
      <c r="F82" s="1" t="s">
        <v>580</v>
      </c>
      <c r="G82" s="1" t="s">
        <v>454</v>
      </c>
      <c r="H82" s="1" t="s">
        <v>293</v>
      </c>
      <c r="I82" s="1" t="s">
        <v>783</v>
      </c>
      <c r="J82" s="1" t="s">
        <v>28</v>
      </c>
      <c r="K82" s="1" t="s">
        <v>784</v>
      </c>
      <c r="L82" s="1" t="s">
        <v>784</v>
      </c>
      <c r="M82" s="1" t="s">
        <v>296</v>
      </c>
      <c r="N82" s="1" t="s">
        <v>296</v>
      </c>
      <c r="O82" s="1" t="s">
        <v>297</v>
      </c>
      <c r="P82" s="1" t="s">
        <v>298</v>
      </c>
      <c r="Q82" s="1" t="s">
        <v>785</v>
      </c>
      <c r="R82" s="1" t="s">
        <v>300</v>
      </c>
      <c r="S82" s="1" t="s">
        <v>301</v>
      </c>
      <c r="T82" s="1" t="s">
        <v>302</v>
      </c>
    </row>
    <row r="83" s="1" customFormat="1" spans="1:20">
      <c r="A83" s="3">
        <v>15093073981</v>
      </c>
      <c r="B83" s="1" t="s">
        <v>786</v>
      </c>
      <c r="C83" s="1" t="s">
        <v>787</v>
      </c>
      <c r="D83" s="1" t="s">
        <v>788</v>
      </c>
      <c r="E83" s="1" t="s">
        <v>789</v>
      </c>
      <c r="F83" s="1" t="s">
        <v>580</v>
      </c>
      <c r="G83" s="1" t="s">
        <v>454</v>
      </c>
      <c r="H83" s="1" t="s">
        <v>293</v>
      </c>
      <c r="I83" s="1" t="s">
        <v>297</v>
      </c>
      <c r="J83" s="1" t="s">
        <v>28</v>
      </c>
      <c r="K83" s="1" t="s">
        <v>297</v>
      </c>
      <c r="L83" s="1" t="s">
        <v>297</v>
      </c>
      <c r="M83" s="1" t="s">
        <v>296</v>
      </c>
      <c r="N83" s="1" t="s">
        <v>296</v>
      </c>
      <c r="O83" s="1" t="s">
        <v>297</v>
      </c>
      <c r="P83" s="1" t="s">
        <v>298</v>
      </c>
      <c r="Q83" s="1" t="s">
        <v>790</v>
      </c>
      <c r="R83" s="1" t="s">
        <v>300</v>
      </c>
      <c r="S83" s="1" t="s">
        <v>301</v>
      </c>
      <c r="T83" s="1" t="s">
        <v>302</v>
      </c>
    </row>
    <row r="84" s="1" customFormat="1" spans="1:20">
      <c r="A84" s="3">
        <v>15037953439</v>
      </c>
      <c r="B84" s="1" t="s">
        <v>791</v>
      </c>
      <c r="C84" s="1" t="s">
        <v>792</v>
      </c>
      <c r="D84" s="1" t="s">
        <v>674</v>
      </c>
      <c r="E84" s="1" t="s">
        <v>793</v>
      </c>
      <c r="F84" s="1" t="s">
        <v>350</v>
      </c>
      <c r="G84" s="1" t="s">
        <v>292</v>
      </c>
      <c r="H84" s="1" t="s">
        <v>293</v>
      </c>
      <c r="I84" s="1" t="s">
        <v>794</v>
      </c>
      <c r="J84" s="1" t="s">
        <v>28</v>
      </c>
      <c r="K84" s="1" t="s">
        <v>795</v>
      </c>
      <c r="L84" s="1" t="s">
        <v>795</v>
      </c>
      <c r="M84" s="1" t="s">
        <v>296</v>
      </c>
      <c r="N84" s="1" t="s">
        <v>296</v>
      </c>
      <c r="O84" s="1" t="s">
        <v>297</v>
      </c>
      <c r="P84" s="1" t="s">
        <v>298</v>
      </c>
      <c r="Q84" s="1" t="s">
        <v>796</v>
      </c>
      <c r="R84" s="1" t="s">
        <v>300</v>
      </c>
      <c r="S84" s="1" t="s">
        <v>301</v>
      </c>
      <c r="T84" s="1" t="s">
        <v>302</v>
      </c>
    </row>
    <row r="85" s="1" customFormat="1" spans="1:20">
      <c r="A85" s="3">
        <v>15027810711</v>
      </c>
      <c r="B85" s="1" t="s">
        <v>797</v>
      </c>
      <c r="C85" s="1" t="s">
        <v>798</v>
      </c>
      <c r="D85" s="1" t="s">
        <v>799</v>
      </c>
      <c r="E85" s="1" t="s">
        <v>800</v>
      </c>
      <c r="F85" s="1" t="s">
        <v>580</v>
      </c>
      <c r="G85" s="1" t="s">
        <v>421</v>
      </c>
      <c r="H85" s="1" t="s">
        <v>293</v>
      </c>
      <c r="I85" s="1" t="s">
        <v>801</v>
      </c>
      <c r="J85" s="1" t="s">
        <v>28</v>
      </c>
      <c r="K85" s="1" t="s">
        <v>802</v>
      </c>
      <c r="L85" s="1" t="s">
        <v>802</v>
      </c>
      <c r="M85" s="1" t="s">
        <v>296</v>
      </c>
      <c r="N85" s="1" t="s">
        <v>296</v>
      </c>
      <c r="O85" s="1" t="s">
        <v>297</v>
      </c>
      <c r="P85" s="1" t="s">
        <v>298</v>
      </c>
      <c r="Q85" s="1" t="s">
        <v>803</v>
      </c>
      <c r="R85" s="1" t="s">
        <v>300</v>
      </c>
      <c r="S85" s="1" t="s">
        <v>301</v>
      </c>
      <c r="T85" s="1" t="s">
        <v>302</v>
      </c>
    </row>
    <row r="86" s="1" customFormat="1" spans="1:20">
      <c r="A86" s="3">
        <v>15008902273</v>
      </c>
      <c r="B86" s="1" t="s">
        <v>804</v>
      </c>
      <c r="C86" s="1" t="s">
        <v>805</v>
      </c>
      <c r="D86" s="1" t="s">
        <v>799</v>
      </c>
      <c r="E86" s="1" t="s">
        <v>800</v>
      </c>
      <c r="F86" s="1" t="s">
        <v>580</v>
      </c>
      <c r="G86" s="1" t="s">
        <v>421</v>
      </c>
      <c r="H86" s="1" t="s">
        <v>293</v>
      </c>
      <c r="I86" s="1" t="s">
        <v>806</v>
      </c>
      <c r="J86" s="1" t="s">
        <v>28</v>
      </c>
      <c r="K86" s="1" t="s">
        <v>807</v>
      </c>
      <c r="L86" s="1" t="s">
        <v>807</v>
      </c>
      <c r="M86" s="1" t="s">
        <v>296</v>
      </c>
      <c r="N86" s="1" t="s">
        <v>296</v>
      </c>
      <c r="O86" s="1" t="s">
        <v>297</v>
      </c>
      <c r="P86" s="1" t="s">
        <v>298</v>
      </c>
      <c r="Q86" s="1" t="s">
        <v>808</v>
      </c>
      <c r="R86" s="1" t="s">
        <v>300</v>
      </c>
      <c r="S86" s="1" t="s">
        <v>301</v>
      </c>
      <c r="T86" s="1" t="s">
        <v>302</v>
      </c>
    </row>
    <row r="87" s="1" customFormat="1" spans="1:20">
      <c r="A87" s="3">
        <v>15008652397</v>
      </c>
      <c r="B87" s="1" t="s">
        <v>804</v>
      </c>
      <c r="C87" s="1" t="s">
        <v>809</v>
      </c>
      <c r="D87" s="1" t="s">
        <v>810</v>
      </c>
      <c r="E87" s="1" t="s">
        <v>811</v>
      </c>
      <c r="F87" s="1" t="s">
        <v>549</v>
      </c>
      <c r="G87" s="1" t="s">
        <v>454</v>
      </c>
      <c r="H87" s="1" t="s">
        <v>293</v>
      </c>
      <c r="I87" s="1" t="s">
        <v>812</v>
      </c>
      <c r="J87" s="1" t="s">
        <v>28</v>
      </c>
      <c r="K87" s="1" t="s">
        <v>813</v>
      </c>
      <c r="L87" s="1" t="s">
        <v>813</v>
      </c>
      <c r="M87" s="1" t="s">
        <v>296</v>
      </c>
      <c r="N87" s="1" t="s">
        <v>296</v>
      </c>
      <c r="O87" s="1" t="s">
        <v>297</v>
      </c>
      <c r="P87" s="1" t="s">
        <v>298</v>
      </c>
      <c r="Q87" s="1" t="s">
        <v>814</v>
      </c>
      <c r="R87" s="1" t="s">
        <v>300</v>
      </c>
      <c r="S87" s="1" t="s">
        <v>301</v>
      </c>
      <c r="T87" s="1" t="s">
        <v>302</v>
      </c>
    </row>
    <row r="88" s="1" customFormat="1" spans="1:20">
      <c r="A88" s="3">
        <v>15000498712</v>
      </c>
      <c r="B88" s="1" t="s">
        <v>815</v>
      </c>
      <c r="C88" s="1" t="s">
        <v>816</v>
      </c>
      <c r="D88" s="1" t="s">
        <v>817</v>
      </c>
      <c r="E88" s="1" t="s">
        <v>818</v>
      </c>
      <c r="F88" s="1" t="s">
        <v>381</v>
      </c>
      <c r="G88" s="1" t="s">
        <v>350</v>
      </c>
      <c r="H88" s="1" t="s">
        <v>293</v>
      </c>
      <c r="I88" s="1" t="s">
        <v>819</v>
      </c>
      <c r="J88" s="1" t="s">
        <v>28</v>
      </c>
      <c r="K88" s="1" t="s">
        <v>820</v>
      </c>
      <c r="L88" s="1" t="s">
        <v>820</v>
      </c>
      <c r="M88" s="1" t="s">
        <v>296</v>
      </c>
      <c r="N88" s="1" t="s">
        <v>296</v>
      </c>
      <c r="O88" s="1" t="s">
        <v>297</v>
      </c>
      <c r="P88" s="1" t="s">
        <v>298</v>
      </c>
      <c r="Q88" s="1" t="s">
        <v>821</v>
      </c>
      <c r="R88" s="1" t="s">
        <v>300</v>
      </c>
      <c r="S88" s="1" t="s">
        <v>301</v>
      </c>
      <c r="T88" s="1" t="s">
        <v>302</v>
      </c>
    </row>
    <row r="89" s="1" customFormat="1" spans="1:20">
      <c r="A89" s="3">
        <v>14856974843</v>
      </c>
      <c r="B89" s="1" t="s">
        <v>822</v>
      </c>
      <c r="C89" s="1" t="s">
        <v>823</v>
      </c>
      <c r="D89" s="1" t="s">
        <v>824</v>
      </c>
      <c r="E89" s="1" t="s">
        <v>825</v>
      </c>
      <c r="F89" s="1" t="s">
        <v>288</v>
      </c>
      <c r="G89" s="1" t="s">
        <v>292</v>
      </c>
      <c r="H89" s="1" t="s">
        <v>293</v>
      </c>
      <c r="I89" s="1" t="s">
        <v>826</v>
      </c>
      <c r="J89" s="1" t="s">
        <v>28</v>
      </c>
      <c r="K89" s="1" t="s">
        <v>827</v>
      </c>
      <c r="L89" s="1" t="s">
        <v>827</v>
      </c>
      <c r="M89" s="1" t="s">
        <v>296</v>
      </c>
      <c r="N89" s="1" t="s">
        <v>296</v>
      </c>
      <c r="O89" s="1" t="s">
        <v>297</v>
      </c>
      <c r="P89" s="1" t="s">
        <v>298</v>
      </c>
      <c r="Q89" s="1" t="s">
        <v>828</v>
      </c>
      <c r="R89" s="1" t="s">
        <v>300</v>
      </c>
      <c r="S89" s="1" t="s">
        <v>301</v>
      </c>
      <c r="T89" s="1" t="s">
        <v>302</v>
      </c>
    </row>
    <row r="90" s="1" customFormat="1" spans="1:20">
      <c r="A90" s="3">
        <v>14599232460</v>
      </c>
      <c r="B90" s="1" t="s">
        <v>829</v>
      </c>
      <c r="C90" s="1" t="s">
        <v>830</v>
      </c>
      <c r="D90" s="1" t="s">
        <v>831</v>
      </c>
      <c r="E90" s="1" t="s">
        <v>832</v>
      </c>
      <c r="F90" s="1" t="s">
        <v>381</v>
      </c>
      <c r="G90" s="1" t="s">
        <v>350</v>
      </c>
      <c r="H90" s="1" t="s">
        <v>293</v>
      </c>
      <c r="I90" s="1" t="s">
        <v>833</v>
      </c>
      <c r="J90" s="1" t="s">
        <v>28</v>
      </c>
      <c r="K90" s="1" t="s">
        <v>834</v>
      </c>
      <c r="L90" s="1" t="s">
        <v>834</v>
      </c>
      <c r="M90" s="1" t="s">
        <v>296</v>
      </c>
      <c r="N90" s="1" t="s">
        <v>296</v>
      </c>
      <c r="O90" s="1" t="s">
        <v>297</v>
      </c>
      <c r="P90" s="1" t="s">
        <v>298</v>
      </c>
      <c r="Q90" s="1" t="s">
        <v>835</v>
      </c>
      <c r="R90" s="1" t="s">
        <v>300</v>
      </c>
      <c r="S90" s="1" t="s">
        <v>301</v>
      </c>
      <c r="T90" s="1" t="s">
        <v>302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2021-06-07T02:56:25Z</dcterms:created>
  <dcterms:modified xsi:type="dcterms:W3CDTF">2021-06-07T03:14:38Z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0158A7C3B60B40F78FB2FA3FFAA1C04F</vt:lpwstr>
  </property>
  <property fmtid="{D5CDD505-2E9C-101B-9397-08002B2CF9AE}" pid="3" name="KSOProductBuildVer">
    <vt:lpwstr>2052-11.1.0.10495</vt:lpwstr>
  </property>
</Properties>
</file>