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<sst xmlns="http://schemas.openxmlformats.org/spreadsheetml/2006/main" count="425" uniqueCount="148">
  <si>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</si>
  <si>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</si>
  <si>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</si>
  <si>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</si>
  <si>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</si>
  <si>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</si>
  <si>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</si>
  <si>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</si>
  <si>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</si>
  <si>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</si>
  <si>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</si>
  <si>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</si>
  <si>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</si>
  <si>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</si>
  <si>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</si>
  <si>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</si>
  <si>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</si>
  <si>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</si>
  <si>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</si>
  <si>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</si>
  <si>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</si>
  <si>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</si>
  <si>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</si>
  <si>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</si>
  <si>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</si>
  <si>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</si>
  <si>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[北京]IU酒店(北京西客站六里桥东地铁站店)(67318659)</t>
  </si>
  <si>
    <t>小U超级大床房&lt;内宾&gt;&lt;双人入住&gt;&lt;预付&gt;&lt;无早&gt;</t>
  </si>
  <si>
    <t>CNY</t>
  </si>
  <si>
    <t>张志明</t>
  </si>
  <si>
    <t>CA363210609CNY</t>
  </si>
  <si>
    <t>未提现</t>
  </si>
  <si>
    <t>携程开票</t>
  </si>
  <si>
    <t>[长沙]7天连锁酒店(长沙银盆岭六沟垅地铁站店)(67322942)</t>
  </si>
  <si>
    <t>自主双床房&lt;双人入住&gt;&lt;内宾&gt;&lt;预付&gt;&lt;无早&gt;</t>
  </si>
  <si>
    <t>胡永冬</t>
  </si>
  <si>
    <t>小U精致双床房&lt;内宾&gt;&lt;双人入住&gt;&lt;预付&gt;&lt;无早&gt;</t>
  </si>
  <si>
    <t>李芝毅</t>
  </si>
  <si>
    <t>[上海]上海新黄浦酒店公寓(17096337)</t>
  </si>
  <si>
    <t>二房一厅&lt;双人入住&gt;&lt;内宾&gt;&lt;预付&gt;&lt;无早&gt;</t>
  </si>
  <si>
    <t>薛小平</t>
  </si>
  <si>
    <t>[成都]7天连锁酒店(成都玉双路地铁站店)(69319775)</t>
  </si>
  <si>
    <t>高级大床房&lt;双人入住&gt;&lt;内宾&gt;&lt;预付&gt;&lt;无早&gt;</t>
  </si>
  <si>
    <t>韩建鹏</t>
  </si>
  <si>
    <t>小U精致大床房&lt;双人入住&gt;&lt;内宾&gt;&lt;预付&gt;&lt;无早&gt;</t>
  </si>
  <si>
    <t>项卫中</t>
  </si>
  <si>
    <t>[深圳]深圳弘都酒店(70183354)</t>
  </si>
  <si>
    <t>豪华单人房&lt;内宾&gt;&lt;双人入住&gt;&lt;预付&gt;&lt;无早&gt;</t>
  </si>
  <si>
    <t>梁琴</t>
  </si>
  <si>
    <t>[贵阳]7天连锁酒店(贵阳火车站纪念塔店)(67321978)</t>
  </si>
  <si>
    <t>自主大床房&lt;双人入住&gt;&lt;内宾&gt;&lt;预付&gt;&lt;无早&gt;</t>
  </si>
  <si>
    <t>张涛</t>
  </si>
  <si>
    <t>取消</t>
  </si>
  <si>
    <t>[珠海]7天连锁酒店(珠海香洲百货店)(69319785)</t>
  </si>
  <si>
    <t>付江</t>
  </si>
  <si>
    <t>[上海]维也纳国际酒店(上海交大沪闵路店)(68396015)</t>
  </si>
  <si>
    <t>景霄,姜仁刚</t>
  </si>
  <si>
    <t>[哈密市]7天优品酒店(哈密市政府店)(69311036)</t>
  </si>
  <si>
    <t>优品大床房&lt;双人入住&gt;&lt;内宾&gt;&lt;预付&gt;&lt;无早&gt;</t>
  </si>
  <si>
    <t>李佰东</t>
  </si>
  <si>
    <t>[南宁]7天连锁酒店(南宁琅西地铁站店)(68299267)</t>
  </si>
  <si>
    <t>高级大床房&lt;内宾&gt;&lt;双人入住&gt;&lt;预付&gt;&lt;无早&gt;</t>
  </si>
  <si>
    <t>庾正万</t>
  </si>
  <si>
    <t>[成都]7天优品酒店(成都盐市口店)(67323895)</t>
  </si>
  <si>
    <t>梁世琴</t>
  </si>
  <si>
    <t>，</t>
  </si>
  <si>
    <t>A210609092445481</t>
  </si>
  <si>
    <t>CNY / HKD 当前参考汇率: 1.212793693</t>
  </si>
  <si>
    <t>总计： 4441.17 CNY/
5386.22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</si>
  <si>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</si>
  <si>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</si>
  <si>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</si>
  <si>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</si>
  <si>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</si>
  <si>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</si>
  <si>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</si>
  <si>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</si>
  <si>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</si>
  <si>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</si>
  <si>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</si>
  <si>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</si>
  <si>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</si>
  <si>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</si>
  <si>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</si>
  <si>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</si>
  <si>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</si>
  <si>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2021-05-21</t>
  </si>
  <si>
    <t>2125473</t>
  </si>
  <si>
    <t>IU酒店(北京西客站六里桥东地铁站店)</t>
  </si>
  <si>
    <t>2021-05-25</t>
  </si>
  <si>
    <t>退房日周结</t>
  </si>
  <si>
    <t>1386.00</t>
  </si>
  <si>
    <t>RMB</t>
  </si>
  <si>
    <t>0</t>
  </si>
  <si>
    <t>0.00</t>
  </si>
  <si>
    <t>携程国内直连(DD)</t>
  </si>
  <si>
    <t>2021-05-21 11:08:38</t>
  </si>
  <si>
    <t>否</t>
  </si>
  <si>
    <t>汇智国际旅游发展有限公司</t>
  </si>
  <si>
    <t>直连</t>
  </si>
  <si>
    <t>2021-05-22</t>
  </si>
  <si>
    <t>2127202</t>
  </si>
  <si>
    <t>7天连锁酒店(长沙银盆岭六沟垅地铁站店)</t>
  </si>
  <si>
    <t>2021-05-23</t>
  </si>
  <si>
    <t>341.12</t>
  </si>
  <si>
    <t>2021-05-22 13:23:10</t>
  </si>
  <si>
    <t>2128598</t>
  </si>
  <si>
    <t>2021-05-24</t>
  </si>
  <si>
    <t>318.53</t>
  </si>
  <si>
    <t>2021-05-23 16:57:15</t>
  </si>
  <si>
    <t>2128881</t>
  </si>
  <si>
    <t>上海新黄浦酒店公寓</t>
  </si>
  <si>
    <t>693.05</t>
  </si>
  <si>
    <t>2021-05-23 20:53:18</t>
  </si>
  <si>
    <t>2129188</t>
  </si>
  <si>
    <t>7天连锁酒店（成都玉双路地铁站店）</t>
  </si>
  <si>
    <t>182.38</t>
  </si>
  <si>
    <t>2021-05-24 09:23:59</t>
  </si>
  <si>
    <t>2129597</t>
  </si>
  <si>
    <t>279.94</t>
  </si>
  <si>
    <t>2021-05-24 15:56:08</t>
  </si>
  <si>
    <t>2129644</t>
  </si>
  <si>
    <t>深圳弘都酒店</t>
  </si>
  <si>
    <t>2021-05-24 17:06:26</t>
  </si>
  <si>
    <t>2129721</t>
  </si>
  <si>
    <t>7天连锁酒店(贵阳纪念塔大剧院店)</t>
  </si>
  <si>
    <t>130.00</t>
  </si>
  <si>
    <t>2021-05-24 18:07:46</t>
  </si>
  <si>
    <t>2129822</t>
  </si>
  <si>
    <t>7天连锁酒店（珠海香洲百货店）</t>
  </si>
  <si>
    <t>115.44</t>
  </si>
  <si>
    <t>2021-05-24 19:13:13</t>
  </si>
  <si>
    <t>2129879</t>
  </si>
  <si>
    <t>维也纳国际酒店(上海交大沪闵路店)</t>
  </si>
  <si>
    <t>572.76</t>
  </si>
  <si>
    <t>2021-05-24 19:38:52</t>
  </si>
  <si>
    <t>2129886</t>
  </si>
  <si>
    <t>7天优品酒店（哈密市政府店）</t>
  </si>
  <si>
    <t>125.84</t>
  </si>
  <si>
    <t>2021-05-24 19:46:17</t>
  </si>
  <si>
    <t>2129911</t>
  </si>
  <si>
    <t>7天连锁酒店(南宁琅西店)</t>
  </si>
  <si>
    <t>135.95</t>
  </si>
  <si>
    <t>2021-05-24 20:04:10</t>
  </si>
  <si>
    <t>2130173</t>
  </si>
  <si>
    <t>7天优品酒店(成都盐市口店)</t>
  </si>
  <si>
    <t>160.16</t>
  </si>
  <si>
    <t>2021-05-24 22:43:38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</si>
</sst>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8" borderId="7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15248971795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44337</v>
      </c>
      <c r="G2" s="5">
        <v>44341</v>
      </c>
      <c r="H2" s="4">
        <v>1</v>
      </c>
      <c r="I2" s="4">
        <v>4</v>
      </c>
      <c r="J2" s="4">
        <v>4</v>
      </c>
      <c r="K2" s="4" t="s">
        <v>28</v>
      </c>
      <c r="L2" s="4">
        <v>1386</v>
      </c>
      <c r="M2" s="4">
        <v>1386</v>
      </c>
      <c r="N2" s="4" t="s">
        <v>29</v>
      </c>
      <c r="O2" s="4" t="s">
        <v>30</v>
      </c>
      <c r="P2" s="4" t="s">
        <v>31</v>
      </c>
      <c r="Q2" s="4">
        <v>0</v>
      </c>
      <c r="R2" s="6">
        <v>44337</v>
      </c>
      <c r="S2" s="5">
        <v>44356</v>
      </c>
      <c r="T2" s="4" t="s">
        <v>32</v>
      </c>
      <c r="U2" s="4">
        <v>1386</v>
      </c>
      <c r="V2" s="4">
        <v>0</v>
      </c>
      <c r="W2" s="4">
        <v>0</v>
      </c>
      <c r="X2" s="4">
        <v>2125473</v>
      </c>
    </row>
    <row r="3" s="4" customFormat="1" spans="1:24">
      <c r="A3" s="4">
        <v>15250439666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44339</v>
      </c>
      <c r="G3" s="5">
        <v>44341</v>
      </c>
      <c r="H3" s="4">
        <v>1</v>
      </c>
      <c r="I3" s="4">
        <v>2</v>
      </c>
      <c r="J3" s="4">
        <v>2</v>
      </c>
      <c r="K3" s="4" t="s">
        <v>28</v>
      </c>
      <c r="L3" s="4">
        <v>341.12</v>
      </c>
      <c r="M3" s="4">
        <v>341.12</v>
      </c>
      <c r="N3" s="4" t="s">
        <v>35</v>
      </c>
      <c r="O3" s="4" t="s">
        <v>30</v>
      </c>
      <c r="P3" s="4" t="s">
        <v>31</v>
      </c>
      <c r="Q3" s="4">
        <v>0</v>
      </c>
      <c r="R3" s="6">
        <v>44338</v>
      </c>
      <c r="S3" s="5">
        <v>44356</v>
      </c>
      <c r="T3" s="4" t="s">
        <v>32</v>
      </c>
      <c r="U3" s="4">
        <v>341.12</v>
      </c>
      <c r="V3" s="4">
        <v>0</v>
      </c>
      <c r="W3" s="4">
        <v>0</v>
      </c>
      <c r="X3" s="4">
        <v>2127202</v>
      </c>
    </row>
    <row r="4" s="4" customFormat="1" spans="1:24">
      <c r="A4" s="4">
        <v>15251758364</v>
      </c>
      <c r="B4" s="4" t="s">
        <v>24</v>
      </c>
      <c r="C4" s="4" t="s">
        <v>25</v>
      </c>
      <c r="D4" s="4" t="s">
        <v>26</v>
      </c>
      <c r="E4" s="4" t="s">
        <v>36</v>
      </c>
      <c r="F4" s="5">
        <v>44340</v>
      </c>
      <c r="G4" s="5">
        <v>44341</v>
      </c>
      <c r="H4" s="4">
        <v>1</v>
      </c>
      <c r="I4" s="4">
        <v>1</v>
      </c>
      <c r="J4" s="4">
        <v>1</v>
      </c>
      <c r="K4" s="4" t="s">
        <v>28</v>
      </c>
      <c r="L4" s="4">
        <v>318.53</v>
      </c>
      <c r="M4" s="4">
        <v>318.53</v>
      </c>
      <c r="N4" s="4" t="s">
        <v>37</v>
      </c>
      <c r="O4" s="4" t="s">
        <v>30</v>
      </c>
      <c r="P4" s="4" t="s">
        <v>31</v>
      </c>
      <c r="Q4" s="4">
        <v>0</v>
      </c>
      <c r="R4" s="6">
        <v>44339</v>
      </c>
      <c r="S4" s="5">
        <v>44356</v>
      </c>
      <c r="T4" s="4" t="s">
        <v>32</v>
      </c>
      <c r="U4" s="4">
        <v>318.53</v>
      </c>
      <c r="V4" s="4">
        <v>0</v>
      </c>
      <c r="W4" s="4">
        <v>0</v>
      </c>
      <c r="X4" s="4">
        <v>2128598</v>
      </c>
    </row>
    <row r="5" s="4" customFormat="1" spans="1:24">
      <c r="A5" s="4">
        <v>15251989515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44340</v>
      </c>
      <c r="G5" s="5">
        <v>44341</v>
      </c>
      <c r="H5" s="4">
        <v>1</v>
      </c>
      <c r="I5" s="4">
        <v>1</v>
      </c>
      <c r="J5" s="4">
        <v>1</v>
      </c>
      <c r="K5" s="4" t="s">
        <v>28</v>
      </c>
      <c r="L5" s="4">
        <v>693.05</v>
      </c>
      <c r="M5" s="4">
        <v>693.05</v>
      </c>
      <c r="N5" s="4" t="s">
        <v>40</v>
      </c>
      <c r="O5" s="4" t="s">
        <v>30</v>
      </c>
      <c r="P5" s="4" t="s">
        <v>31</v>
      </c>
      <c r="Q5" s="4">
        <v>0</v>
      </c>
      <c r="R5" s="6">
        <v>44339</v>
      </c>
      <c r="S5" s="5">
        <v>44356</v>
      </c>
      <c r="T5" s="4" t="s">
        <v>32</v>
      </c>
      <c r="U5" s="4">
        <v>693.05</v>
      </c>
      <c r="V5" s="4">
        <v>0</v>
      </c>
      <c r="W5" s="4">
        <v>0</v>
      </c>
      <c r="X5" s="4">
        <v>2128881</v>
      </c>
    </row>
    <row r="6" s="4" customFormat="1" spans="1:24">
      <c r="A6" s="4">
        <v>15252287093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44340</v>
      </c>
      <c r="G6" s="5">
        <v>44341</v>
      </c>
      <c r="H6" s="4">
        <v>1</v>
      </c>
      <c r="I6" s="4">
        <v>1</v>
      </c>
      <c r="J6" s="4">
        <v>1</v>
      </c>
      <c r="K6" s="4" t="s">
        <v>28</v>
      </c>
      <c r="L6" s="4">
        <v>182.38</v>
      </c>
      <c r="M6" s="4">
        <v>182.38</v>
      </c>
      <c r="N6" s="4" t="s">
        <v>43</v>
      </c>
      <c r="O6" s="4" t="s">
        <v>30</v>
      </c>
      <c r="P6" s="4" t="s">
        <v>31</v>
      </c>
      <c r="Q6" s="4">
        <v>0</v>
      </c>
      <c r="R6" s="6">
        <v>44340</v>
      </c>
      <c r="S6" s="5">
        <v>44356</v>
      </c>
      <c r="T6" s="4" t="s">
        <v>32</v>
      </c>
      <c r="U6" s="4">
        <v>182.38</v>
      </c>
      <c r="V6" s="4">
        <v>0</v>
      </c>
      <c r="W6" s="4">
        <v>0</v>
      </c>
      <c r="X6" s="4">
        <v>2129188</v>
      </c>
    </row>
    <row r="7" s="4" customFormat="1" spans="1:24">
      <c r="A7" s="4">
        <v>15252747003</v>
      </c>
      <c r="B7" s="4" t="s">
        <v>24</v>
      </c>
      <c r="C7" s="4" t="s">
        <v>25</v>
      </c>
      <c r="D7" s="4" t="s">
        <v>26</v>
      </c>
      <c r="E7" s="4" t="s">
        <v>44</v>
      </c>
      <c r="F7" s="5">
        <v>44340</v>
      </c>
      <c r="G7" s="5">
        <v>44341</v>
      </c>
      <c r="H7" s="4">
        <v>1</v>
      </c>
      <c r="I7" s="4">
        <v>1</v>
      </c>
      <c r="J7" s="4">
        <v>1</v>
      </c>
      <c r="K7" s="4" t="s">
        <v>28</v>
      </c>
      <c r="L7" s="4">
        <v>279.94</v>
      </c>
      <c r="M7" s="4">
        <v>279.94</v>
      </c>
      <c r="N7" s="4" t="s">
        <v>45</v>
      </c>
      <c r="O7" s="4" t="s">
        <v>30</v>
      </c>
      <c r="P7" s="4" t="s">
        <v>31</v>
      </c>
      <c r="Q7" s="4">
        <v>0</v>
      </c>
      <c r="R7" s="6">
        <v>44340</v>
      </c>
      <c r="S7" s="5">
        <v>44356</v>
      </c>
      <c r="T7" s="4" t="s">
        <v>32</v>
      </c>
      <c r="U7" s="4">
        <v>279.94</v>
      </c>
      <c r="V7" s="4">
        <v>0</v>
      </c>
      <c r="W7" s="4">
        <v>0</v>
      </c>
      <c r="X7" s="4">
        <v>2129597</v>
      </c>
    </row>
    <row r="8" s="4" customFormat="1" spans="1:24">
      <c r="A8" s="4">
        <v>15252831418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44340</v>
      </c>
      <c r="G8" s="5">
        <v>44341</v>
      </c>
      <c r="H8" s="4">
        <v>1</v>
      </c>
      <c r="I8" s="4">
        <v>1</v>
      </c>
      <c r="J8" s="4">
        <v>1</v>
      </c>
      <c r="K8" s="4" t="s">
        <v>28</v>
      </c>
      <c r="L8" s="4">
        <v>522.39</v>
      </c>
      <c r="M8" s="4">
        <v>522.39</v>
      </c>
      <c r="N8" s="4" t="s">
        <v>48</v>
      </c>
      <c r="O8" s="4" t="s">
        <v>30</v>
      </c>
      <c r="P8" s="4" t="s">
        <v>31</v>
      </c>
      <c r="Q8" s="4">
        <v>0</v>
      </c>
      <c r="R8" s="6">
        <v>44340</v>
      </c>
      <c r="S8" s="5">
        <v>44356</v>
      </c>
      <c r="T8" s="4" t="s">
        <v>32</v>
      </c>
      <c r="U8" s="4">
        <v>522.39</v>
      </c>
      <c r="V8" s="4">
        <v>0</v>
      </c>
      <c r="W8" s="4">
        <v>0</v>
      </c>
      <c r="X8" s="4">
        <v>2129644</v>
      </c>
    </row>
    <row r="9" s="4" customFormat="1" spans="1:24">
      <c r="A9" s="4">
        <v>15252910725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44340</v>
      </c>
      <c r="G9" s="5">
        <v>44341</v>
      </c>
      <c r="H9" s="4">
        <v>1</v>
      </c>
      <c r="I9" s="4">
        <v>1</v>
      </c>
      <c r="J9" s="4">
        <v>1</v>
      </c>
      <c r="K9" s="4" t="s">
        <v>28</v>
      </c>
      <c r="L9" s="4">
        <v>130</v>
      </c>
      <c r="M9" s="4">
        <v>130</v>
      </c>
      <c r="N9" s="4" t="s">
        <v>51</v>
      </c>
      <c r="O9" s="4" t="s">
        <v>30</v>
      </c>
      <c r="P9" s="4" t="s">
        <v>31</v>
      </c>
      <c r="Q9" s="4">
        <v>0</v>
      </c>
      <c r="R9" s="6">
        <v>44340</v>
      </c>
      <c r="S9" s="5">
        <v>44356</v>
      </c>
      <c r="T9" s="4" t="s">
        <v>32</v>
      </c>
      <c r="U9" s="4">
        <v>130</v>
      </c>
      <c r="V9" s="4">
        <v>0</v>
      </c>
      <c r="W9" s="4">
        <v>0</v>
      </c>
      <c r="X9" s="4">
        <v>2129721</v>
      </c>
    </row>
    <row r="10" s="4" customFormat="1" spans="1:24">
      <c r="A10" s="4">
        <v>15252831418</v>
      </c>
      <c r="B10" s="4" t="s">
        <v>24</v>
      </c>
      <c r="C10" s="4" t="s">
        <v>52</v>
      </c>
      <c r="D10" s="4" t="s">
        <v>46</v>
      </c>
      <c r="E10" s="4" t="s">
        <v>47</v>
      </c>
      <c r="F10" s="5">
        <v>44340</v>
      </c>
      <c r="G10" s="5">
        <v>44341</v>
      </c>
      <c r="H10" s="4">
        <v>1</v>
      </c>
      <c r="I10" s="4">
        <v>1</v>
      </c>
      <c r="J10" s="4">
        <v>1</v>
      </c>
      <c r="K10" s="4" t="s">
        <v>28</v>
      </c>
      <c r="L10" s="4">
        <v>-522.39</v>
      </c>
      <c r="M10" s="4">
        <v>-522.39</v>
      </c>
      <c r="N10" s="4" t="s">
        <v>48</v>
      </c>
      <c r="O10" s="4" t="s">
        <v>30</v>
      </c>
      <c r="P10" s="4" t="s">
        <v>31</v>
      </c>
      <c r="Q10" s="4">
        <v>0</v>
      </c>
      <c r="R10" s="6">
        <v>44340</v>
      </c>
      <c r="S10" s="5">
        <v>44356</v>
      </c>
      <c r="T10" s="4" t="s">
        <v>32</v>
      </c>
      <c r="U10" s="4">
        <v>-522.39</v>
      </c>
      <c r="V10" s="4">
        <v>0</v>
      </c>
      <c r="W10" s="4">
        <v>0</v>
      </c>
      <c r="X10" s="4">
        <v>2129644</v>
      </c>
    </row>
    <row r="11" s="4" customFormat="1" spans="1:24">
      <c r="A11" s="4">
        <v>15252992127</v>
      </c>
      <c r="B11" s="4" t="s">
        <v>24</v>
      </c>
      <c r="C11" s="4" t="s">
        <v>25</v>
      </c>
      <c r="D11" s="4" t="s">
        <v>53</v>
      </c>
      <c r="E11" s="4" t="s">
        <v>34</v>
      </c>
      <c r="F11" s="5">
        <v>44340</v>
      </c>
      <c r="G11" s="5">
        <v>44341</v>
      </c>
      <c r="H11" s="4">
        <v>1</v>
      </c>
      <c r="I11" s="4">
        <v>1</v>
      </c>
      <c r="J11" s="4">
        <v>1</v>
      </c>
      <c r="K11" s="4" t="s">
        <v>28</v>
      </c>
      <c r="L11" s="4">
        <v>115.44</v>
      </c>
      <c r="M11" s="4">
        <v>115.44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44340</v>
      </c>
      <c r="S11" s="5">
        <v>44356</v>
      </c>
      <c r="T11" s="4" t="s">
        <v>32</v>
      </c>
      <c r="U11" s="4">
        <v>115.44</v>
      </c>
      <c r="V11" s="4">
        <v>0</v>
      </c>
      <c r="W11" s="4">
        <v>0</v>
      </c>
      <c r="X11" s="4">
        <v>2129822</v>
      </c>
    </row>
    <row r="12" s="4" customFormat="1" spans="1:24">
      <c r="A12" s="4">
        <v>15253022592</v>
      </c>
      <c r="B12" s="4" t="s">
        <v>24</v>
      </c>
      <c r="C12" s="4" t="s">
        <v>25</v>
      </c>
      <c r="D12" s="4" t="s">
        <v>55</v>
      </c>
      <c r="E12" s="4" t="s">
        <v>42</v>
      </c>
      <c r="F12" s="5">
        <v>44340</v>
      </c>
      <c r="G12" s="5">
        <v>44341</v>
      </c>
      <c r="H12" s="4">
        <v>2</v>
      </c>
      <c r="I12" s="4">
        <v>1</v>
      </c>
      <c r="J12" s="4">
        <v>2</v>
      </c>
      <c r="K12" s="4" t="s">
        <v>28</v>
      </c>
      <c r="L12" s="4">
        <v>572.76</v>
      </c>
      <c r="M12" s="4">
        <v>572.76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44340</v>
      </c>
      <c r="S12" s="5">
        <v>44356</v>
      </c>
      <c r="T12" s="4" t="s">
        <v>32</v>
      </c>
      <c r="U12" s="4">
        <v>572.76</v>
      </c>
      <c r="V12" s="4">
        <v>0</v>
      </c>
      <c r="W12" s="4">
        <v>0</v>
      </c>
      <c r="X12" s="4">
        <v>2129879</v>
      </c>
    </row>
    <row r="13" s="4" customFormat="1" spans="1:24">
      <c r="A13" s="4">
        <v>15253028843</v>
      </c>
      <c r="B13" s="4" t="s">
        <v>24</v>
      </c>
      <c r="C13" s="4" t="s">
        <v>25</v>
      </c>
      <c r="D13" s="4" t="s">
        <v>57</v>
      </c>
      <c r="E13" s="4" t="s">
        <v>58</v>
      </c>
      <c r="F13" s="5">
        <v>44340</v>
      </c>
      <c r="G13" s="5">
        <v>44341</v>
      </c>
      <c r="H13" s="4">
        <v>1</v>
      </c>
      <c r="I13" s="4">
        <v>1</v>
      </c>
      <c r="J13" s="4">
        <v>1</v>
      </c>
      <c r="K13" s="4" t="s">
        <v>28</v>
      </c>
      <c r="L13" s="4">
        <v>125.84</v>
      </c>
      <c r="M13" s="4">
        <v>125.84</v>
      </c>
      <c r="N13" s="4" t="s">
        <v>59</v>
      </c>
      <c r="O13" s="4" t="s">
        <v>30</v>
      </c>
      <c r="P13" s="4" t="s">
        <v>31</v>
      </c>
      <c r="Q13" s="4">
        <v>0</v>
      </c>
      <c r="R13" s="6">
        <v>44340</v>
      </c>
      <c r="S13" s="5">
        <v>44356</v>
      </c>
      <c r="T13" s="4" t="s">
        <v>32</v>
      </c>
      <c r="U13" s="4">
        <v>125.84</v>
      </c>
      <c r="V13" s="4">
        <v>0</v>
      </c>
      <c r="W13" s="4">
        <v>0</v>
      </c>
      <c r="X13" s="4">
        <v>2129886</v>
      </c>
    </row>
    <row r="14" s="4" customFormat="1" spans="1:24">
      <c r="A14" s="4">
        <v>15253049724</v>
      </c>
      <c r="B14" s="4" t="s">
        <v>24</v>
      </c>
      <c r="C14" s="4" t="s">
        <v>25</v>
      </c>
      <c r="D14" s="4" t="s">
        <v>60</v>
      </c>
      <c r="E14" s="4" t="s">
        <v>61</v>
      </c>
      <c r="F14" s="5">
        <v>44340</v>
      </c>
      <c r="G14" s="5">
        <v>44341</v>
      </c>
      <c r="H14" s="4">
        <v>1</v>
      </c>
      <c r="I14" s="4">
        <v>1</v>
      </c>
      <c r="J14" s="4">
        <v>1</v>
      </c>
      <c r="K14" s="4" t="s">
        <v>28</v>
      </c>
      <c r="L14" s="4">
        <v>135.95</v>
      </c>
      <c r="M14" s="4">
        <v>135.95</v>
      </c>
      <c r="N14" s="4" t="s">
        <v>62</v>
      </c>
      <c r="O14" s="4" t="s">
        <v>30</v>
      </c>
      <c r="P14" s="4" t="s">
        <v>31</v>
      </c>
      <c r="Q14" s="4">
        <v>0</v>
      </c>
      <c r="R14" s="6">
        <v>44340</v>
      </c>
      <c r="S14" s="5">
        <v>44356</v>
      </c>
      <c r="T14" s="4" t="s">
        <v>32</v>
      </c>
      <c r="U14" s="4">
        <v>135.95</v>
      </c>
      <c r="V14" s="4">
        <v>0</v>
      </c>
      <c r="W14" s="4">
        <v>0</v>
      </c>
      <c r="X14" s="4">
        <v>2129911</v>
      </c>
    </row>
    <row r="15" s="4" customFormat="1" spans="1:24">
      <c r="A15" s="4">
        <v>15253240130</v>
      </c>
      <c r="B15" s="4" t="s">
        <v>24</v>
      </c>
      <c r="C15" s="4" t="s">
        <v>25</v>
      </c>
      <c r="D15" s="4" t="s">
        <v>63</v>
      </c>
      <c r="E15" s="4" t="s">
        <v>58</v>
      </c>
      <c r="F15" s="5">
        <v>44340</v>
      </c>
      <c r="G15" s="5">
        <v>44341</v>
      </c>
      <c r="H15" s="4">
        <v>1</v>
      </c>
      <c r="I15" s="4">
        <v>1</v>
      </c>
      <c r="J15" s="4">
        <v>1</v>
      </c>
      <c r="K15" s="4" t="s">
        <v>28</v>
      </c>
      <c r="L15" s="4">
        <v>160.16</v>
      </c>
      <c r="M15" s="4">
        <v>160.16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44340</v>
      </c>
      <c r="S15" s="5">
        <v>44356</v>
      </c>
      <c r="T15" s="4" t="s">
        <v>32</v>
      </c>
      <c r="U15" s="4">
        <v>160.16</v>
      </c>
      <c r="V15" s="4">
        <v>0</v>
      </c>
      <c r="W15" s="4">
        <v>0</v>
      </c>
      <c r="X15" s="4">
        <v>2130173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E32" sqref="E32"/>
    </sheetView>
  </sheetViews>
  <sheetFormatPr defaultColWidth="9" defaultRowHeight="13.5"/>
  <cols>
    <col min="1" max="1" width="15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4">
        <v>15248971795</v>
      </c>
      <c r="B2" s="5">
        <v>44337</v>
      </c>
      <c r="C2" s="5">
        <v>44341</v>
      </c>
      <c r="D2" s="4">
        <v>1386</v>
      </c>
      <c r="E2" s="4" t="str">
        <f>VLOOKUP(A2,HOP!A:L,12,0)</f>
        <v>1386.00</v>
      </c>
      <c r="F2" s="4" t="str">
        <f>VLOOKUP(A2,HOP!A:C,3,0)</f>
        <v>2125473</v>
      </c>
      <c r="G2" s="4">
        <f>D2-E2</f>
        <v>0</v>
      </c>
      <c r="H2" s="4" t="str">
        <f>$H$1&amp;F2</f>
        <v>，2125473</v>
      </c>
      <c r="I2" s="4" t="str">
        <f>VLOOKUP(A2,HOP!A:T,20,0)</f>
        <v>直连</v>
      </c>
    </row>
    <row r="3" s="4" customFormat="1" spans="1:9">
      <c r="A3" s="4">
        <v>15250439666</v>
      </c>
      <c r="B3" s="5">
        <v>44339</v>
      </c>
      <c r="C3" s="5">
        <v>44341</v>
      </c>
      <c r="D3" s="4">
        <v>341.12</v>
      </c>
      <c r="E3" s="4" t="str">
        <f>VLOOKUP(A3,HOP!A:L,12,0)</f>
        <v>341.12</v>
      </c>
      <c r="F3" s="4" t="str">
        <f>VLOOKUP(A3,HOP!A:C,3,0)</f>
        <v>2127202</v>
      </c>
      <c r="G3" s="4">
        <f t="shared" ref="G3:G15" si="0">D3-E3</f>
        <v>0</v>
      </c>
      <c r="H3" s="4" t="str">
        <f t="shared" ref="H3:H15" si="1">$H$1&amp;F3</f>
        <v>，2127202</v>
      </c>
      <c r="I3" s="4" t="str">
        <f>VLOOKUP(A3,HOP!A:T,20,0)</f>
        <v>直连</v>
      </c>
    </row>
    <row r="4" s="4" customFormat="1" spans="1:9">
      <c r="A4" s="4">
        <v>15251758364</v>
      </c>
      <c r="B4" s="5">
        <v>44340</v>
      </c>
      <c r="C4" s="5">
        <v>44341</v>
      </c>
      <c r="D4" s="4">
        <v>318.53</v>
      </c>
      <c r="E4" s="4" t="str">
        <f>VLOOKUP(A4,HOP!A:L,12,0)</f>
        <v>318.53</v>
      </c>
      <c r="F4" s="4" t="str">
        <f>VLOOKUP(A4,HOP!A:C,3,0)</f>
        <v>2128598</v>
      </c>
      <c r="G4" s="4">
        <f t="shared" si="0"/>
        <v>0</v>
      </c>
      <c r="H4" s="4" t="str">
        <f t="shared" si="1"/>
        <v>，2128598</v>
      </c>
      <c r="I4" s="4" t="str">
        <f>VLOOKUP(A4,HOP!A:T,20,0)</f>
        <v>直连</v>
      </c>
    </row>
    <row r="5" s="4" customFormat="1" spans="1:9">
      <c r="A5" s="4">
        <v>15251989515</v>
      </c>
      <c r="B5" s="5">
        <v>44340</v>
      </c>
      <c r="C5" s="5">
        <v>44341</v>
      </c>
      <c r="D5" s="4">
        <v>693.05</v>
      </c>
      <c r="E5" s="4" t="str">
        <f>VLOOKUP(A5,HOP!A:L,12,0)</f>
        <v>693.05</v>
      </c>
      <c r="F5" s="4" t="str">
        <f>VLOOKUP(A5,HOP!A:C,3,0)</f>
        <v>2128881</v>
      </c>
      <c r="G5" s="4">
        <f t="shared" si="0"/>
        <v>0</v>
      </c>
      <c r="H5" s="4" t="str">
        <f t="shared" si="1"/>
        <v>，2128881</v>
      </c>
      <c r="I5" s="4" t="str">
        <f>VLOOKUP(A5,HOP!A:T,20,0)</f>
        <v>直连</v>
      </c>
    </row>
    <row r="6" s="4" customFormat="1" spans="1:9">
      <c r="A6" s="4">
        <v>15252287093</v>
      </c>
      <c r="B6" s="5">
        <v>44340</v>
      </c>
      <c r="C6" s="5">
        <v>44341</v>
      </c>
      <c r="D6" s="4">
        <v>182.38</v>
      </c>
      <c r="E6" s="4" t="str">
        <f>VLOOKUP(A6,HOP!A:L,12,0)</f>
        <v>182.38</v>
      </c>
      <c r="F6" s="4" t="str">
        <f>VLOOKUP(A6,HOP!A:C,3,0)</f>
        <v>2129188</v>
      </c>
      <c r="G6" s="4">
        <f t="shared" si="0"/>
        <v>0</v>
      </c>
      <c r="H6" s="4" t="str">
        <f t="shared" si="1"/>
        <v>，2129188</v>
      </c>
      <c r="I6" s="4" t="str">
        <f>VLOOKUP(A6,HOP!A:T,20,0)</f>
        <v>直连</v>
      </c>
    </row>
    <row r="7" s="4" customFormat="1" spans="1:9">
      <c r="A7" s="4">
        <v>15252747003</v>
      </c>
      <c r="B7" s="5">
        <v>44340</v>
      </c>
      <c r="C7" s="5">
        <v>44341</v>
      </c>
      <c r="D7" s="4">
        <v>279.94</v>
      </c>
      <c r="E7" s="4" t="str">
        <f>VLOOKUP(A7,HOP!A:L,12,0)</f>
        <v>279.94</v>
      </c>
      <c r="F7" s="4" t="str">
        <f>VLOOKUP(A7,HOP!A:C,3,0)</f>
        <v>2129597</v>
      </c>
      <c r="G7" s="4">
        <f t="shared" si="0"/>
        <v>0</v>
      </c>
      <c r="H7" s="4" t="str">
        <f t="shared" si="1"/>
        <v>，2129597</v>
      </c>
      <c r="I7" s="4" t="str">
        <f>VLOOKUP(A7,HOP!A:T,20,0)</f>
        <v>直连</v>
      </c>
    </row>
    <row r="8" s="4" customFormat="1" hidden="1" spans="1:9">
      <c r="A8" s="4">
        <v>15252831418</v>
      </c>
      <c r="B8" s="5">
        <v>44340</v>
      </c>
      <c r="C8" s="5">
        <v>44341</v>
      </c>
      <c r="D8" s="4">
        <v>0</v>
      </c>
      <c r="E8" s="4" t="str">
        <f>VLOOKUP(A8,HOP!A:L,12,0)</f>
        <v>0.00</v>
      </c>
      <c r="F8" s="4" t="str">
        <f>VLOOKUP(A8,HOP!A:C,3,0)</f>
        <v>2129644</v>
      </c>
      <c r="G8" s="4">
        <f t="shared" si="0"/>
        <v>0</v>
      </c>
      <c r="H8" s="4" t="str">
        <f t="shared" si="1"/>
        <v>，2129644</v>
      </c>
      <c r="I8" s="4" t="str">
        <f>VLOOKUP(A8,HOP!A:T,20,0)</f>
        <v>直连</v>
      </c>
    </row>
    <row r="9" s="4" customFormat="1" spans="1:9">
      <c r="A9" s="4">
        <v>15252910725</v>
      </c>
      <c r="B9" s="5">
        <v>44340</v>
      </c>
      <c r="C9" s="5">
        <v>44341</v>
      </c>
      <c r="D9" s="4">
        <v>130</v>
      </c>
      <c r="E9" s="4" t="str">
        <f>VLOOKUP(A9,HOP!A:L,12,0)</f>
        <v>130.00</v>
      </c>
      <c r="F9" s="4" t="str">
        <f>VLOOKUP(A9,HOP!A:C,3,0)</f>
        <v>2129721</v>
      </c>
      <c r="G9" s="4">
        <f t="shared" si="0"/>
        <v>0</v>
      </c>
      <c r="H9" s="4" t="str">
        <f t="shared" si="1"/>
        <v>，2129721</v>
      </c>
      <c r="I9" s="4" t="str">
        <f>VLOOKUP(A9,HOP!A:T,20,0)</f>
        <v>直连</v>
      </c>
    </row>
    <row r="10" s="4" customFormat="1" spans="1:9">
      <c r="A10" s="4">
        <v>15252992127</v>
      </c>
      <c r="B10" s="5">
        <v>44340</v>
      </c>
      <c r="C10" s="5">
        <v>44341</v>
      </c>
      <c r="D10" s="4">
        <v>115.44</v>
      </c>
      <c r="E10" s="4" t="str">
        <f>VLOOKUP(A10,HOP!A:L,12,0)</f>
        <v>115.44</v>
      </c>
      <c r="F10" s="4" t="str">
        <f>VLOOKUP(A10,HOP!A:C,3,0)</f>
        <v>2129822</v>
      </c>
      <c r="G10" s="4">
        <f>D10-E10</f>
        <v>0</v>
      </c>
      <c r="H10" s="4" t="str">
        <f>$H$1&amp;F10</f>
        <v>，2129822</v>
      </c>
      <c r="I10" s="4" t="str">
        <f>VLOOKUP(A10,HOP!A:T,20,0)</f>
        <v>直连</v>
      </c>
    </row>
    <row r="11" s="4" customFormat="1" spans="1:9">
      <c r="A11" s="4">
        <v>15253022592</v>
      </c>
      <c r="B11" s="5">
        <v>44340</v>
      </c>
      <c r="C11" s="5">
        <v>44341</v>
      </c>
      <c r="D11" s="4">
        <v>572.76</v>
      </c>
      <c r="E11" s="4" t="str">
        <f>VLOOKUP(A11,HOP!A:L,12,0)</f>
        <v>572.76</v>
      </c>
      <c r="F11" s="4" t="str">
        <f>VLOOKUP(A11,HOP!A:C,3,0)</f>
        <v>2129879</v>
      </c>
      <c r="G11" s="4">
        <f>D11-E11</f>
        <v>0</v>
      </c>
      <c r="H11" s="4" t="str">
        <f>$H$1&amp;F11</f>
        <v>，2129879</v>
      </c>
      <c r="I11" s="4" t="str">
        <f>VLOOKUP(A11,HOP!A:T,20,0)</f>
        <v>直连</v>
      </c>
    </row>
    <row r="12" s="4" customFormat="1" spans="1:9">
      <c r="A12" s="4">
        <v>15253028843</v>
      </c>
      <c r="B12" s="5">
        <v>44340</v>
      </c>
      <c r="C12" s="5">
        <v>44341</v>
      </c>
      <c r="D12" s="4">
        <v>125.84</v>
      </c>
      <c r="E12" s="4" t="str">
        <f>VLOOKUP(A12,HOP!A:L,12,0)</f>
        <v>125.84</v>
      </c>
      <c r="F12" s="4" t="str">
        <f>VLOOKUP(A12,HOP!A:C,3,0)</f>
        <v>2129886</v>
      </c>
      <c r="G12" s="4">
        <f>D12-E12</f>
        <v>0</v>
      </c>
      <c r="H12" s="4" t="str">
        <f>$H$1&amp;F12</f>
        <v>，2129886</v>
      </c>
      <c r="I12" s="4" t="str">
        <f>VLOOKUP(A12,HOP!A:T,20,0)</f>
        <v>直连</v>
      </c>
    </row>
    <row r="13" s="4" customFormat="1" spans="1:9">
      <c r="A13" s="4">
        <v>15253049724</v>
      </c>
      <c r="B13" s="5">
        <v>44340</v>
      </c>
      <c r="C13" s="5">
        <v>44341</v>
      </c>
      <c r="D13" s="4">
        <v>135.95</v>
      </c>
      <c r="E13" s="4" t="str">
        <f>VLOOKUP(A13,HOP!A:L,12,0)</f>
        <v>135.95</v>
      </c>
      <c r="F13" s="4" t="str">
        <f>VLOOKUP(A13,HOP!A:C,3,0)</f>
        <v>2129911</v>
      </c>
      <c r="G13" s="4">
        <f>D13-E13</f>
        <v>0</v>
      </c>
      <c r="H13" s="4" t="str">
        <f>$H$1&amp;F13</f>
        <v>，2129911</v>
      </c>
      <c r="I13" s="4" t="str">
        <f>VLOOKUP(A13,HOP!A:T,20,0)</f>
        <v>直连</v>
      </c>
    </row>
    <row r="14" s="4" customFormat="1" spans="1:9">
      <c r="A14" s="4">
        <v>15253240130</v>
      </c>
      <c r="B14" s="5">
        <v>44340</v>
      </c>
      <c r="C14" s="5">
        <v>44341</v>
      </c>
      <c r="D14" s="4">
        <v>160.16</v>
      </c>
      <c r="E14" s="4" t="str">
        <f>VLOOKUP(A14,HOP!A:L,12,0)</f>
        <v>160.16</v>
      </c>
      <c r="F14" s="4" t="str">
        <f>VLOOKUP(A14,HOP!A:C,3,0)</f>
        <v>2130173</v>
      </c>
      <c r="G14" s="4">
        <f>D14-E14</f>
        <v>0</v>
      </c>
      <c r="H14" s="4" t="str">
        <f>$H$1&amp;F14</f>
        <v>，2130173</v>
      </c>
      <c r="I14" s="4" t="str">
        <f>VLOOKUP(A14,HOP!A:T,20,0)</f>
        <v>直连</v>
      </c>
    </row>
    <row r="16" spans="4:4">
      <c r="D16" s="4">
        <f>SUM(D2:D15)</f>
        <v>4441.17</v>
      </c>
    </row>
    <row r="20" spans="1:1">
      <c r="A20" s="4" t="s">
        <v>66</v>
      </c>
    </row>
    <row r="21" spans="1:1">
      <c r="A21" s="4" t="s">
        <v>67</v>
      </c>
    </row>
    <row r="22" spans="1:1">
      <c r="A22" s="4" t="s">
        <v>68</v>
      </c>
    </row>
  </sheetData>
  <autoFilter ref="A1:XFD22">
    <filterColumn colId="3">
      <filters blank="1">
        <filter val="130"/>
        <filter val="341.12"/>
        <filter val="318.53"/>
        <filter val="115.44"/>
        <filter val="125.84"/>
        <filter val="279.94"/>
        <filter val="135.95"/>
        <filter val="693.05"/>
        <filter val="1386"/>
        <filter val="160.16"/>
        <filter val="572.76"/>
        <filter val="4441.17"/>
        <filter val="182.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</row>
    <row r="2" s="1" customFormat="1" spans="1:20">
      <c r="A2" s="3">
        <v>15248971795</v>
      </c>
      <c r="B2" s="1" t="s">
        <v>86</v>
      </c>
      <c r="C2" s="1" t="s">
        <v>87</v>
      </c>
      <c r="D2" s="1" t="s">
        <v>88</v>
      </c>
      <c r="E2" s="1" t="s">
        <v>29</v>
      </c>
      <c r="F2" s="1" t="s">
        <v>86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91</v>
      </c>
      <c r="L2" s="1" t="s">
        <v>91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</row>
    <row r="3" s="1" customFormat="1" spans="1:20">
      <c r="A3" s="3">
        <v>15250439666</v>
      </c>
      <c r="B3" s="1" t="s">
        <v>100</v>
      </c>
      <c r="C3" s="1" t="s">
        <v>101</v>
      </c>
      <c r="D3" s="1" t="s">
        <v>102</v>
      </c>
      <c r="E3" s="1" t="s">
        <v>35</v>
      </c>
      <c r="F3" s="1" t="s">
        <v>103</v>
      </c>
      <c r="G3" s="1" t="s">
        <v>89</v>
      </c>
      <c r="H3" s="1" t="s">
        <v>90</v>
      </c>
      <c r="I3" s="1" t="s">
        <v>104</v>
      </c>
      <c r="J3" s="1" t="s">
        <v>92</v>
      </c>
      <c r="K3" s="1" t="s">
        <v>104</v>
      </c>
      <c r="L3" s="1" t="s">
        <v>104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105</v>
      </c>
      <c r="R3" s="1" t="s">
        <v>97</v>
      </c>
      <c r="S3" s="1" t="s">
        <v>98</v>
      </c>
      <c r="T3" s="1" t="s">
        <v>99</v>
      </c>
    </row>
    <row r="4" s="1" customFormat="1" spans="1:20">
      <c r="A4" s="3">
        <v>15251758364</v>
      </c>
      <c r="B4" s="1" t="s">
        <v>103</v>
      </c>
      <c r="C4" s="1" t="s">
        <v>106</v>
      </c>
      <c r="D4" s="1" t="s">
        <v>88</v>
      </c>
      <c r="E4" s="1" t="s">
        <v>37</v>
      </c>
      <c r="F4" s="1" t="s">
        <v>107</v>
      </c>
      <c r="G4" s="1" t="s">
        <v>89</v>
      </c>
      <c r="H4" s="1" t="s">
        <v>90</v>
      </c>
      <c r="I4" s="1" t="s">
        <v>108</v>
      </c>
      <c r="J4" s="1" t="s">
        <v>92</v>
      </c>
      <c r="K4" s="1" t="s">
        <v>108</v>
      </c>
      <c r="L4" s="1" t="s">
        <v>108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109</v>
      </c>
      <c r="R4" s="1" t="s">
        <v>97</v>
      </c>
      <c r="S4" s="1" t="s">
        <v>98</v>
      </c>
      <c r="T4" s="1" t="s">
        <v>99</v>
      </c>
    </row>
    <row r="5" s="1" customFormat="1" spans="1:20">
      <c r="A5" s="3">
        <v>15251989515</v>
      </c>
      <c r="B5" s="1" t="s">
        <v>103</v>
      </c>
      <c r="C5" s="1" t="s">
        <v>110</v>
      </c>
      <c r="D5" s="1" t="s">
        <v>111</v>
      </c>
      <c r="E5" s="1" t="s">
        <v>40</v>
      </c>
      <c r="F5" s="1" t="s">
        <v>107</v>
      </c>
      <c r="G5" s="1" t="s">
        <v>89</v>
      </c>
      <c r="H5" s="1" t="s">
        <v>90</v>
      </c>
      <c r="I5" s="1" t="s">
        <v>112</v>
      </c>
      <c r="J5" s="1" t="s">
        <v>92</v>
      </c>
      <c r="K5" s="1" t="s">
        <v>112</v>
      </c>
      <c r="L5" s="1" t="s">
        <v>112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113</v>
      </c>
      <c r="R5" s="1" t="s">
        <v>97</v>
      </c>
      <c r="S5" s="1" t="s">
        <v>98</v>
      </c>
      <c r="T5" s="1" t="s">
        <v>99</v>
      </c>
    </row>
    <row r="6" s="1" customFormat="1" spans="1:20">
      <c r="A6" s="3">
        <v>15252287093</v>
      </c>
      <c r="B6" s="1" t="s">
        <v>107</v>
      </c>
      <c r="C6" s="1" t="s">
        <v>114</v>
      </c>
      <c r="D6" s="1" t="s">
        <v>115</v>
      </c>
      <c r="E6" s="1" t="s">
        <v>43</v>
      </c>
      <c r="F6" s="1" t="s">
        <v>107</v>
      </c>
      <c r="G6" s="1" t="s">
        <v>89</v>
      </c>
      <c r="H6" s="1" t="s">
        <v>90</v>
      </c>
      <c r="I6" s="1" t="s">
        <v>116</v>
      </c>
      <c r="J6" s="1" t="s">
        <v>92</v>
      </c>
      <c r="K6" s="1" t="s">
        <v>116</v>
      </c>
      <c r="L6" s="1" t="s">
        <v>116</v>
      </c>
      <c r="M6" s="1" t="s">
        <v>93</v>
      </c>
      <c r="N6" s="1" t="s">
        <v>93</v>
      </c>
      <c r="O6" s="1" t="s">
        <v>94</v>
      </c>
      <c r="P6" s="1" t="s">
        <v>95</v>
      </c>
      <c r="Q6" s="1" t="s">
        <v>117</v>
      </c>
      <c r="R6" s="1" t="s">
        <v>97</v>
      </c>
      <c r="S6" s="1" t="s">
        <v>98</v>
      </c>
      <c r="T6" s="1" t="s">
        <v>99</v>
      </c>
    </row>
    <row r="7" s="1" customFormat="1" spans="1:20">
      <c r="A7" s="3">
        <v>15252747003</v>
      </c>
      <c r="B7" s="1" t="s">
        <v>107</v>
      </c>
      <c r="C7" s="1" t="s">
        <v>118</v>
      </c>
      <c r="D7" s="1" t="s">
        <v>88</v>
      </c>
      <c r="E7" s="1" t="s">
        <v>45</v>
      </c>
      <c r="F7" s="1" t="s">
        <v>107</v>
      </c>
      <c r="G7" s="1" t="s">
        <v>89</v>
      </c>
      <c r="H7" s="1" t="s">
        <v>90</v>
      </c>
      <c r="I7" s="1" t="s">
        <v>119</v>
      </c>
      <c r="J7" s="1" t="s">
        <v>92</v>
      </c>
      <c r="K7" s="1" t="s">
        <v>119</v>
      </c>
      <c r="L7" s="1" t="s">
        <v>119</v>
      </c>
      <c r="M7" s="1" t="s">
        <v>93</v>
      </c>
      <c r="N7" s="1" t="s">
        <v>93</v>
      </c>
      <c r="O7" s="1" t="s">
        <v>94</v>
      </c>
      <c r="P7" s="1" t="s">
        <v>95</v>
      </c>
      <c r="Q7" s="1" t="s">
        <v>120</v>
      </c>
      <c r="R7" s="1" t="s">
        <v>97</v>
      </c>
      <c r="S7" s="1" t="s">
        <v>98</v>
      </c>
      <c r="T7" s="1" t="s">
        <v>99</v>
      </c>
    </row>
    <row r="8" s="1" customFormat="1" spans="1:20">
      <c r="A8" s="3">
        <v>15252831418</v>
      </c>
      <c r="B8" s="1" t="s">
        <v>107</v>
      </c>
      <c r="C8" s="1" t="s">
        <v>121</v>
      </c>
      <c r="D8" s="1" t="s">
        <v>122</v>
      </c>
      <c r="E8" s="1" t="s">
        <v>48</v>
      </c>
      <c r="F8" s="1" t="s">
        <v>107</v>
      </c>
      <c r="G8" s="1" t="s">
        <v>89</v>
      </c>
      <c r="H8" s="1" t="s">
        <v>90</v>
      </c>
      <c r="I8" s="1" t="s">
        <v>94</v>
      </c>
      <c r="J8" s="1" t="s">
        <v>92</v>
      </c>
      <c r="K8" s="1" t="s">
        <v>94</v>
      </c>
      <c r="L8" s="1" t="s">
        <v>94</v>
      </c>
      <c r="M8" s="1" t="s">
        <v>93</v>
      </c>
      <c r="N8" s="1" t="s">
        <v>93</v>
      </c>
      <c r="O8" s="1" t="s">
        <v>94</v>
      </c>
      <c r="P8" s="1" t="s">
        <v>95</v>
      </c>
      <c r="Q8" s="1" t="s">
        <v>123</v>
      </c>
      <c r="R8" s="1" t="s">
        <v>97</v>
      </c>
      <c r="S8" s="1" t="s">
        <v>98</v>
      </c>
      <c r="T8" s="1" t="s">
        <v>99</v>
      </c>
    </row>
    <row r="9" s="1" customFormat="1" spans="1:20">
      <c r="A9" s="3">
        <v>15252910725</v>
      </c>
      <c r="B9" s="1" t="s">
        <v>107</v>
      </c>
      <c r="C9" s="1" t="s">
        <v>124</v>
      </c>
      <c r="D9" s="1" t="s">
        <v>125</v>
      </c>
      <c r="E9" s="1" t="s">
        <v>51</v>
      </c>
      <c r="F9" s="1" t="s">
        <v>107</v>
      </c>
      <c r="G9" s="1" t="s">
        <v>89</v>
      </c>
      <c r="H9" s="1" t="s">
        <v>90</v>
      </c>
      <c r="I9" s="1" t="s">
        <v>126</v>
      </c>
      <c r="J9" s="1" t="s">
        <v>92</v>
      </c>
      <c r="K9" s="1" t="s">
        <v>126</v>
      </c>
      <c r="L9" s="1" t="s">
        <v>126</v>
      </c>
      <c r="M9" s="1" t="s">
        <v>93</v>
      </c>
      <c r="N9" s="1" t="s">
        <v>93</v>
      </c>
      <c r="O9" s="1" t="s">
        <v>94</v>
      </c>
      <c r="P9" s="1" t="s">
        <v>95</v>
      </c>
      <c r="Q9" s="1" t="s">
        <v>127</v>
      </c>
      <c r="R9" s="1" t="s">
        <v>97</v>
      </c>
      <c r="S9" s="1" t="s">
        <v>98</v>
      </c>
      <c r="T9" s="1" t="s">
        <v>99</v>
      </c>
    </row>
    <row r="10" s="1" customFormat="1" spans="1:20">
      <c r="A10" s="3">
        <v>15252992127</v>
      </c>
      <c r="B10" s="1" t="s">
        <v>107</v>
      </c>
      <c r="C10" s="1" t="s">
        <v>128</v>
      </c>
      <c r="D10" s="1" t="s">
        <v>129</v>
      </c>
      <c r="E10" s="1" t="s">
        <v>54</v>
      </c>
      <c r="F10" s="1" t="s">
        <v>107</v>
      </c>
      <c r="G10" s="1" t="s">
        <v>89</v>
      </c>
      <c r="H10" s="1" t="s">
        <v>90</v>
      </c>
      <c r="I10" s="1" t="s">
        <v>130</v>
      </c>
      <c r="J10" s="1" t="s">
        <v>92</v>
      </c>
      <c r="K10" s="1" t="s">
        <v>130</v>
      </c>
      <c r="L10" s="1" t="s">
        <v>130</v>
      </c>
      <c r="M10" s="1" t="s">
        <v>93</v>
      </c>
      <c r="N10" s="1" t="s">
        <v>93</v>
      </c>
      <c r="O10" s="1" t="s">
        <v>94</v>
      </c>
      <c r="P10" s="1" t="s">
        <v>95</v>
      </c>
      <c r="Q10" s="1" t="s">
        <v>131</v>
      </c>
      <c r="R10" s="1" t="s">
        <v>97</v>
      </c>
      <c r="S10" s="1" t="s">
        <v>98</v>
      </c>
      <c r="T10" s="1" t="s">
        <v>99</v>
      </c>
    </row>
    <row r="11" s="1" customFormat="1" spans="1:20">
      <c r="A11" s="3">
        <v>15253022592</v>
      </c>
      <c r="B11" s="1" t="s">
        <v>107</v>
      </c>
      <c r="C11" s="1" t="s">
        <v>132</v>
      </c>
      <c r="D11" s="1" t="s">
        <v>133</v>
      </c>
      <c r="E11" s="1" t="s">
        <v>56</v>
      </c>
      <c r="F11" s="1" t="s">
        <v>107</v>
      </c>
      <c r="G11" s="1" t="s">
        <v>89</v>
      </c>
      <c r="H11" s="1" t="s">
        <v>90</v>
      </c>
      <c r="I11" s="1" t="s">
        <v>134</v>
      </c>
      <c r="J11" s="1" t="s">
        <v>92</v>
      </c>
      <c r="K11" s="1" t="s">
        <v>134</v>
      </c>
      <c r="L11" s="1" t="s">
        <v>134</v>
      </c>
      <c r="M11" s="1" t="s">
        <v>93</v>
      </c>
      <c r="N11" s="1" t="s">
        <v>93</v>
      </c>
      <c r="O11" s="1" t="s">
        <v>94</v>
      </c>
      <c r="P11" s="1" t="s">
        <v>95</v>
      </c>
      <c r="Q11" s="1" t="s">
        <v>135</v>
      </c>
      <c r="R11" s="1" t="s">
        <v>97</v>
      </c>
      <c r="S11" s="1" t="s">
        <v>98</v>
      </c>
      <c r="T11" s="1" t="s">
        <v>99</v>
      </c>
    </row>
    <row r="12" s="1" customFormat="1" spans="1:20">
      <c r="A12" s="3">
        <v>15253028843</v>
      </c>
      <c r="B12" s="1" t="s">
        <v>107</v>
      </c>
      <c r="C12" s="1" t="s">
        <v>136</v>
      </c>
      <c r="D12" s="1" t="s">
        <v>137</v>
      </c>
      <c r="E12" s="1" t="s">
        <v>59</v>
      </c>
      <c r="F12" s="1" t="s">
        <v>107</v>
      </c>
      <c r="G12" s="1" t="s">
        <v>89</v>
      </c>
      <c r="H12" s="1" t="s">
        <v>90</v>
      </c>
      <c r="I12" s="1" t="s">
        <v>138</v>
      </c>
      <c r="J12" s="1" t="s">
        <v>92</v>
      </c>
      <c r="K12" s="1" t="s">
        <v>138</v>
      </c>
      <c r="L12" s="1" t="s">
        <v>138</v>
      </c>
      <c r="M12" s="1" t="s">
        <v>93</v>
      </c>
      <c r="N12" s="1" t="s">
        <v>93</v>
      </c>
      <c r="O12" s="1" t="s">
        <v>94</v>
      </c>
      <c r="P12" s="1" t="s">
        <v>95</v>
      </c>
      <c r="Q12" s="1" t="s">
        <v>139</v>
      </c>
      <c r="R12" s="1" t="s">
        <v>97</v>
      </c>
      <c r="S12" s="1" t="s">
        <v>98</v>
      </c>
      <c r="T12" s="1" t="s">
        <v>99</v>
      </c>
    </row>
    <row r="13" s="1" customFormat="1" spans="1:20">
      <c r="A13" s="3">
        <v>15253049724</v>
      </c>
      <c r="B13" s="1" t="s">
        <v>107</v>
      </c>
      <c r="C13" s="1" t="s">
        <v>140</v>
      </c>
      <c r="D13" s="1" t="s">
        <v>141</v>
      </c>
      <c r="E13" s="1" t="s">
        <v>62</v>
      </c>
      <c r="F13" s="1" t="s">
        <v>107</v>
      </c>
      <c r="G13" s="1" t="s">
        <v>89</v>
      </c>
      <c r="H13" s="1" t="s">
        <v>90</v>
      </c>
      <c r="I13" s="1" t="s">
        <v>142</v>
      </c>
      <c r="J13" s="1" t="s">
        <v>92</v>
      </c>
      <c r="K13" s="1" t="s">
        <v>142</v>
      </c>
      <c r="L13" s="1" t="s">
        <v>142</v>
      </c>
      <c r="M13" s="1" t="s">
        <v>93</v>
      </c>
      <c r="N13" s="1" t="s">
        <v>93</v>
      </c>
      <c r="O13" s="1" t="s">
        <v>94</v>
      </c>
      <c r="P13" s="1" t="s">
        <v>95</v>
      </c>
      <c r="Q13" s="1" t="s">
        <v>143</v>
      </c>
      <c r="R13" s="1" t="s">
        <v>97</v>
      </c>
      <c r="S13" s="1" t="s">
        <v>98</v>
      </c>
      <c r="T13" s="1" t="s">
        <v>99</v>
      </c>
    </row>
    <row r="14" s="1" customFormat="1" spans="1:20">
      <c r="A14" s="3">
        <v>15253240130</v>
      </c>
      <c r="B14" s="1" t="s">
        <v>107</v>
      </c>
      <c r="C14" s="1" t="s">
        <v>144</v>
      </c>
      <c r="D14" s="1" t="s">
        <v>145</v>
      </c>
      <c r="E14" s="1" t="s">
        <v>64</v>
      </c>
      <c r="F14" s="1" t="s">
        <v>107</v>
      </c>
      <c r="G14" s="1" t="s">
        <v>89</v>
      </c>
      <c r="H14" s="1" t="s">
        <v>90</v>
      </c>
      <c r="I14" s="1" t="s">
        <v>146</v>
      </c>
      <c r="J14" s="1" t="s">
        <v>92</v>
      </c>
      <c r="K14" s="1" t="s">
        <v>146</v>
      </c>
      <c r="L14" s="1" t="s">
        <v>146</v>
      </c>
      <c r="M14" s="1" t="s">
        <v>93</v>
      </c>
      <c r="N14" s="1" t="s">
        <v>93</v>
      </c>
      <c r="O14" s="1" t="s">
        <v>94</v>
      </c>
      <c r="P14" s="1" t="s">
        <v>95</v>
      </c>
      <c r="Q14" s="1" t="s">
        <v>147</v>
      </c>
      <c r="R14" s="1" t="s">
        <v>97</v>
      </c>
      <c r="S14" s="1" t="s">
        <v>98</v>
      </c>
      <c r="T14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2021-06-09T01:18:29Z</dcterms:created>
  <dcterms:modified xsi:type="dcterms:W3CDTF">2021-06-09T01:24:24Z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38C60B443E3E4C649D78568CEAA938AA</vt:lpwstr>
  </property>
  <property fmtid="{D5CDD505-2E9C-101B-9397-08002B2CF9AE}" pid="3" name="KSOProductBuildVer">
    <vt:lpwstr>2052-11.1.0.10495</vt:lpwstr>
  </property>
</Properties>
</file>