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<sst xmlns="http://schemas.openxmlformats.org/spreadsheetml/2006/main" count="657" uniqueCount="251">
  <si>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</si>
  <si>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</si>
  <si>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</si>
  <si>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</si>
  <si>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</si>
  <si>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</si>
  <si>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</si>
  <si>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</si>
  <si>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</si>
  <si>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</si>
  <si>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</si>
  <si>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</si>
  <si>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</si>
  <si>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</si>
  <si>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</si>
  <si>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</si>
  <si>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</si>
  <si>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</si>
  <si>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</si>
  <si>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</si>
  <si>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</si>
  <si>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</si>
  <si>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</si>
  <si>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</si>
  <si>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</si>
  <si>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</si>
  <si>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[拉斯维加斯]拉斯维加斯马戏团酒店度假村(Circus Circus Hotel and Resort)(8902554)</t>
  </si>
  <si>
    <t>天际塔楼两张大床房(至少连住2晚及以上)&lt;2人入住&gt;&lt;不退款&gt;</t>
  </si>
  <si>
    <t>USD</t>
  </si>
  <si>
    <t>Molina/Janet,Rubio/Edvin</t>
  </si>
  <si>
    <t>CA6352210614USD-W</t>
  </si>
  <si>
    <t>未提现</t>
  </si>
  <si>
    <t>携程开票</t>
  </si>
  <si>
    <t>[里斯本]262精品酒店(262 Boutique Hotel)(39515717)</t>
  </si>
  <si>
    <t>高级双人床房(至少连住2晚及以上)&lt;2人入住&gt;&lt;不退款&gt;</t>
  </si>
  <si>
    <t>Turkan/Nils</t>
  </si>
  <si>
    <t>[日惹]日惹因娜嘉鲁达玛丽奥勃洛酒店(Grand Inna Malioboro Yogyakarta)(16130738)</t>
  </si>
  <si>
    <t>高级房(双床)&lt;不退款&gt;&lt;2人入住&gt;</t>
  </si>
  <si>
    <t>muflih/abdul,muflih/abdul,muflih/abdul,muflih/abdul,muflih/abdul,muflih/abdul,muflih/abdul,muflih/abdul,muflih/abdul,muflih/abdul,muflih/abdul,muflih/abdul,muflih/abdul,muflih/abdul,muflih/abdul,muflih/abdul,muflih/abdul,muflih/abdul</t>
  </si>
  <si>
    <t>[萨凡纳]萨凡纳城6号汽车旅馆(Motel 6-Savannah, GA - Midtown)(40022734)</t>
  </si>
  <si>
    <t>两张大床(至少连住2晚及以上)&lt;2人入住&gt;&lt;不退款&gt;</t>
  </si>
  <si>
    <t>Brooks/Stephen lane</t>
  </si>
  <si>
    <t>[华盛顿]华盛顿哥伦比亚特区康莱德酒店(Conrad Washington DC)(39942862)</t>
  </si>
  <si>
    <t>工作室套房1特大床&lt;2人入住&gt;&lt;中宾&gt;&lt;不退款&gt;</t>
  </si>
  <si>
    <t>Xie/Ruxing,Xie/Taoxi</t>
  </si>
  <si>
    <t>[韦斯特利]逸景酒店(Pleasant View Inn)(39964404)</t>
  </si>
  <si>
    <t>标准间2双人床&lt;2人入住&gt;&lt;不退款&gt;</t>
  </si>
  <si>
    <t>Del Vecchio/Alexina,Nardi/Samantha</t>
  </si>
  <si>
    <t>取消</t>
  </si>
  <si>
    <t>阶梯</t>
  </si>
  <si>
    <t>退单</t>
  </si>
  <si>
    <t>[拉古纳海滩]卡普里拉古纳海滩精品酒店(Capri Laguna on The Beach - A Boutique Hotel)(40079615)</t>
  </si>
  <si>
    <t>客房1张大床（海景）(至少连住2晚及以上)&lt;2人入住&gt;&lt;不退款&gt;&lt;早餐&gt;</t>
  </si>
  <si>
    <t>Rosenbaum/Steven S</t>
  </si>
  <si>
    <t>[圣塞瓦斯蒂安]赫斯珀里亚多诺斯蒂酒店(Hesperia Donosti)(28690310)</t>
  </si>
  <si>
    <t>特大床房(至少连住2晚及以上)&lt;2人入住&gt;&lt;不退款&gt;&lt;早餐&gt;</t>
  </si>
  <si>
    <t>Bravo Hervias/Javier</t>
  </si>
  <si>
    <t>[杜鲁斯]公园岬码头酒店(Park Point Marina Inn)(39949610)</t>
  </si>
  <si>
    <t>陆地景2张大床房(至少连住2晚及以上)&lt;2人入住&gt;&lt;不退款&gt;&lt;早餐&gt;</t>
  </si>
  <si>
    <t>Wagner/Julie A</t>
  </si>
  <si>
    <t>[Braga]阿托特尔德拉加酒店(de Braga by Artotel)(39548283)</t>
  </si>
  <si>
    <t>一室公寓 25(至少连住2晚及以上)&lt;2人入住&gt;&lt;不退款&gt;</t>
  </si>
  <si>
    <t>Ch/Yoseph,Ch/Yoseph</t>
  </si>
  <si>
    <t>[迪拜]鲍甯顿朱美拉湖塔酒店(Bonnington Jumeirah Lakes Towers)(16080152)</t>
  </si>
  <si>
    <t>高级房&lt;1&gt;&lt;不退款&gt;&lt;2人入住&gt;</t>
  </si>
  <si>
    <t>Firas Fawaz/AlSmadi</t>
  </si>
  <si>
    <t>BUONAFEDE/Tammy</t>
  </si>
  <si>
    <t>[阿灵顿]烟点汽车旅馆(Smokey Point Motor Inn)(39495315)</t>
  </si>
  <si>
    <t>2张大床房(至少连住2晚及以上)&lt;2人入住&gt;&lt;不退款&gt;</t>
  </si>
  <si>
    <t>cobbs/trent</t>
  </si>
  <si>
    <t>[蒙特利尔]凡尔赛城堡酒店(Chateau Versailles)(16130470)</t>
  </si>
  <si>
    <t>双人房(至少连住2晚及以上)&lt;2人入住&gt;&lt;不退款&gt;</t>
  </si>
  <si>
    <t>Sfar/Mohamed Hedi,Boussaid/Atika</t>
  </si>
  <si>
    <t>[巴黎]巴黎圣乔治酒店(Hotel de Paris Saint Georges)(9351110)</t>
  </si>
  <si>
    <t>双人床房(至少连住2晚及以上)&lt;2人入住&gt;&lt;不退款&gt;</t>
  </si>
  <si>
    <t>Khriji/Mohamed</t>
  </si>
  <si>
    <t>[马尼拉]JMM公寓套房酒店(JMM Apartment Suites)(44803211)</t>
  </si>
  <si>
    <t>一室房(至少连住2晚及以上)&lt;2人入住&gt;&lt;不退款&gt;</t>
  </si>
  <si>
    <t>Mallari/Raul,Mallari/Raul</t>
  </si>
  <si>
    <t>[圣尼古拉]钟楼阿拉斯圣尼克拉酒店(Campanile Arras - Saint-Nicolas)(39516769)</t>
  </si>
  <si>
    <t>双人下一代客房&lt;中宾&gt;&lt;不退款&gt;&lt;2人入住&gt;</t>
  </si>
  <si>
    <t>FAN/HUA</t>
  </si>
  <si>
    <t>[圣加布里埃尔]洛杉矶圣加百利喜来登酒店(Sheraton Los Angeles San Gabriel)(22770967)</t>
  </si>
  <si>
    <t>特大床房&lt;2人入住&gt;&lt;中宾&gt;&lt;IBU黄金会员专享&gt;&lt;不退款&gt;</t>
  </si>
  <si>
    <t>Chou/Jenhai</t>
  </si>
  <si>
    <t>[巴淡岛]巴淡岛金湾大酒店(The Golden Bay Hotel Batam)(39504705)</t>
  </si>
  <si>
    <t>高级双床房标准间&lt;不退款&gt;&lt;2人入住&gt;</t>
  </si>
  <si>
    <t>Emri/Mars,Emri/Mars</t>
  </si>
  <si>
    <t>[西归浦市]亚内克士酒店(The Annex)(46911968)</t>
  </si>
  <si>
    <t>高级双人床房(至少连住2晚及以上)&lt;2人入住&gt;&lt;不退款&gt;&lt;早餐&gt;</t>
  </si>
  <si>
    <t>JEONG/EUNKYOUNG,KIM/JINHO</t>
  </si>
  <si>
    <t>，</t>
  </si>
  <si>
    <t>A210615113332481</t>
  </si>
  <si>
    <t>USD / THB 当前参考汇率: 31.13</t>
  </si>
  <si>
    <t>总计： 7225 USD/
224914.25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</si>
  <si>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</si>
  <si>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</si>
  <si>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</si>
  <si>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</si>
  <si>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</si>
  <si>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</si>
  <si>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</si>
  <si>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</si>
  <si>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</si>
  <si>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</si>
  <si>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</si>
  <si>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</si>
  <si>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</si>
  <si>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</si>
  <si>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</si>
  <si>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</si>
  <si>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</si>
  <si>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2021-06-10</t>
  </si>
  <si>
    <t>2153296</t>
  </si>
  <si>
    <t>巴淡岛金湾大酒店</t>
  </si>
  <si>
    <t>Emri Mars,Emri Mars</t>
  </si>
  <si>
    <t>2021-06-11</t>
  </si>
  <si>
    <t>2021-06-13</t>
  </si>
  <si>
    <t>退房日周结</t>
  </si>
  <si>
    <t>230.44</t>
  </si>
  <si>
    <t>36.00</t>
  </si>
  <si>
    <t>0</t>
  </si>
  <si>
    <t>0.00</t>
  </si>
  <si>
    <t>携程国际直连(CIT)</t>
  </si>
  <si>
    <t>2021-06-10 23:31:41</t>
  </si>
  <si>
    <t>否</t>
  </si>
  <si>
    <t>汇智国际旅游发展有限公司</t>
  </si>
  <si>
    <t>直连</t>
  </si>
  <si>
    <t>2152546</t>
  </si>
  <si>
    <t>洛杉矶圣加百利喜来登酒店</t>
  </si>
  <si>
    <t>Chou Jenhai</t>
  </si>
  <si>
    <t>4237.46</t>
  </si>
  <si>
    <t>662.00</t>
  </si>
  <si>
    <t>2021-06-10 15:24:31</t>
  </si>
  <si>
    <t>2021-06-08</t>
  </si>
  <si>
    <t>2149955</t>
  </si>
  <si>
    <t>圣尼古拉阿拉斯钟楼酒店</t>
  </si>
  <si>
    <t>FAN HUA</t>
  </si>
  <si>
    <t>1166.89</t>
  </si>
  <si>
    <t>182.00</t>
  </si>
  <si>
    <t>2021-06-08 18:59:14</t>
  </si>
  <si>
    <t>2021-06-07</t>
  </si>
  <si>
    <t>2148852</t>
  </si>
  <si>
    <t>JMM公寓套房酒店</t>
  </si>
  <si>
    <t>Mallari Raul,Mallari Raul</t>
  </si>
  <si>
    <t>461.45</t>
  </si>
  <si>
    <t>72.00</t>
  </si>
  <si>
    <t>2021-06-07 20:52:19</t>
  </si>
  <si>
    <t>2021-06-06</t>
  </si>
  <si>
    <t>2146848</t>
  </si>
  <si>
    <t>巴黎圣乔治酒店</t>
  </si>
  <si>
    <t>Khriji Mohamed</t>
  </si>
  <si>
    <t>628.08</t>
  </si>
  <si>
    <t>98.00</t>
  </si>
  <si>
    <t>2021-06-06 03:45:40</t>
  </si>
  <si>
    <t>2021-06-05</t>
  </si>
  <si>
    <t>2145564</t>
  </si>
  <si>
    <t>凡尔赛城堡酒店</t>
  </si>
  <si>
    <t>Sfar Mohamed Hedi,Boussaid Atika</t>
  </si>
  <si>
    <t>1076.71</t>
  </si>
  <si>
    <t>168.00</t>
  </si>
  <si>
    <t>2021-06-05 08:11:30</t>
  </si>
  <si>
    <t>2145563</t>
  </si>
  <si>
    <t>烟点汽车旅馆</t>
  </si>
  <si>
    <t>cobbs trent</t>
  </si>
  <si>
    <t>2021-06-09</t>
  </si>
  <si>
    <t>2021-06-05 08:11:28</t>
  </si>
  <si>
    <t>2145486</t>
  </si>
  <si>
    <t>美景度假村</t>
  </si>
  <si>
    <t>BUONAFEDE Tammy</t>
  </si>
  <si>
    <t>4024.85</t>
  </si>
  <si>
    <t>628.00</t>
  </si>
  <si>
    <t>2021-06-05 02:35:26</t>
  </si>
  <si>
    <t>2021-06-04</t>
  </si>
  <si>
    <t>2145025</t>
  </si>
  <si>
    <t>迪拜鲍宁顿朱美拉湖塔酒店</t>
  </si>
  <si>
    <t>Firas Fawaz AlSmadi</t>
  </si>
  <si>
    <t>2021-06-12</t>
  </si>
  <si>
    <t>2823.48</t>
  </si>
  <si>
    <t>440.00</t>
  </si>
  <si>
    <t>2021-06-04 19:17:55</t>
  </si>
  <si>
    <t>2021-06-01</t>
  </si>
  <si>
    <t>2141050</t>
  </si>
  <si>
    <t>阿托特尔德拉加酒店</t>
  </si>
  <si>
    <t>Ch Yoseph,Ch Yoseph</t>
  </si>
  <si>
    <t>536.26</t>
  </si>
  <si>
    <t>84.00</t>
  </si>
  <si>
    <t>2021-06-01 23:11:45</t>
  </si>
  <si>
    <t>2021-05-31</t>
  </si>
  <si>
    <t>2138677</t>
  </si>
  <si>
    <t>码头角公园酒店</t>
  </si>
  <si>
    <t>Wagner Julie A</t>
  </si>
  <si>
    <t>2719.16</t>
  </si>
  <si>
    <t>426.00</t>
  </si>
  <si>
    <t>2021-05-31 02:47:27</t>
  </si>
  <si>
    <t>2021-05-29</t>
  </si>
  <si>
    <t>2137544</t>
  </si>
  <si>
    <t>圣塞瓦斯蒂安德诺斯蒂NH酒店</t>
  </si>
  <si>
    <t>Bravo Hervias Javier</t>
  </si>
  <si>
    <t>2021-05-29 23:36:55</t>
  </si>
  <si>
    <t>2136269</t>
  </si>
  <si>
    <t>卡普里拉古纳海滩酒店</t>
  </si>
  <si>
    <t>Rosenbaum Steven S</t>
  </si>
  <si>
    <t>10691.53</t>
  </si>
  <si>
    <t>1675.00</t>
  </si>
  <si>
    <t>2021-05-29 03:47:37</t>
  </si>
  <si>
    <t>2021-05-26</t>
  </si>
  <si>
    <t>2133078</t>
  </si>
  <si>
    <t>Del Vecchio Alexina,Nardi Samantha</t>
  </si>
  <si>
    <t>3854.46</t>
  </si>
  <si>
    <t>600.00</t>
  </si>
  <si>
    <t>2021-05-26 23:05:12</t>
  </si>
  <si>
    <t>2021-05-22</t>
  </si>
  <si>
    <t>2127820</t>
  </si>
  <si>
    <t>华盛顿哥伦比亚特区康莱德酒店</t>
  </si>
  <si>
    <t>Xie Ruxing,Xie Taoxi</t>
  </si>
  <si>
    <t>4745.80</t>
  </si>
  <si>
    <t>736.00</t>
  </si>
  <si>
    <t>2021-05-22 21:02:44</t>
  </si>
  <si>
    <t>2021-05-20</t>
  </si>
  <si>
    <t>2124043</t>
  </si>
  <si>
    <t>大草原城 6 号汽车旅馆</t>
  </si>
  <si>
    <t>Brooks Stephen lane</t>
  </si>
  <si>
    <t>1018.96</t>
  </si>
  <si>
    <t>158.00</t>
  </si>
  <si>
    <t>2021-05-20 11:01:21</t>
  </si>
  <si>
    <t>2021-05-18</t>
  </si>
  <si>
    <t>2121492</t>
  </si>
  <si>
    <t>日惹因娜嘉鲁达玛丽奥勃洛酒店</t>
  </si>
  <si>
    <t>muflih abdul,muflih abdul,muflih abdul,muflih abdul,muflih abdul,muflih abdul,muflih abdul,muflih abdul,muflih abdul,muflih abdul,muflih abdul,muflih abdul,muflih abdul,muflih abdul,muflih abdul,muflih abdul,muflih abdul,muflih abdul</t>
  </si>
  <si>
    <t>4181.28</t>
  </si>
  <si>
    <t>648.00</t>
  </si>
  <si>
    <t>2021-05-18 13:47:07</t>
  </si>
  <si>
    <t>2121056</t>
  </si>
  <si>
    <t>262 精品酒店</t>
  </si>
  <si>
    <t>Turkan Nils</t>
  </si>
  <si>
    <t>987.02</t>
  </si>
  <si>
    <t>153.00</t>
  </si>
  <si>
    <t>2021-05-18 01:39:55</t>
  </si>
  <si>
    <t>2021-05-06</t>
  </si>
  <si>
    <t>2101717</t>
  </si>
  <si>
    <t>拉斯维加斯马戏团酒店度假村</t>
  </si>
  <si>
    <t>Molina Janet,Rubio Edvin</t>
  </si>
  <si>
    <t>2021-05-06 13:17:46</t>
  </si>
  <si>
    <t>2021-03-10</t>
  </si>
  <si>
    <t>2011074</t>
  </si>
  <si>
    <t>亚内克士酒店</t>
  </si>
  <si>
    <t>JEONG EUNKYOUNG,KIM JINHO</t>
  </si>
  <si>
    <t>2993.28</t>
  </si>
  <si>
    <t>459.00</t>
  </si>
  <si>
    <t>2021-03-10 21:04:48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</si>
</sst>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12" fillId="16" borderId="1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15111133577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44353</v>
      </c>
      <c r="G2" s="5">
        <v>44355</v>
      </c>
      <c r="H2" s="4">
        <v>1</v>
      </c>
      <c r="I2" s="4">
        <v>2</v>
      </c>
      <c r="J2" s="4">
        <v>2</v>
      </c>
      <c r="K2" s="4" t="s">
        <v>28</v>
      </c>
      <c r="L2" s="4">
        <v>42</v>
      </c>
      <c r="M2" s="4">
        <v>42</v>
      </c>
      <c r="N2" s="4" t="s">
        <v>29</v>
      </c>
      <c r="O2" s="4" t="s">
        <v>30</v>
      </c>
      <c r="P2" s="4" t="s">
        <v>31</v>
      </c>
      <c r="Q2" s="4">
        <v>0</v>
      </c>
      <c r="R2" s="7">
        <v>44322</v>
      </c>
      <c r="S2" s="5">
        <v>44361</v>
      </c>
      <c r="T2" s="4" t="s">
        <v>32</v>
      </c>
      <c r="U2" s="4">
        <v>42</v>
      </c>
      <c r="V2" s="4">
        <v>0</v>
      </c>
      <c r="W2" s="4">
        <v>0</v>
      </c>
      <c r="X2" s="4">
        <v>2101717</v>
      </c>
    </row>
    <row r="3" s="4" customFormat="1" spans="1:24">
      <c r="A3" s="4">
        <v>15238014902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44351</v>
      </c>
      <c r="G3" s="5">
        <v>44354</v>
      </c>
      <c r="H3" s="4">
        <v>1</v>
      </c>
      <c r="I3" s="4">
        <v>3</v>
      </c>
      <c r="J3" s="4">
        <v>3</v>
      </c>
      <c r="K3" s="4" t="s">
        <v>28</v>
      </c>
      <c r="L3" s="4">
        <v>153</v>
      </c>
      <c r="M3" s="4">
        <v>153</v>
      </c>
      <c r="N3" s="4" t="s">
        <v>35</v>
      </c>
      <c r="O3" s="4" t="s">
        <v>30</v>
      </c>
      <c r="P3" s="4" t="s">
        <v>31</v>
      </c>
      <c r="Q3" s="4">
        <v>0</v>
      </c>
      <c r="R3" s="7">
        <v>44334</v>
      </c>
      <c r="S3" s="5">
        <v>44361</v>
      </c>
      <c r="T3" s="4" t="s">
        <v>32</v>
      </c>
      <c r="U3" s="4">
        <v>153</v>
      </c>
      <c r="V3" s="4">
        <v>0</v>
      </c>
      <c r="W3" s="4">
        <v>0</v>
      </c>
      <c r="X3" s="4">
        <v>2121056</v>
      </c>
    </row>
    <row r="4" s="4" customFormat="1" spans="1:24">
      <c r="A4" s="4">
        <v>15240080101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44358</v>
      </c>
      <c r="G4" s="5">
        <v>44360</v>
      </c>
      <c r="H4" s="4">
        <v>9</v>
      </c>
      <c r="I4" s="4">
        <v>2</v>
      </c>
      <c r="J4" s="4">
        <v>18</v>
      </c>
      <c r="K4" s="4" t="s">
        <v>28</v>
      </c>
      <c r="L4" s="4">
        <v>648</v>
      </c>
      <c r="M4" s="4">
        <v>648</v>
      </c>
      <c r="N4" s="4" t="s">
        <v>38</v>
      </c>
      <c r="O4" s="4" t="s">
        <v>30</v>
      </c>
      <c r="P4" s="4" t="s">
        <v>31</v>
      </c>
      <c r="Q4" s="4">
        <v>0</v>
      </c>
      <c r="R4" s="7">
        <v>44334</v>
      </c>
      <c r="S4" s="5">
        <v>44361</v>
      </c>
      <c r="T4" s="4" t="s">
        <v>32</v>
      </c>
      <c r="U4" s="4">
        <v>648</v>
      </c>
      <c r="V4" s="4">
        <v>0</v>
      </c>
      <c r="W4" s="4">
        <v>0</v>
      </c>
      <c r="X4" s="4">
        <v>2121492</v>
      </c>
    </row>
    <row r="5" s="4" customFormat="1" spans="1:24">
      <c r="A5" s="4">
        <v>15246706614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44358</v>
      </c>
      <c r="G5" s="5">
        <v>44360</v>
      </c>
      <c r="H5" s="4">
        <v>1</v>
      </c>
      <c r="I5" s="4">
        <v>2</v>
      </c>
      <c r="J5" s="4">
        <v>2</v>
      </c>
      <c r="K5" s="4" t="s">
        <v>28</v>
      </c>
      <c r="L5" s="4">
        <v>158</v>
      </c>
      <c r="M5" s="4">
        <v>158</v>
      </c>
      <c r="N5" s="4" t="s">
        <v>41</v>
      </c>
      <c r="O5" s="4" t="s">
        <v>30</v>
      </c>
      <c r="P5" s="4" t="s">
        <v>31</v>
      </c>
      <c r="Q5" s="4">
        <v>0</v>
      </c>
      <c r="R5" s="7">
        <v>44336</v>
      </c>
      <c r="S5" s="5">
        <v>44361</v>
      </c>
      <c r="T5" s="4" t="s">
        <v>32</v>
      </c>
      <c r="U5" s="4">
        <v>158</v>
      </c>
      <c r="V5" s="4">
        <v>0</v>
      </c>
      <c r="W5" s="4">
        <v>0</v>
      </c>
      <c r="X5" s="4">
        <v>2124043</v>
      </c>
    </row>
    <row r="6" s="4" customFormat="1" spans="1:24">
      <c r="A6" s="4">
        <v>15250985177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44358</v>
      </c>
      <c r="G6" s="5">
        <v>44360</v>
      </c>
      <c r="H6" s="4">
        <v>1</v>
      </c>
      <c r="I6" s="4">
        <v>2</v>
      </c>
      <c r="J6" s="4">
        <v>2</v>
      </c>
      <c r="K6" s="4" t="s">
        <v>28</v>
      </c>
      <c r="L6" s="4">
        <v>736</v>
      </c>
      <c r="M6" s="4">
        <v>736</v>
      </c>
      <c r="N6" s="4" t="s">
        <v>44</v>
      </c>
      <c r="O6" s="4" t="s">
        <v>30</v>
      </c>
      <c r="P6" s="4" t="s">
        <v>31</v>
      </c>
      <c r="Q6" s="4">
        <v>0</v>
      </c>
      <c r="R6" s="7">
        <v>44338</v>
      </c>
      <c r="S6" s="5">
        <v>44361</v>
      </c>
      <c r="T6" s="4" t="s">
        <v>32</v>
      </c>
      <c r="U6" s="4">
        <v>736</v>
      </c>
      <c r="V6" s="4">
        <v>0</v>
      </c>
      <c r="W6" s="4">
        <v>0</v>
      </c>
      <c r="X6" s="4">
        <v>2127820</v>
      </c>
    </row>
    <row r="7" s="4" customFormat="1" spans="1:24">
      <c r="A7" s="4">
        <v>15319525546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44358</v>
      </c>
      <c r="G7" s="5">
        <v>44360</v>
      </c>
      <c r="H7" s="4">
        <v>1</v>
      </c>
      <c r="I7" s="4">
        <v>2</v>
      </c>
      <c r="J7" s="4">
        <v>2</v>
      </c>
      <c r="K7" s="4" t="s">
        <v>28</v>
      </c>
      <c r="L7" s="4">
        <v>600</v>
      </c>
      <c r="M7" s="4">
        <v>600</v>
      </c>
      <c r="N7" s="4" t="s">
        <v>47</v>
      </c>
      <c r="O7" s="4" t="s">
        <v>30</v>
      </c>
      <c r="P7" s="4" t="s">
        <v>31</v>
      </c>
      <c r="Q7" s="4">
        <v>0</v>
      </c>
      <c r="R7" s="7">
        <v>44342</v>
      </c>
      <c r="S7" s="5">
        <v>44361</v>
      </c>
      <c r="T7" s="4" t="s">
        <v>32</v>
      </c>
      <c r="U7" s="4">
        <v>600</v>
      </c>
      <c r="V7" s="4">
        <v>0</v>
      </c>
      <c r="W7" s="4">
        <v>0</v>
      </c>
      <c r="X7" s="4">
        <v>2133078</v>
      </c>
    </row>
    <row r="8" s="4" customFormat="1" spans="1:24">
      <c r="A8" s="4">
        <v>15111133577</v>
      </c>
      <c r="B8" s="4" t="s">
        <v>24</v>
      </c>
      <c r="C8" s="4" t="s">
        <v>48</v>
      </c>
      <c r="D8" s="4" t="s">
        <v>26</v>
      </c>
      <c r="E8" s="4" t="s">
        <v>27</v>
      </c>
      <c r="F8" s="5">
        <v>44353</v>
      </c>
      <c r="G8" s="5">
        <v>44355</v>
      </c>
      <c r="H8" s="4">
        <v>1</v>
      </c>
      <c r="I8" s="4">
        <v>2</v>
      </c>
      <c r="J8" s="4">
        <v>2</v>
      </c>
      <c r="K8" s="4" t="s">
        <v>28</v>
      </c>
      <c r="L8" s="4">
        <v>-42</v>
      </c>
      <c r="M8" s="4">
        <v>-42</v>
      </c>
      <c r="N8" s="4" t="s">
        <v>29</v>
      </c>
      <c r="O8" s="4" t="s">
        <v>30</v>
      </c>
      <c r="P8" s="4" t="s">
        <v>31</v>
      </c>
      <c r="Q8" s="4">
        <v>0</v>
      </c>
      <c r="R8" s="7">
        <v>44322</v>
      </c>
      <c r="S8" s="5">
        <v>44361</v>
      </c>
      <c r="T8" s="4" t="s">
        <v>32</v>
      </c>
      <c r="U8" s="4">
        <v>-42</v>
      </c>
      <c r="V8" s="4">
        <v>0</v>
      </c>
      <c r="W8" s="4">
        <v>0</v>
      </c>
      <c r="X8" s="4">
        <v>2101717</v>
      </c>
    </row>
    <row r="9" s="4" customFormat="1" spans="1:24">
      <c r="A9" s="4">
        <v>15111133577</v>
      </c>
      <c r="B9" s="4" t="s">
        <v>24</v>
      </c>
      <c r="C9" s="4" t="s">
        <v>49</v>
      </c>
      <c r="D9" s="4" t="s">
        <v>26</v>
      </c>
      <c r="E9" s="4" t="s">
        <v>27</v>
      </c>
      <c r="F9" s="5">
        <v>44353</v>
      </c>
      <c r="G9" s="5">
        <v>44355</v>
      </c>
      <c r="H9" s="4">
        <v>1</v>
      </c>
      <c r="I9" s="4">
        <v>2</v>
      </c>
      <c r="J9" s="4">
        <v>2</v>
      </c>
      <c r="K9" s="4" t="s">
        <v>28</v>
      </c>
      <c r="L9" s="4">
        <v>21</v>
      </c>
      <c r="M9" s="4">
        <v>21</v>
      </c>
      <c r="N9" s="4" t="s">
        <v>29</v>
      </c>
      <c r="O9" s="4" t="s">
        <v>30</v>
      </c>
      <c r="P9" s="4" t="s">
        <v>31</v>
      </c>
      <c r="Q9" s="4">
        <v>0</v>
      </c>
      <c r="R9" s="7">
        <v>44322</v>
      </c>
      <c r="S9" s="5">
        <v>44361</v>
      </c>
      <c r="T9" s="4" t="s">
        <v>32</v>
      </c>
      <c r="U9" s="4">
        <v>21</v>
      </c>
      <c r="V9" s="4">
        <v>0</v>
      </c>
      <c r="W9" s="4">
        <v>0</v>
      </c>
      <c r="X9" s="4">
        <v>2101717</v>
      </c>
    </row>
    <row r="10" s="4" customFormat="1" spans="1:24">
      <c r="A10" s="4">
        <v>15111133577</v>
      </c>
      <c r="B10" s="4" t="s">
        <v>24</v>
      </c>
      <c r="C10" s="4" t="s">
        <v>50</v>
      </c>
      <c r="D10" s="4" t="s">
        <v>26</v>
      </c>
      <c r="E10" s="4" t="s">
        <v>27</v>
      </c>
      <c r="F10" s="5">
        <v>44353</v>
      </c>
      <c r="G10" s="5">
        <v>44355</v>
      </c>
      <c r="H10" s="4">
        <v>1</v>
      </c>
      <c r="I10" s="4">
        <v>2</v>
      </c>
      <c r="J10" s="4">
        <v>2</v>
      </c>
      <c r="K10" s="4" t="s">
        <v>28</v>
      </c>
      <c r="L10" s="4">
        <v>-21</v>
      </c>
      <c r="M10" s="4">
        <v>-21</v>
      </c>
      <c r="N10" s="4" t="s">
        <v>29</v>
      </c>
      <c r="O10" s="4" t="s">
        <v>30</v>
      </c>
      <c r="P10" s="4" t="s">
        <v>31</v>
      </c>
      <c r="Q10" s="4">
        <v>0</v>
      </c>
      <c r="R10" s="7">
        <v>44322</v>
      </c>
      <c r="S10" s="5">
        <v>44361</v>
      </c>
      <c r="T10" s="4" t="s">
        <v>32</v>
      </c>
      <c r="U10" s="4">
        <v>-21</v>
      </c>
      <c r="V10" s="4">
        <v>0</v>
      </c>
      <c r="W10" s="4">
        <v>0</v>
      </c>
      <c r="X10" s="4">
        <v>2101717</v>
      </c>
    </row>
    <row r="11" s="4" customFormat="1" spans="1:24">
      <c r="A11" s="4">
        <v>15329227225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44352</v>
      </c>
      <c r="G11" s="5">
        <v>44355</v>
      </c>
      <c r="H11" s="4">
        <v>1</v>
      </c>
      <c r="I11" s="4">
        <v>3</v>
      </c>
      <c r="J11" s="4">
        <v>3</v>
      </c>
      <c r="K11" s="4" t="s">
        <v>28</v>
      </c>
      <c r="L11" s="4">
        <v>1675</v>
      </c>
      <c r="M11" s="4">
        <v>1675</v>
      </c>
      <c r="N11" s="4" t="s">
        <v>53</v>
      </c>
      <c r="O11" s="4" t="s">
        <v>30</v>
      </c>
      <c r="P11" s="4" t="s">
        <v>31</v>
      </c>
      <c r="Q11" s="4">
        <v>0</v>
      </c>
      <c r="R11" s="7">
        <v>44345</v>
      </c>
      <c r="S11" s="5">
        <v>44361</v>
      </c>
      <c r="T11" s="4" t="s">
        <v>32</v>
      </c>
      <c r="U11" s="4">
        <v>1675</v>
      </c>
      <c r="V11" s="4">
        <v>0</v>
      </c>
      <c r="W11" s="4">
        <v>0</v>
      </c>
      <c r="X11" s="4">
        <v>2136269</v>
      </c>
    </row>
    <row r="12" s="4" customFormat="1" spans="1:24">
      <c r="A12" s="4">
        <v>15331982603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44356</v>
      </c>
      <c r="G12" s="5">
        <v>44358</v>
      </c>
      <c r="H12" s="4">
        <v>1</v>
      </c>
      <c r="I12" s="4">
        <v>2</v>
      </c>
      <c r="J12" s="4">
        <v>2</v>
      </c>
      <c r="K12" s="4" t="s">
        <v>28</v>
      </c>
      <c r="L12" s="4">
        <v>228</v>
      </c>
      <c r="M12" s="4">
        <v>228</v>
      </c>
      <c r="N12" s="4" t="s">
        <v>56</v>
      </c>
      <c r="O12" s="4" t="s">
        <v>30</v>
      </c>
      <c r="P12" s="4" t="s">
        <v>31</v>
      </c>
      <c r="Q12" s="4">
        <v>0</v>
      </c>
      <c r="R12" s="7">
        <v>44345</v>
      </c>
      <c r="S12" s="5">
        <v>44361</v>
      </c>
      <c r="T12" s="4" t="s">
        <v>32</v>
      </c>
      <c r="U12" s="4">
        <v>228</v>
      </c>
      <c r="V12" s="4">
        <v>0</v>
      </c>
      <c r="W12" s="4">
        <v>0</v>
      </c>
      <c r="X12" s="4">
        <v>2137544</v>
      </c>
    </row>
    <row r="13" s="4" customFormat="1" spans="1:24">
      <c r="A13" s="4">
        <v>15333562276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44354</v>
      </c>
      <c r="G13" s="5">
        <v>44357</v>
      </c>
      <c r="H13" s="4">
        <v>1</v>
      </c>
      <c r="I13" s="4">
        <v>3</v>
      </c>
      <c r="J13" s="4">
        <v>3</v>
      </c>
      <c r="K13" s="4" t="s">
        <v>28</v>
      </c>
      <c r="L13" s="4">
        <v>426</v>
      </c>
      <c r="M13" s="4">
        <v>426</v>
      </c>
      <c r="N13" s="4" t="s">
        <v>59</v>
      </c>
      <c r="O13" s="4" t="s">
        <v>30</v>
      </c>
      <c r="P13" s="4" t="s">
        <v>31</v>
      </c>
      <c r="Q13" s="4">
        <v>0</v>
      </c>
      <c r="R13" s="7">
        <v>44347</v>
      </c>
      <c r="S13" s="5">
        <v>44361</v>
      </c>
      <c r="T13" s="4" t="s">
        <v>32</v>
      </c>
      <c r="U13" s="4">
        <v>426</v>
      </c>
      <c r="V13" s="4">
        <v>0</v>
      </c>
      <c r="W13" s="4">
        <v>0</v>
      </c>
      <c r="X13" s="4">
        <v>2138677</v>
      </c>
    </row>
    <row r="14" s="4" customFormat="1" spans="1:24">
      <c r="A14" s="4">
        <v>15335547511</v>
      </c>
      <c r="B14" s="4" t="s">
        <v>24</v>
      </c>
      <c r="C14" s="4" t="s">
        <v>25</v>
      </c>
      <c r="D14" s="4" t="s">
        <v>60</v>
      </c>
      <c r="E14" s="4" t="s">
        <v>61</v>
      </c>
      <c r="F14" s="5">
        <v>44353</v>
      </c>
      <c r="G14" s="5">
        <v>44356</v>
      </c>
      <c r="H14" s="4">
        <v>1</v>
      </c>
      <c r="I14" s="4">
        <v>3</v>
      </c>
      <c r="J14" s="4">
        <v>3</v>
      </c>
      <c r="K14" s="4" t="s">
        <v>28</v>
      </c>
      <c r="L14" s="4">
        <v>84</v>
      </c>
      <c r="M14" s="4">
        <v>84</v>
      </c>
      <c r="N14" s="4" t="s">
        <v>62</v>
      </c>
      <c r="O14" s="4" t="s">
        <v>30</v>
      </c>
      <c r="P14" s="4" t="s">
        <v>31</v>
      </c>
      <c r="Q14" s="4">
        <v>0</v>
      </c>
      <c r="R14" s="7">
        <v>44348</v>
      </c>
      <c r="S14" s="5">
        <v>44361</v>
      </c>
      <c r="T14" s="4" t="s">
        <v>32</v>
      </c>
      <c r="U14" s="4">
        <v>84</v>
      </c>
      <c r="V14" s="4">
        <v>0</v>
      </c>
      <c r="W14" s="4">
        <v>0</v>
      </c>
      <c r="X14" s="4">
        <v>2141050</v>
      </c>
    </row>
    <row r="15" s="4" customFormat="1" spans="1:24">
      <c r="A15" s="4">
        <v>15519406104</v>
      </c>
      <c r="B15" s="4" t="s">
        <v>24</v>
      </c>
      <c r="C15" s="4" t="s">
        <v>25</v>
      </c>
      <c r="D15" s="4" t="s">
        <v>63</v>
      </c>
      <c r="E15" s="4" t="s">
        <v>64</v>
      </c>
      <c r="F15" s="5">
        <v>44351</v>
      </c>
      <c r="G15" s="5">
        <v>44359</v>
      </c>
      <c r="H15" s="4">
        <v>1</v>
      </c>
      <c r="I15" s="4">
        <v>8</v>
      </c>
      <c r="J15" s="4">
        <v>8</v>
      </c>
      <c r="K15" s="4" t="s">
        <v>28</v>
      </c>
      <c r="L15" s="4">
        <v>440</v>
      </c>
      <c r="M15" s="4">
        <v>440</v>
      </c>
      <c r="N15" s="4" t="s">
        <v>65</v>
      </c>
      <c r="O15" s="4" t="s">
        <v>30</v>
      </c>
      <c r="P15" s="4" t="s">
        <v>31</v>
      </c>
      <c r="Q15" s="4">
        <v>0</v>
      </c>
      <c r="R15" s="7">
        <v>44351</v>
      </c>
      <c r="S15" s="5">
        <v>44361</v>
      </c>
      <c r="T15" s="4" t="s">
        <v>32</v>
      </c>
      <c r="U15" s="4">
        <v>440</v>
      </c>
      <c r="V15" s="4">
        <v>0</v>
      </c>
      <c r="W15" s="4">
        <v>0</v>
      </c>
      <c r="X15" s="4">
        <v>2145025</v>
      </c>
    </row>
    <row r="16" s="4" customFormat="1" spans="1:24">
      <c r="A16" s="4">
        <v>15521374871</v>
      </c>
      <c r="B16" s="4" t="s">
        <v>24</v>
      </c>
      <c r="C16" s="4" t="s">
        <v>25</v>
      </c>
      <c r="D16" s="4" t="s">
        <v>45</v>
      </c>
      <c r="E16" s="4" t="s">
        <v>46</v>
      </c>
      <c r="F16" s="5">
        <v>44358</v>
      </c>
      <c r="G16" s="5">
        <v>44360</v>
      </c>
      <c r="H16" s="4">
        <v>1</v>
      </c>
      <c r="I16" s="4">
        <v>2</v>
      </c>
      <c r="J16" s="4">
        <v>2</v>
      </c>
      <c r="K16" s="4" t="s">
        <v>28</v>
      </c>
      <c r="L16" s="4">
        <v>628</v>
      </c>
      <c r="M16" s="4">
        <v>628</v>
      </c>
      <c r="N16" s="4" t="s">
        <v>66</v>
      </c>
      <c r="O16" s="4" t="s">
        <v>30</v>
      </c>
      <c r="P16" s="4" t="s">
        <v>31</v>
      </c>
      <c r="Q16" s="4">
        <v>0</v>
      </c>
      <c r="R16" s="7">
        <v>44352</v>
      </c>
      <c r="S16" s="5">
        <v>44361</v>
      </c>
      <c r="T16" s="4" t="s">
        <v>32</v>
      </c>
      <c r="U16" s="4">
        <v>628</v>
      </c>
      <c r="V16" s="4">
        <v>0</v>
      </c>
      <c r="W16" s="4">
        <v>0</v>
      </c>
      <c r="X16" s="4">
        <v>2145486</v>
      </c>
    </row>
    <row r="17" s="4" customFormat="1" spans="1:24">
      <c r="A17" s="4">
        <v>15521613303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44354</v>
      </c>
      <c r="G17" s="5">
        <v>44356</v>
      </c>
      <c r="H17" s="4">
        <v>1</v>
      </c>
      <c r="I17" s="4">
        <v>2</v>
      </c>
      <c r="J17" s="4">
        <v>2</v>
      </c>
      <c r="K17" s="4" t="s">
        <v>28</v>
      </c>
      <c r="L17" s="4">
        <v>200</v>
      </c>
      <c r="M17" s="4">
        <v>200</v>
      </c>
      <c r="N17" s="4" t="s">
        <v>69</v>
      </c>
      <c r="O17" s="4" t="s">
        <v>30</v>
      </c>
      <c r="P17" s="4" t="s">
        <v>31</v>
      </c>
      <c r="Q17" s="4">
        <v>0</v>
      </c>
      <c r="R17" s="7">
        <v>44352</v>
      </c>
      <c r="S17" s="5">
        <v>44361</v>
      </c>
      <c r="T17" s="4" t="s">
        <v>32</v>
      </c>
      <c r="U17" s="4">
        <v>200</v>
      </c>
      <c r="V17" s="4">
        <v>0</v>
      </c>
      <c r="W17" s="4">
        <v>0</v>
      </c>
      <c r="X17" s="4">
        <v>2145563</v>
      </c>
    </row>
    <row r="18" s="4" customFormat="1" spans="1:24">
      <c r="A18" s="4">
        <v>15521613111</v>
      </c>
      <c r="B18" s="4" t="s">
        <v>24</v>
      </c>
      <c r="C18" s="4" t="s">
        <v>25</v>
      </c>
      <c r="D18" s="4" t="s">
        <v>70</v>
      </c>
      <c r="E18" s="4" t="s">
        <v>71</v>
      </c>
      <c r="F18" s="5">
        <v>44358</v>
      </c>
      <c r="G18" s="5">
        <v>44360</v>
      </c>
      <c r="H18" s="4">
        <v>1</v>
      </c>
      <c r="I18" s="4">
        <v>2</v>
      </c>
      <c r="J18" s="4">
        <v>2</v>
      </c>
      <c r="K18" s="4" t="s">
        <v>28</v>
      </c>
      <c r="L18" s="4">
        <v>168</v>
      </c>
      <c r="M18" s="4">
        <v>168</v>
      </c>
      <c r="N18" s="4" t="s">
        <v>72</v>
      </c>
      <c r="O18" s="4" t="s">
        <v>30</v>
      </c>
      <c r="P18" s="4" t="s">
        <v>31</v>
      </c>
      <c r="Q18" s="4">
        <v>0</v>
      </c>
      <c r="R18" s="7">
        <v>44352</v>
      </c>
      <c r="S18" s="5">
        <v>44361</v>
      </c>
      <c r="T18" s="4" t="s">
        <v>32</v>
      </c>
      <c r="U18" s="4">
        <v>168</v>
      </c>
      <c r="V18" s="4">
        <v>0</v>
      </c>
      <c r="W18" s="4">
        <v>0</v>
      </c>
      <c r="X18" s="4">
        <v>2145564</v>
      </c>
    </row>
    <row r="19" s="4" customFormat="1" spans="1:24">
      <c r="A19" s="4">
        <v>15521613303</v>
      </c>
      <c r="B19" s="4" t="s">
        <v>24</v>
      </c>
      <c r="C19" s="4" t="s">
        <v>48</v>
      </c>
      <c r="D19" s="4" t="s">
        <v>67</v>
      </c>
      <c r="E19" s="4" t="s">
        <v>68</v>
      </c>
      <c r="F19" s="5">
        <v>44354</v>
      </c>
      <c r="G19" s="5">
        <v>44356</v>
      </c>
      <c r="H19" s="4">
        <v>1</v>
      </c>
      <c r="I19" s="4">
        <v>2</v>
      </c>
      <c r="J19" s="4">
        <v>2</v>
      </c>
      <c r="K19" s="4" t="s">
        <v>28</v>
      </c>
      <c r="L19" s="4">
        <v>-200</v>
      </c>
      <c r="M19" s="4">
        <v>-200</v>
      </c>
      <c r="N19" s="4" t="s">
        <v>69</v>
      </c>
      <c r="O19" s="4" t="s">
        <v>30</v>
      </c>
      <c r="P19" s="4" t="s">
        <v>31</v>
      </c>
      <c r="Q19" s="4">
        <v>0</v>
      </c>
      <c r="R19" s="7">
        <v>44352</v>
      </c>
      <c r="S19" s="5">
        <v>44361</v>
      </c>
      <c r="T19" s="4" t="s">
        <v>32</v>
      </c>
      <c r="U19" s="4">
        <v>-200</v>
      </c>
      <c r="V19" s="4">
        <v>0</v>
      </c>
      <c r="W19" s="4">
        <v>0</v>
      </c>
      <c r="X19" s="4">
        <v>2145563</v>
      </c>
    </row>
    <row r="20" s="4" customFormat="1" spans="1:24">
      <c r="A20" s="4">
        <v>15531044920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44358</v>
      </c>
      <c r="G20" s="5">
        <v>44360</v>
      </c>
      <c r="H20" s="4">
        <v>1</v>
      </c>
      <c r="I20" s="4">
        <v>2</v>
      </c>
      <c r="J20" s="4">
        <v>2</v>
      </c>
      <c r="K20" s="4" t="s">
        <v>28</v>
      </c>
      <c r="L20" s="4">
        <v>98</v>
      </c>
      <c r="M20" s="4">
        <v>98</v>
      </c>
      <c r="N20" s="4" t="s">
        <v>75</v>
      </c>
      <c r="O20" s="4" t="s">
        <v>30</v>
      </c>
      <c r="P20" s="4" t="s">
        <v>31</v>
      </c>
      <c r="Q20" s="4">
        <v>0</v>
      </c>
      <c r="R20" s="7">
        <v>44353</v>
      </c>
      <c r="S20" s="5">
        <v>44361</v>
      </c>
      <c r="T20" s="4" t="s">
        <v>32</v>
      </c>
      <c r="U20" s="4">
        <v>98</v>
      </c>
      <c r="V20" s="4">
        <v>0</v>
      </c>
      <c r="W20" s="4">
        <v>0</v>
      </c>
      <c r="X20" s="4">
        <v>2146848</v>
      </c>
    </row>
    <row r="21" s="4" customFormat="1" spans="1:24">
      <c r="A21" s="4">
        <v>15540916889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44358</v>
      </c>
      <c r="G21" s="5">
        <v>44360</v>
      </c>
      <c r="H21" s="4">
        <v>1</v>
      </c>
      <c r="I21" s="4">
        <v>2</v>
      </c>
      <c r="J21" s="4">
        <v>2</v>
      </c>
      <c r="K21" s="4" t="s">
        <v>28</v>
      </c>
      <c r="L21" s="4">
        <v>72</v>
      </c>
      <c r="M21" s="4">
        <v>72</v>
      </c>
      <c r="N21" s="4" t="s">
        <v>78</v>
      </c>
      <c r="O21" s="4" t="s">
        <v>30</v>
      </c>
      <c r="P21" s="4" t="s">
        <v>31</v>
      </c>
      <c r="Q21" s="4">
        <v>0</v>
      </c>
      <c r="R21" s="7">
        <v>44354</v>
      </c>
      <c r="S21" s="5">
        <v>44361</v>
      </c>
      <c r="T21" s="4" t="s">
        <v>32</v>
      </c>
      <c r="U21" s="4">
        <v>72</v>
      </c>
      <c r="V21" s="4">
        <v>0</v>
      </c>
      <c r="W21" s="4">
        <v>0</v>
      </c>
      <c r="X21" s="4">
        <v>2148852</v>
      </c>
    </row>
    <row r="22" s="4" customFormat="1" spans="1:24">
      <c r="A22" s="4">
        <v>15542920718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44355</v>
      </c>
      <c r="G22" s="5">
        <v>44357</v>
      </c>
      <c r="H22" s="4">
        <v>1</v>
      </c>
      <c r="I22" s="4">
        <v>2</v>
      </c>
      <c r="J22" s="4">
        <v>2</v>
      </c>
      <c r="K22" s="4" t="s">
        <v>28</v>
      </c>
      <c r="L22" s="4">
        <v>182</v>
      </c>
      <c r="M22" s="4">
        <v>182</v>
      </c>
      <c r="N22" s="4" t="s">
        <v>81</v>
      </c>
      <c r="O22" s="4" t="s">
        <v>30</v>
      </c>
      <c r="P22" s="4" t="s">
        <v>31</v>
      </c>
      <c r="Q22" s="4">
        <v>0</v>
      </c>
      <c r="R22" s="7">
        <v>44355</v>
      </c>
      <c r="S22" s="5">
        <v>44361</v>
      </c>
      <c r="T22" s="4" t="s">
        <v>32</v>
      </c>
      <c r="U22" s="4">
        <v>182</v>
      </c>
      <c r="V22" s="4">
        <v>0</v>
      </c>
      <c r="W22" s="4">
        <v>0</v>
      </c>
      <c r="X22" s="4">
        <v>2149955</v>
      </c>
    </row>
    <row r="23" s="4" customFormat="1" spans="1:24">
      <c r="A23" s="4">
        <v>15331982603</v>
      </c>
      <c r="B23" s="4" t="s">
        <v>24</v>
      </c>
      <c r="C23" s="4" t="s">
        <v>48</v>
      </c>
      <c r="D23" s="4" t="s">
        <v>54</v>
      </c>
      <c r="E23" s="4" t="s">
        <v>55</v>
      </c>
      <c r="F23" s="5">
        <v>44356</v>
      </c>
      <c r="G23" s="5">
        <v>44358</v>
      </c>
      <c r="H23" s="4">
        <v>1</v>
      </c>
      <c r="I23" s="4">
        <v>2</v>
      </c>
      <c r="J23" s="4">
        <v>2</v>
      </c>
      <c r="K23" s="4" t="s">
        <v>28</v>
      </c>
      <c r="L23" s="4">
        <v>-228</v>
      </c>
      <c r="M23" s="4">
        <v>-228</v>
      </c>
      <c r="N23" s="4" t="s">
        <v>56</v>
      </c>
      <c r="O23" s="4" t="s">
        <v>30</v>
      </c>
      <c r="P23" s="4" t="s">
        <v>31</v>
      </c>
      <c r="Q23" s="4">
        <v>0</v>
      </c>
      <c r="R23" s="7">
        <v>44345</v>
      </c>
      <c r="S23" s="5">
        <v>44361</v>
      </c>
      <c r="T23" s="4" t="s">
        <v>32</v>
      </c>
      <c r="U23" s="4">
        <v>-228</v>
      </c>
      <c r="V23" s="4">
        <v>0</v>
      </c>
      <c r="W23" s="4">
        <v>0</v>
      </c>
      <c r="X23" s="4">
        <v>2137544</v>
      </c>
    </row>
    <row r="24" s="4" customFormat="1" spans="1:24">
      <c r="A24" s="4">
        <v>15546312458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44357</v>
      </c>
      <c r="G24" s="5">
        <v>44360</v>
      </c>
      <c r="H24" s="4">
        <v>1</v>
      </c>
      <c r="I24" s="4">
        <v>3</v>
      </c>
      <c r="J24" s="4">
        <v>3</v>
      </c>
      <c r="K24" s="4" t="s">
        <v>28</v>
      </c>
      <c r="L24" s="4">
        <v>662</v>
      </c>
      <c r="M24" s="4">
        <v>662</v>
      </c>
      <c r="N24" s="4" t="s">
        <v>84</v>
      </c>
      <c r="O24" s="4" t="s">
        <v>30</v>
      </c>
      <c r="P24" s="4" t="s">
        <v>31</v>
      </c>
      <c r="Q24" s="4">
        <v>0</v>
      </c>
      <c r="R24" s="7">
        <v>44357</v>
      </c>
      <c r="S24" s="5">
        <v>44361</v>
      </c>
      <c r="T24" s="4" t="s">
        <v>32</v>
      </c>
      <c r="U24" s="4">
        <v>662</v>
      </c>
      <c r="V24" s="4">
        <v>0</v>
      </c>
      <c r="W24" s="4">
        <v>0</v>
      </c>
      <c r="X24" s="4">
        <v>2152546</v>
      </c>
    </row>
    <row r="25" s="4" customFormat="1" spans="1:24">
      <c r="A25" s="4">
        <v>15546946976</v>
      </c>
      <c r="B25" s="4" t="s">
        <v>24</v>
      </c>
      <c r="C25" s="4" t="s">
        <v>25</v>
      </c>
      <c r="D25" s="4" t="s">
        <v>85</v>
      </c>
      <c r="E25" s="4" t="s">
        <v>86</v>
      </c>
      <c r="F25" s="5">
        <v>44358</v>
      </c>
      <c r="G25" s="5">
        <v>44360</v>
      </c>
      <c r="H25" s="4">
        <v>1</v>
      </c>
      <c r="I25" s="4">
        <v>2</v>
      </c>
      <c r="J25" s="4">
        <v>2</v>
      </c>
      <c r="K25" s="4" t="s">
        <v>28</v>
      </c>
      <c r="L25" s="4">
        <v>36</v>
      </c>
      <c r="M25" s="4">
        <v>36</v>
      </c>
      <c r="N25" s="4" t="s">
        <v>87</v>
      </c>
      <c r="O25" s="4" t="s">
        <v>30</v>
      </c>
      <c r="P25" s="4" t="s">
        <v>31</v>
      </c>
      <c r="Q25" s="4">
        <v>0</v>
      </c>
      <c r="R25" s="7">
        <v>44357</v>
      </c>
      <c r="S25" s="5">
        <v>44361</v>
      </c>
      <c r="T25" s="4" t="s">
        <v>32</v>
      </c>
      <c r="U25" s="4">
        <v>36</v>
      </c>
      <c r="V25" s="4">
        <v>0</v>
      </c>
      <c r="W25" s="4">
        <v>0</v>
      </c>
      <c r="X25" s="4">
        <v>2153296</v>
      </c>
    </row>
    <row r="26" s="4" customFormat="1" spans="1:24">
      <c r="A26" s="4">
        <v>14564184611</v>
      </c>
      <c r="B26" s="4" t="s">
        <v>24</v>
      </c>
      <c r="C26" s="4" t="s">
        <v>25</v>
      </c>
      <c r="D26" s="4" t="s">
        <v>88</v>
      </c>
      <c r="E26" s="4" t="s">
        <v>89</v>
      </c>
      <c r="F26" s="5">
        <v>44357</v>
      </c>
      <c r="G26" s="5">
        <v>44359</v>
      </c>
      <c r="H26" s="4">
        <v>1</v>
      </c>
      <c r="I26" s="4">
        <v>2</v>
      </c>
      <c r="J26" s="4">
        <v>2</v>
      </c>
      <c r="K26" s="4" t="s">
        <v>28</v>
      </c>
      <c r="L26" s="4">
        <v>459</v>
      </c>
      <c r="M26" s="4">
        <v>459</v>
      </c>
      <c r="N26" s="4" t="s">
        <v>90</v>
      </c>
      <c r="O26" s="4" t="s">
        <v>30</v>
      </c>
      <c r="P26" s="4" t="s">
        <v>31</v>
      </c>
      <c r="Q26" s="4">
        <v>0</v>
      </c>
      <c r="R26" s="7">
        <v>44265</v>
      </c>
      <c r="S26" s="5">
        <v>44361</v>
      </c>
      <c r="T26" s="4" t="s">
        <v>32</v>
      </c>
      <c r="U26" s="4">
        <v>459</v>
      </c>
      <c r="V26" s="4">
        <v>0</v>
      </c>
      <c r="W26" s="4">
        <v>0</v>
      </c>
      <c r="X26" s="4">
        <v>2011074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B37" sqref="B37"/>
    </sheetView>
  </sheetViews>
  <sheetFormatPr defaultColWidth="9" defaultRowHeight="13.5"/>
  <cols>
    <col min="1" max="1" width="14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hidden="1" spans="1:9">
      <c r="A2" s="4">
        <v>15111133577</v>
      </c>
      <c r="B2" s="5">
        <v>44353</v>
      </c>
      <c r="C2" s="5">
        <v>44355</v>
      </c>
      <c r="D2" s="4">
        <v>0</v>
      </c>
      <c r="E2" s="4" t="str">
        <f>VLOOKUP(A2,HOP!A:L,12,0)</f>
        <v>0.00</v>
      </c>
      <c r="F2" s="4" t="str">
        <f>VLOOKUP(A2,HOP!A:C,3,0)</f>
        <v>2101717</v>
      </c>
      <c r="G2" s="4">
        <f>D2-E2</f>
        <v>0</v>
      </c>
      <c r="H2" s="4" t="str">
        <f>$H$1&amp;F2</f>
        <v>，2101717</v>
      </c>
      <c r="I2" s="4" t="str">
        <f>VLOOKUP(A2,HOP!A:T,20,0)</f>
        <v>直连</v>
      </c>
    </row>
    <row r="3" s="4" customFormat="1" spans="1:9">
      <c r="A3" s="4">
        <v>15238014902</v>
      </c>
      <c r="B3" s="5">
        <v>44351</v>
      </c>
      <c r="C3" s="5">
        <v>44354</v>
      </c>
      <c r="D3" s="4">
        <v>153</v>
      </c>
      <c r="E3" s="4" t="str">
        <f>VLOOKUP(A3,HOP!A:L,12,0)</f>
        <v>153.00</v>
      </c>
      <c r="F3" s="4" t="str">
        <f>VLOOKUP(A3,HOP!A:C,3,0)</f>
        <v>2121056</v>
      </c>
      <c r="G3" s="4">
        <f>D3-E3</f>
        <v>0</v>
      </c>
      <c r="H3" s="4" t="str">
        <f>$H$1&amp;F3</f>
        <v>，2121056</v>
      </c>
      <c r="I3" s="4" t="str">
        <f>VLOOKUP(A3,HOP!A:T,20,0)</f>
        <v>直连</v>
      </c>
    </row>
    <row r="4" s="4" customFormat="1" spans="1:9">
      <c r="A4" s="4">
        <v>15240080101</v>
      </c>
      <c r="B4" s="5">
        <v>44358</v>
      </c>
      <c r="C4" s="5">
        <v>44360</v>
      </c>
      <c r="D4" s="4">
        <v>648</v>
      </c>
      <c r="E4" s="4" t="str">
        <f>VLOOKUP(A4,HOP!A:L,12,0)</f>
        <v>648.00</v>
      </c>
      <c r="F4" s="4" t="str">
        <f>VLOOKUP(A4,HOP!A:C,3,0)</f>
        <v>2121492</v>
      </c>
      <c r="G4" s="4">
        <f>D4-E4</f>
        <v>0</v>
      </c>
      <c r="H4" s="4" t="str">
        <f>$H$1&amp;F4</f>
        <v>，2121492</v>
      </c>
      <c r="I4" s="4" t="str">
        <f>VLOOKUP(A4,HOP!A:T,20,0)</f>
        <v>直连</v>
      </c>
    </row>
    <row r="5" s="4" customFormat="1" spans="1:9">
      <c r="A5" s="4">
        <v>15246706614</v>
      </c>
      <c r="B5" s="5">
        <v>44358</v>
      </c>
      <c r="C5" s="5">
        <v>44360</v>
      </c>
      <c r="D5" s="4">
        <v>158</v>
      </c>
      <c r="E5" s="4" t="str">
        <f>VLOOKUP(A5,HOP!A:L,12,0)</f>
        <v>158.00</v>
      </c>
      <c r="F5" s="4" t="str">
        <f>VLOOKUP(A5,HOP!A:C,3,0)</f>
        <v>2124043</v>
      </c>
      <c r="G5" s="4">
        <f>D5-E5</f>
        <v>0</v>
      </c>
      <c r="H5" s="4" t="str">
        <f>$H$1&amp;F5</f>
        <v>，2124043</v>
      </c>
      <c r="I5" s="4" t="str">
        <f>VLOOKUP(A5,HOP!A:T,20,0)</f>
        <v>直连</v>
      </c>
    </row>
    <row r="6" s="4" customFormat="1" spans="1:9">
      <c r="A6" s="4">
        <v>15250985177</v>
      </c>
      <c r="B6" s="5">
        <v>44358</v>
      </c>
      <c r="C6" s="5">
        <v>44360</v>
      </c>
      <c r="D6" s="4">
        <v>736</v>
      </c>
      <c r="E6" s="4" t="str">
        <f>VLOOKUP(A6,HOP!A:L,12,0)</f>
        <v>736.00</v>
      </c>
      <c r="F6" s="4" t="str">
        <f>VLOOKUP(A6,HOP!A:C,3,0)</f>
        <v>2127820</v>
      </c>
      <c r="G6" s="4">
        <f>D6-E6</f>
        <v>0</v>
      </c>
      <c r="H6" s="4" t="str">
        <f>$H$1&amp;F6</f>
        <v>，2127820</v>
      </c>
      <c r="I6" s="4" t="str">
        <f>VLOOKUP(A6,HOP!A:T,20,0)</f>
        <v>直连</v>
      </c>
    </row>
    <row r="7" s="4" customFormat="1" spans="1:9">
      <c r="A7" s="4">
        <v>15319525546</v>
      </c>
      <c r="B7" s="5">
        <v>44358</v>
      </c>
      <c r="C7" s="5">
        <v>44360</v>
      </c>
      <c r="D7" s="4">
        <v>600</v>
      </c>
      <c r="E7" s="4" t="str">
        <f>VLOOKUP(A7,HOP!A:L,12,0)</f>
        <v>600.00</v>
      </c>
      <c r="F7" s="4" t="str">
        <f>VLOOKUP(A7,HOP!A:C,3,0)</f>
        <v>2133078</v>
      </c>
      <c r="G7" s="4">
        <f>D7-E7</f>
        <v>0</v>
      </c>
      <c r="H7" s="4" t="str">
        <f>$H$1&amp;F7</f>
        <v>，2133078</v>
      </c>
      <c r="I7" s="4" t="str">
        <f>VLOOKUP(A7,HOP!A:T,20,0)</f>
        <v>直连</v>
      </c>
    </row>
    <row r="8" s="4" customFormat="1" spans="1:9">
      <c r="A8" s="4">
        <v>15329227225</v>
      </c>
      <c r="B8" s="5">
        <v>44352</v>
      </c>
      <c r="C8" s="5">
        <v>44355</v>
      </c>
      <c r="D8" s="4">
        <v>1675</v>
      </c>
      <c r="E8" s="4" t="str">
        <f>VLOOKUP(A8,HOP!A:L,12,0)</f>
        <v>1675.00</v>
      </c>
      <c r="F8" s="4" t="str">
        <f>VLOOKUP(A8,HOP!A:C,3,0)</f>
        <v>2136269</v>
      </c>
      <c r="G8" s="4">
        <f t="shared" ref="G8:G23" si="0">D8-E8</f>
        <v>0</v>
      </c>
      <c r="H8" s="4" t="str">
        <f t="shared" ref="H8:H23" si="1">$H$1&amp;F8</f>
        <v>，2136269</v>
      </c>
      <c r="I8" s="4" t="str">
        <f>VLOOKUP(A8,HOP!A:T,20,0)</f>
        <v>直连</v>
      </c>
    </row>
    <row r="9" s="4" customFormat="1" hidden="1" spans="1:9">
      <c r="A9" s="4">
        <v>15331982603</v>
      </c>
      <c r="B9" s="5">
        <v>44356</v>
      </c>
      <c r="C9" s="5">
        <v>44358</v>
      </c>
      <c r="D9" s="4">
        <v>0</v>
      </c>
      <c r="E9" s="4" t="str">
        <f>VLOOKUP(A9,HOP!A:L,12,0)</f>
        <v>0.00</v>
      </c>
      <c r="F9" s="4" t="str">
        <f>VLOOKUP(A9,HOP!A:C,3,0)</f>
        <v>2137544</v>
      </c>
      <c r="G9" s="4">
        <f t="shared" si="0"/>
        <v>0</v>
      </c>
      <c r="H9" s="4" t="str">
        <f t="shared" si="1"/>
        <v>，2137544</v>
      </c>
      <c r="I9" s="4" t="str">
        <f>VLOOKUP(A9,HOP!A:T,20,0)</f>
        <v>直连</v>
      </c>
    </row>
    <row r="10" s="4" customFormat="1" spans="1:9">
      <c r="A10" s="4">
        <v>15333562276</v>
      </c>
      <c r="B10" s="5">
        <v>44354</v>
      </c>
      <c r="C10" s="5">
        <v>44357</v>
      </c>
      <c r="D10" s="4">
        <v>426</v>
      </c>
      <c r="E10" s="4" t="str">
        <f>VLOOKUP(A10,HOP!A:L,12,0)</f>
        <v>426.00</v>
      </c>
      <c r="F10" s="4" t="str">
        <f>VLOOKUP(A10,HOP!A:C,3,0)</f>
        <v>2138677</v>
      </c>
      <c r="G10" s="4">
        <f t="shared" si="0"/>
        <v>0</v>
      </c>
      <c r="H10" s="4" t="str">
        <f t="shared" si="1"/>
        <v>，2138677</v>
      </c>
      <c r="I10" s="4" t="str">
        <f>VLOOKUP(A10,HOP!A:T,20,0)</f>
        <v>直连</v>
      </c>
    </row>
    <row r="11" s="4" customFormat="1" spans="1:9">
      <c r="A11" s="4">
        <v>15335547511</v>
      </c>
      <c r="B11" s="5">
        <v>44353</v>
      </c>
      <c r="C11" s="5">
        <v>44356</v>
      </c>
      <c r="D11" s="4">
        <v>84</v>
      </c>
      <c r="E11" s="4" t="str">
        <f>VLOOKUP(A11,HOP!A:L,12,0)</f>
        <v>84.00</v>
      </c>
      <c r="F11" s="4" t="str">
        <f>VLOOKUP(A11,HOP!A:C,3,0)</f>
        <v>2141050</v>
      </c>
      <c r="G11" s="4">
        <f t="shared" si="0"/>
        <v>0</v>
      </c>
      <c r="H11" s="4" t="str">
        <f t="shared" si="1"/>
        <v>，2141050</v>
      </c>
      <c r="I11" s="4" t="str">
        <f>VLOOKUP(A11,HOP!A:T,20,0)</f>
        <v>直连</v>
      </c>
    </row>
    <row r="12" s="4" customFormat="1" spans="1:9">
      <c r="A12" s="4">
        <v>15519406104</v>
      </c>
      <c r="B12" s="5">
        <v>44351</v>
      </c>
      <c r="C12" s="5">
        <v>44359</v>
      </c>
      <c r="D12" s="4">
        <v>440</v>
      </c>
      <c r="E12" s="4" t="str">
        <f>VLOOKUP(A12,HOP!A:L,12,0)</f>
        <v>440.00</v>
      </c>
      <c r="F12" s="4" t="str">
        <f>VLOOKUP(A12,HOP!A:C,3,0)</f>
        <v>2145025</v>
      </c>
      <c r="G12" s="4">
        <f t="shared" si="0"/>
        <v>0</v>
      </c>
      <c r="H12" s="4" t="str">
        <f t="shared" si="1"/>
        <v>，2145025</v>
      </c>
      <c r="I12" s="4" t="str">
        <f>VLOOKUP(A12,HOP!A:T,20,0)</f>
        <v>直连</v>
      </c>
    </row>
    <row r="13" s="4" customFormat="1" spans="1:9">
      <c r="A13" s="4">
        <v>15521374871</v>
      </c>
      <c r="B13" s="5">
        <v>44358</v>
      </c>
      <c r="C13" s="5">
        <v>44360</v>
      </c>
      <c r="D13" s="4">
        <v>628</v>
      </c>
      <c r="E13" s="4" t="str">
        <f>VLOOKUP(A13,HOP!A:L,12,0)</f>
        <v>628.00</v>
      </c>
      <c r="F13" s="4" t="str">
        <f>VLOOKUP(A13,HOP!A:C,3,0)</f>
        <v>2145486</v>
      </c>
      <c r="G13" s="4">
        <f t="shared" si="0"/>
        <v>0</v>
      </c>
      <c r="H13" s="4" t="str">
        <f t="shared" si="1"/>
        <v>，2145486</v>
      </c>
      <c r="I13" s="4" t="str">
        <f>VLOOKUP(A13,HOP!A:T,20,0)</f>
        <v>直连</v>
      </c>
    </row>
    <row r="14" s="4" customFormat="1" hidden="1" spans="1:9">
      <c r="A14" s="4">
        <v>15521613303</v>
      </c>
      <c r="B14" s="5">
        <v>44354</v>
      </c>
      <c r="C14" s="5">
        <v>44356</v>
      </c>
      <c r="D14" s="4">
        <v>0</v>
      </c>
      <c r="E14" s="4" t="str">
        <f>VLOOKUP(A14,HOP!A:L,12,0)</f>
        <v>0.00</v>
      </c>
      <c r="F14" s="4" t="str">
        <f>VLOOKUP(A14,HOP!A:C,3,0)</f>
        <v>2145563</v>
      </c>
      <c r="G14" s="4">
        <f t="shared" si="0"/>
        <v>0</v>
      </c>
      <c r="H14" s="4" t="str">
        <f t="shared" si="1"/>
        <v>，2145563</v>
      </c>
      <c r="I14" s="4" t="str">
        <f>VLOOKUP(A14,HOP!A:T,20,0)</f>
        <v>直连</v>
      </c>
    </row>
    <row r="15" s="4" customFormat="1" spans="1:9">
      <c r="A15" s="4">
        <v>15521613111</v>
      </c>
      <c r="B15" s="5">
        <v>44358</v>
      </c>
      <c r="C15" s="5">
        <v>44360</v>
      </c>
      <c r="D15" s="4">
        <v>168</v>
      </c>
      <c r="E15" s="4" t="str">
        <f>VLOOKUP(A15,HOP!A:L,12,0)</f>
        <v>168.00</v>
      </c>
      <c r="F15" s="4" t="str">
        <f>VLOOKUP(A15,HOP!A:C,3,0)</f>
        <v>2145564</v>
      </c>
      <c r="G15" s="4">
        <f t="shared" si="0"/>
        <v>0</v>
      </c>
      <c r="H15" s="4" t="str">
        <f t="shared" si="1"/>
        <v>，2145564</v>
      </c>
      <c r="I15" s="4" t="str">
        <f>VLOOKUP(A15,HOP!A:T,20,0)</f>
        <v>直连</v>
      </c>
    </row>
    <row r="16" s="4" customFormat="1" spans="1:9">
      <c r="A16" s="4">
        <v>15531044920</v>
      </c>
      <c r="B16" s="5">
        <v>44358</v>
      </c>
      <c r="C16" s="5">
        <v>44360</v>
      </c>
      <c r="D16" s="4">
        <v>98</v>
      </c>
      <c r="E16" s="4" t="str">
        <f>VLOOKUP(A16,HOP!A:L,12,0)</f>
        <v>98.00</v>
      </c>
      <c r="F16" s="4" t="str">
        <f>VLOOKUP(A16,HOP!A:C,3,0)</f>
        <v>2146848</v>
      </c>
      <c r="G16" s="4">
        <f>D16-E16</f>
        <v>0</v>
      </c>
      <c r="H16" s="4" t="str">
        <f>$H$1&amp;F16</f>
        <v>，2146848</v>
      </c>
      <c r="I16" s="4" t="str">
        <f>VLOOKUP(A16,HOP!A:T,20,0)</f>
        <v>直连</v>
      </c>
    </row>
    <row r="17" s="4" customFormat="1" spans="1:9">
      <c r="A17" s="4">
        <v>15540916889</v>
      </c>
      <c r="B17" s="5">
        <v>44358</v>
      </c>
      <c r="C17" s="5">
        <v>44360</v>
      </c>
      <c r="D17" s="4">
        <v>72</v>
      </c>
      <c r="E17" s="4" t="str">
        <f>VLOOKUP(A17,HOP!A:L,12,0)</f>
        <v>72.00</v>
      </c>
      <c r="F17" s="4" t="str">
        <f>VLOOKUP(A17,HOP!A:C,3,0)</f>
        <v>2148852</v>
      </c>
      <c r="G17" s="4">
        <f>D17-E17</f>
        <v>0</v>
      </c>
      <c r="H17" s="4" t="str">
        <f>$H$1&amp;F17</f>
        <v>，2148852</v>
      </c>
      <c r="I17" s="4" t="str">
        <f>VLOOKUP(A17,HOP!A:T,20,0)</f>
        <v>直连</v>
      </c>
    </row>
    <row r="18" s="4" customFormat="1" spans="1:9">
      <c r="A18" s="4">
        <v>15542920718</v>
      </c>
      <c r="B18" s="5">
        <v>44355</v>
      </c>
      <c r="C18" s="5">
        <v>44357</v>
      </c>
      <c r="D18" s="4">
        <v>182</v>
      </c>
      <c r="E18" s="4" t="str">
        <f>VLOOKUP(A18,HOP!A:L,12,0)</f>
        <v>182.00</v>
      </c>
      <c r="F18" s="4" t="str">
        <f>VLOOKUP(A18,HOP!A:C,3,0)</f>
        <v>2149955</v>
      </c>
      <c r="G18" s="4">
        <f>D18-E18</f>
        <v>0</v>
      </c>
      <c r="H18" s="4" t="str">
        <f>$H$1&amp;F18</f>
        <v>，2149955</v>
      </c>
      <c r="I18" s="4" t="str">
        <f>VLOOKUP(A18,HOP!A:T,20,0)</f>
        <v>直连</v>
      </c>
    </row>
    <row r="19" s="4" customFormat="1" spans="1:9">
      <c r="A19" s="4">
        <v>15546312458</v>
      </c>
      <c r="B19" s="5">
        <v>44357</v>
      </c>
      <c r="C19" s="5">
        <v>44360</v>
      </c>
      <c r="D19" s="4">
        <v>662</v>
      </c>
      <c r="E19" s="4" t="str">
        <f>VLOOKUP(A19,HOP!A:L,12,0)</f>
        <v>662.00</v>
      </c>
      <c r="F19" s="4" t="str">
        <f>VLOOKUP(A19,HOP!A:C,3,0)</f>
        <v>2152546</v>
      </c>
      <c r="G19" s="4">
        <f>D19-E19</f>
        <v>0</v>
      </c>
      <c r="H19" s="4" t="str">
        <f>$H$1&amp;F19</f>
        <v>，2152546</v>
      </c>
      <c r="I19" s="4" t="str">
        <f>VLOOKUP(A19,HOP!A:T,20,0)</f>
        <v>直连</v>
      </c>
    </row>
    <row r="20" s="4" customFormat="1" spans="1:9">
      <c r="A20" s="4">
        <v>15546946976</v>
      </c>
      <c r="B20" s="5">
        <v>44358</v>
      </c>
      <c r="C20" s="5">
        <v>44360</v>
      </c>
      <c r="D20" s="4">
        <v>36</v>
      </c>
      <c r="E20" s="4" t="str">
        <f>VLOOKUP(A20,HOP!A:L,12,0)</f>
        <v>36.00</v>
      </c>
      <c r="F20" s="4" t="str">
        <f>VLOOKUP(A20,HOP!A:C,3,0)</f>
        <v>2153296</v>
      </c>
      <c r="G20" s="4">
        <f>D20-E20</f>
        <v>0</v>
      </c>
      <c r="H20" s="4" t="str">
        <f>$H$1&amp;F20</f>
        <v>，2153296</v>
      </c>
      <c r="I20" s="4" t="str">
        <f>VLOOKUP(A20,HOP!A:T,20,0)</f>
        <v>直连</v>
      </c>
    </row>
    <row r="21" s="4" customFormat="1" spans="1:9">
      <c r="A21" s="4">
        <v>14564184611</v>
      </c>
      <c r="B21" s="5">
        <v>44357</v>
      </c>
      <c r="C21" s="5">
        <v>44359</v>
      </c>
      <c r="D21" s="4">
        <v>459</v>
      </c>
      <c r="E21" s="4" t="str">
        <f>VLOOKUP(A21,HOP!A:L,12,0)</f>
        <v>459.00</v>
      </c>
      <c r="F21" s="4" t="str">
        <f>VLOOKUP(A21,HOP!A:C,3,0)</f>
        <v>2011074</v>
      </c>
      <c r="G21" s="4">
        <f>D21-E21</f>
        <v>0</v>
      </c>
      <c r="H21" s="4" t="str">
        <f>$H$1&amp;F21</f>
        <v>，2011074</v>
      </c>
      <c r="I21" s="4" t="str">
        <f>VLOOKUP(A21,HOP!A:T,20,0)</f>
        <v>直连</v>
      </c>
    </row>
    <row r="23" spans="4:4">
      <c r="D23" s="4">
        <f>SUM(D2:D22)</f>
        <v>7225</v>
      </c>
    </row>
    <row r="26" spans="1:1">
      <c r="A26" s="4" t="s">
        <v>92</v>
      </c>
    </row>
    <row r="27" spans="1:1">
      <c r="A27" s="4" t="s">
        <v>93</v>
      </c>
    </row>
    <row r="28" spans="1:1">
      <c r="A28" s="4" t="s">
        <v>94</v>
      </c>
    </row>
    <row r="29" spans="2:2">
      <c r="B29" s="6"/>
    </row>
  </sheetData>
  <autoFilter ref="A1:XFD28">
    <filterColumn colId="3">
      <filters blank="1">
        <filter val="153"/>
        <filter val="98"/>
        <filter val="158"/>
        <filter val="459"/>
        <filter val="662"/>
        <filter val="7225"/>
        <filter val="426"/>
        <filter val="168"/>
        <filter val="628"/>
        <filter val="72"/>
        <filter val="1675"/>
        <filter val="36"/>
        <filter val="736"/>
        <filter val="440"/>
        <filter val="600"/>
        <filter val="182"/>
        <filter val="84"/>
        <filter val="6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</row>
    <row r="2" s="1" customFormat="1" spans="1:20">
      <c r="A2" s="3">
        <v>15546946976</v>
      </c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28</v>
      </c>
      <c r="K2" s="1" t="s">
        <v>120</v>
      </c>
      <c r="L2" s="1" t="s">
        <v>120</v>
      </c>
      <c r="M2" s="1" t="s">
        <v>121</v>
      </c>
      <c r="N2" s="1" t="s">
        <v>121</v>
      </c>
      <c r="O2" s="1" t="s">
        <v>122</v>
      </c>
      <c r="P2" s="1" t="s">
        <v>123</v>
      </c>
      <c r="Q2" s="1" t="s">
        <v>124</v>
      </c>
      <c r="R2" s="1" t="s">
        <v>125</v>
      </c>
      <c r="S2" s="1" t="s">
        <v>126</v>
      </c>
      <c r="T2" s="1" t="s">
        <v>127</v>
      </c>
    </row>
    <row r="3" s="1" customFormat="1" spans="1:20">
      <c r="A3" s="3">
        <v>15546312458</v>
      </c>
      <c r="B3" s="1" t="s">
        <v>112</v>
      </c>
      <c r="C3" s="1" t="s">
        <v>128</v>
      </c>
      <c r="D3" s="1" t="s">
        <v>129</v>
      </c>
      <c r="E3" s="1" t="s">
        <v>130</v>
      </c>
      <c r="F3" s="1" t="s">
        <v>112</v>
      </c>
      <c r="G3" s="1" t="s">
        <v>117</v>
      </c>
      <c r="H3" s="1" t="s">
        <v>118</v>
      </c>
      <c r="I3" s="1" t="s">
        <v>131</v>
      </c>
      <c r="J3" s="1" t="s">
        <v>28</v>
      </c>
      <c r="K3" s="1" t="s">
        <v>132</v>
      </c>
      <c r="L3" s="1" t="s">
        <v>132</v>
      </c>
      <c r="M3" s="1" t="s">
        <v>121</v>
      </c>
      <c r="N3" s="1" t="s">
        <v>121</v>
      </c>
      <c r="O3" s="1" t="s">
        <v>122</v>
      </c>
      <c r="P3" s="1" t="s">
        <v>123</v>
      </c>
      <c r="Q3" s="1" t="s">
        <v>133</v>
      </c>
      <c r="R3" s="1" t="s">
        <v>125</v>
      </c>
      <c r="S3" s="1" t="s">
        <v>126</v>
      </c>
      <c r="T3" s="1" t="s">
        <v>127</v>
      </c>
    </row>
    <row r="4" s="1" customFormat="1" spans="1:20">
      <c r="A4" s="3">
        <v>15542920718</v>
      </c>
      <c r="B4" s="1" t="s">
        <v>134</v>
      </c>
      <c r="C4" s="1" t="s">
        <v>135</v>
      </c>
      <c r="D4" s="1" t="s">
        <v>136</v>
      </c>
      <c r="E4" s="1" t="s">
        <v>137</v>
      </c>
      <c r="F4" s="1" t="s">
        <v>134</v>
      </c>
      <c r="G4" s="1" t="s">
        <v>112</v>
      </c>
      <c r="H4" s="1" t="s">
        <v>118</v>
      </c>
      <c r="I4" s="1" t="s">
        <v>138</v>
      </c>
      <c r="J4" s="1" t="s">
        <v>28</v>
      </c>
      <c r="K4" s="1" t="s">
        <v>139</v>
      </c>
      <c r="L4" s="1" t="s">
        <v>139</v>
      </c>
      <c r="M4" s="1" t="s">
        <v>121</v>
      </c>
      <c r="N4" s="1" t="s">
        <v>121</v>
      </c>
      <c r="O4" s="1" t="s">
        <v>122</v>
      </c>
      <c r="P4" s="1" t="s">
        <v>123</v>
      </c>
      <c r="Q4" s="1" t="s">
        <v>140</v>
      </c>
      <c r="R4" s="1" t="s">
        <v>125</v>
      </c>
      <c r="S4" s="1" t="s">
        <v>126</v>
      </c>
      <c r="T4" s="1" t="s">
        <v>127</v>
      </c>
    </row>
    <row r="5" s="1" customFormat="1" spans="1:20">
      <c r="A5" s="3">
        <v>15540916889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116</v>
      </c>
      <c r="G5" s="1" t="s">
        <v>117</v>
      </c>
      <c r="H5" s="1" t="s">
        <v>118</v>
      </c>
      <c r="I5" s="1" t="s">
        <v>145</v>
      </c>
      <c r="J5" s="1" t="s">
        <v>28</v>
      </c>
      <c r="K5" s="1" t="s">
        <v>146</v>
      </c>
      <c r="L5" s="1" t="s">
        <v>146</v>
      </c>
      <c r="M5" s="1" t="s">
        <v>121</v>
      </c>
      <c r="N5" s="1" t="s">
        <v>121</v>
      </c>
      <c r="O5" s="1" t="s">
        <v>122</v>
      </c>
      <c r="P5" s="1" t="s">
        <v>123</v>
      </c>
      <c r="Q5" s="1" t="s">
        <v>147</v>
      </c>
      <c r="R5" s="1" t="s">
        <v>125</v>
      </c>
      <c r="S5" s="1" t="s">
        <v>126</v>
      </c>
      <c r="T5" s="1" t="s">
        <v>127</v>
      </c>
    </row>
    <row r="6" s="1" customFormat="1" spans="1:20">
      <c r="A6" s="3">
        <v>15531044920</v>
      </c>
      <c r="B6" s="1" t="s">
        <v>148</v>
      </c>
      <c r="C6" s="1" t="s">
        <v>149</v>
      </c>
      <c r="D6" s="1" t="s">
        <v>150</v>
      </c>
      <c r="E6" s="1" t="s">
        <v>151</v>
      </c>
      <c r="F6" s="1" t="s">
        <v>116</v>
      </c>
      <c r="G6" s="1" t="s">
        <v>117</v>
      </c>
      <c r="H6" s="1" t="s">
        <v>118</v>
      </c>
      <c r="I6" s="1" t="s">
        <v>152</v>
      </c>
      <c r="J6" s="1" t="s">
        <v>28</v>
      </c>
      <c r="K6" s="1" t="s">
        <v>153</v>
      </c>
      <c r="L6" s="1" t="s">
        <v>153</v>
      </c>
      <c r="M6" s="1" t="s">
        <v>121</v>
      </c>
      <c r="N6" s="1" t="s">
        <v>121</v>
      </c>
      <c r="O6" s="1" t="s">
        <v>122</v>
      </c>
      <c r="P6" s="1" t="s">
        <v>123</v>
      </c>
      <c r="Q6" s="1" t="s">
        <v>154</v>
      </c>
      <c r="R6" s="1" t="s">
        <v>125</v>
      </c>
      <c r="S6" s="1" t="s">
        <v>126</v>
      </c>
      <c r="T6" s="1" t="s">
        <v>127</v>
      </c>
    </row>
    <row r="7" s="1" customFormat="1" spans="1:20">
      <c r="A7" s="3">
        <v>15521613111</v>
      </c>
      <c r="B7" s="1" t="s">
        <v>155</v>
      </c>
      <c r="C7" s="1" t="s">
        <v>156</v>
      </c>
      <c r="D7" s="1" t="s">
        <v>157</v>
      </c>
      <c r="E7" s="1" t="s">
        <v>158</v>
      </c>
      <c r="F7" s="1" t="s">
        <v>116</v>
      </c>
      <c r="G7" s="1" t="s">
        <v>117</v>
      </c>
      <c r="H7" s="1" t="s">
        <v>118</v>
      </c>
      <c r="I7" s="1" t="s">
        <v>159</v>
      </c>
      <c r="J7" s="1" t="s">
        <v>28</v>
      </c>
      <c r="K7" s="1" t="s">
        <v>160</v>
      </c>
      <c r="L7" s="1" t="s">
        <v>160</v>
      </c>
      <c r="M7" s="1" t="s">
        <v>121</v>
      </c>
      <c r="N7" s="1" t="s">
        <v>121</v>
      </c>
      <c r="O7" s="1" t="s">
        <v>122</v>
      </c>
      <c r="P7" s="1" t="s">
        <v>123</v>
      </c>
      <c r="Q7" s="1" t="s">
        <v>161</v>
      </c>
      <c r="R7" s="1" t="s">
        <v>125</v>
      </c>
      <c r="S7" s="1" t="s">
        <v>126</v>
      </c>
      <c r="T7" s="1" t="s">
        <v>127</v>
      </c>
    </row>
    <row r="8" s="1" customFormat="1" spans="1:20">
      <c r="A8" s="3">
        <v>15521613303</v>
      </c>
      <c r="B8" s="1" t="s">
        <v>155</v>
      </c>
      <c r="C8" s="1" t="s">
        <v>162</v>
      </c>
      <c r="D8" s="1" t="s">
        <v>163</v>
      </c>
      <c r="E8" s="1" t="s">
        <v>164</v>
      </c>
      <c r="F8" s="1" t="s">
        <v>141</v>
      </c>
      <c r="G8" s="1" t="s">
        <v>165</v>
      </c>
      <c r="H8" s="1" t="s">
        <v>118</v>
      </c>
      <c r="I8" s="1" t="s">
        <v>122</v>
      </c>
      <c r="J8" s="1" t="s">
        <v>28</v>
      </c>
      <c r="K8" s="1" t="s">
        <v>122</v>
      </c>
      <c r="L8" s="1" t="s">
        <v>122</v>
      </c>
      <c r="M8" s="1" t="s">
        <v>121</v>
      </c>
      <c r="N8" s="1" t="s">
        <v>121</v>
      </c>
      <c r="O8" s="1" t="s">
        <v>122</v>
      </c>
      <c r="P8" s="1" t="s">
        <v>123</v>
      </c>
      <c r="Q8" s="1" t="s">
        <v>166</v>
      </c>
      <c r="R8" s="1" t="s">
        <v>125</v>
      </c>
      <c r="S8" s="1" t="s">
        <v>126</v>
      </c>
      <c r="T8" s="1" t="s">
        <v>127</v>
      </c>
    </row>
    <row r="9" s="1" customFormat="1" spans="1:20">
      <c r="A9" s="3">
        <v>15521374871</v>
      </c>
      <c r="B9" s="1" t="s">
        <v>155</v>
      </c>
      <c r="C9" s="1" t="s">
        <v>167</v>
      </c>
      <c r="D9" s="1" t="s">
        <v>168</v>
      </c>
      <c r="E9" s="1" t="s">
        <v>169</v>
      </c>
      <c r="F9" s="1" t="s">
        <v>116</v>
      </c>
      <c r="G9" s="1" t="s">
        <v>117</v>
      </c>
      <c r="H9" s="1" t="s">
        <v>118</v>
      </c>
      <c r="I9" s="1" t="s">
        <v>170</v>
      </c>
      <c r="J9" s="1" t="s">
        <v>28</v>
      </c>
      <c r="K9" s="1" t="s">
        <v>171</v>
      </c>
      <c r="L9" s="1" t="s">
        <v>171</v>
      </c>
      <c r="M9" s="1" t="s">
        <v>121</v>
      </c>
      <c r="N9" s="1" t="s">
        <v>121</v>
      </c>
      <c r="O9" s="1" t="s">
        <v>122</v>
      </c>
      <c r="P9" s="1" t="s">
        <v>123</v>
      </c>
      <c r="Q9" s="1" t="s">
        <v>172</v>
      </c>
      <c r="R9" s="1" t="s">
        <v>125</v>
      </c>
      <c r="S9" s="1" t="s">
        <v>126</v>
      </c>
      <c r="T9" s="1" t="s">
        <v>127</v>
      </c>
    </row>
    <row r="10" s="1" customFormat="1" spans="1:20">
      <c r="A10" s="3">
        <v>15519406104</v>
      </c>
      <c r="B10" s="1" t="s">
        <v>173</v>
      </c>
      <c r="C10" s="1" t="s">
        <v>174</v>
      </c>
      <c r="D10" s="1" t="s">
        <v>175</v>
      </c>
      <c r="E10" s="1" t="s">
        <v>176</v>
      </c>
      <c r="F10" s="1" t="s">
        <v>173</v>
      </c>
      <c r="G10" s="1" t="s">
        <v>177</v>
      </c>
      <c r="H10" s="1" t="s">
        <v>118</v>
      </c>
      <c r="I10" s="1" t="s">
        <v>178</v>
      </c>
      <c r="J10" s="1" t="s">
        <v>28</v>
      </c>
      <c r="K10" s="1" t="s">
        <v>179</v>
      </c>
      <c r="L10" s="1" t="s">
        <v>179</v>
      </c>
      <c r="M10" s="1" t="s">
        <v>121</v>
      </c>
      <c r="N10" s="1" t="s">
        <v>121</v>
      </c>
      <c r="O10" s="1" t="s">
        <v>122</v>
      </c>
      <c r="P10" s="1" t="s">
        <v>123</v>
      </c>
      <c r="Q10" s="1" t="s">
        <v>180</v>
      </c>
      <c r="R10" s="1" t="s">
        <v>125</v>
      </c>
      <c r="S10" s="1" t="s">
        <v>126</v>
      </c>
      <c r="T10" s="1" t="s">
        <v>127</v>
      </c>
    </row>
    <row r="11" s="1" customFormat="1" spans="1:20">
      <c r="A11" s="3">
        <v>15335547511</v>
      </c>
      <c r="B11" s="1" t="s">
        <v>181</v>
      </c>
      <c r="C11" s="1" t="s">
        <v>182</v>
      </c>
      <c r="D11" s="1" t="s">
        <v>183</v>
      </c>
      <c r="E11" s="1" t="s">
        <v>184</v>
      </c>
      <c r="F11" s="1" t="s">
        <v>148</v>
      </c>
      <c r="G11" s="1" t="s">
        <v>165</v>
      </c>
      <c r="H11" s="1" t="s">
        <v>118</v>
      </c>
      <c r="I11" s="1" t="s">
        <v>185</v>
      </c>
      <c r="J11" s="1" t="s">
        <v>28</v>
      </c>
      <c r="K11" s="1" t="s">
        <v>186</v>
      </c>
      <c r="L11" s="1" t="s">
        <v>186</v>
      </c>
      <c r="M11" s="1" t="s">
        <v>121</v>
      </c>
      <c r="N11" s="1" t="s">
        <v>121</v>
      </c>
      <c r="O11" s="1" t="s">
        <v>122</v>
      </c>
      <c r="P11" s="1" t="s">
        <v>123</v>
      </c>
      <c r="Q11" s="1" t="s">
        <v>187</v>
      </c>
      <c r="R11" s="1" t="s">
        <v>125</v>
      </c>
      <c r="S11" s="1" t="s">
        <v>126</v>
      </c>
      <c r="T11" s="1" t="s">
        <v>127</v>
      </c>
    </row>
    <row r="12" s="1" customFormat="1" spans="1:20">
      <c r="A12" s="3">
        <v>15333562276</v>
      </c>
      <c r="B12" s="1" t="s">
        <v>188</v>
      </c>
      <c r="C12" s="1" t="s">
        <v>189</v>
      </c>
      <c r="D12" s="1" t="s">
        <v>190</v>
      </c>
      <c r="E12" s="1" t="s">
        <v>191</v>
      </c>
      <c r="F12" s="1" t="s">
        <v>141</v>
      </c>
      <c r="G12" s="1" t="s">
        <v>112</v>
      </c>
      <c r="H12" s="1" t="s">
        <v>118</v>
      </c>
      <c r="I12" s="1" t="s">
        <v>192</v>
      </c>
      <c r="J12" s="1" t="s">
        <v>28</v>
      </c>
      <c r="K12" s="1" t="s">
        <v>193</v>
      </c>
      <c r="L12" s="1" t="s">
        <v>193</v>
      </c>
      <c r="M12" s="1" t="s">
        <v>121</v>
      </c>
      <c r="N12" s="1" t="s">
        <v>121</v>
      </c>
      <c r="O12" s="1" t="s">
        <v>122</v>
      </c>
      <c r="P12" s="1" t="s">
        <v>123</v>
      </c>
      <c r="Q12" s="1" t="s">
        <v>194</v>
      </c>
      <c r="R12" s="1" t="s">
        <v>125</v>
      </c>
      <c r="S12" s="1" t="s">
        <v>126</v>
      </c>
      <c r="T12" s="1" t="s">
        <v>127</v>
      </c>
    </row>
    <row r="13" s="1" customFormat="1" spans="1:20">
      <c r="A13" s="3">
        <v>15331982603</v>
      </c>
      <c r="B13" s="1" t="s">
        <v>195</v>
      </c>
      <c r="C13" s="1" t="s">
        <v>196</v>
      </c>
      <c r="D13" s="1" t="s">
        <v>197</v>
      </c>
      <c r="E13" s="1" t="s">
        <v>198</v>
      </c>
      <c r="F13" s="1" t="s">
        <v>165</v>
      </c>
      <c r="G13" s="1" t="s">
        <v>116</v>
      </c>
      <c r="H13" s="1" t="s">
        <v>118</v>
      </c>
      <c r="I13" s="1" t="s">
        <v>122</v>
      </c>
      <c r="J13" s="1" t="s">
        <v>28</v>
      </c>
      <c r="K13" s="1" t="s">
        <v>122</v>
      </c>
      <c r="L13" s="1" t="s">
        <v>122</v>
      </c>
      <c r="M13" s="1" t="s">
        <v>121</v>
      </c>
      <c r="N13" s="1" t="s">
        <v>121</v>
      </c>
      <c r="O13" s="1" t="s">
        <v>122</v>
      </c>
      <c r="P13" s="1" t="s">
        <v>123</v>
      </c>
      <c r="Q13" s="1" t="s">
        <v>199</v>
      </c>
      <c r="R13" s="1" t="s">
        <v>125</v>
      </c>
      <c r="S13" s="1" t="s">
        <v>126</v>
      </c>
      <c r="T13" s="1" t="s">
        <v>127</v>
      </c>
    </row>
    <row r="14" s="1" customFormat="1" spans="1:20">
      <c r="A14" s="3">
        <v>15329227225</v>
      </c>
      <c r="B14" s="1" t="s">
        <v>195</v>
      </c>
      <c r="C14" s="1" t="s">
        <v>200</v>
      </c>
      <c r="D14" s="1" t="s">
        <v>201</v>
      </c>
      <c r="E14" s="1" t="s">
        <v>202</v>
      </c>
      <c r="F14" s="1" t="s">
        <v>155</v>
      </c>
      <c r="G14" s="1" t="s">
        <v>134</v>
      </c>
      <c r="H14" s="1" t="s">
        <v>118</v>
      </c>
      <c r="I14" s="1" t="s">
        <v>203</v>
      </c>
      <c r="J14" s="1" t="s">
        <v>28</v>
      </c>
      <c r="K14" s="1" t="s">
        <v>204</v>
      </c>
      <c r="L14" s="1" t="s">
        <v>204</v>
      </c>
      <c r="M14" s="1" t="s">
        <v>121</v>
      </c>
      <c r="N14" s="1" t="s">
        <v>121</v>
      </c>
      <c r="O14" s="1" t="s">
        <v>122</v>
      </c>
      <c r="P14" s="1" t="s">
        <v>123</v>
      </c>
      <c r="Q14" s="1" t="s">
        <v>205</v>
      </c>
      <c r="R14" s="1" t="s">
        <v>125</v>
      </c>
      <c r="S14" s="1" t="s">
        <v>126</v>
      </c>
      <c r="T14" s="1" t="s">
        <v>127</v>
      </c>
    </row>
    <row r="15" s="1" customFormat="1" spans="1:20">
      <c r="A15" s="3">
        <v>15319525546</v>
      </c>
      <c r="B15" s="1" t="s">
        <v>206</v>
      </c>
      <c r="C15" s="1" t="s">
        <v>207</v>
      </c>
      <c r="D15" s="1" t="s">
        <v>168</v>
      </c>
      <c r="E15" s="1" t="s">
        <v>208</v>
      </c>
      <c r="F15" s="1" t="s">
        <v>116</v>
      </c>
      <c r="G15" s="1" t="s">
        <v>117</v>
      </c>
      <c r="H15" s="1" t="s">
        <v>118</v>
      </c>
      <c r="I15" s="1" t="s">
        <v>209</v>
      </c>
      <c r="J15" s="1" t="s">
        <v>28</v>
      </c>
      <c r="K15" s="1" t="s">
        <v>210</v>
      </c>
      <c r="L15" s="1" t="s">
        <v>210</v>
      </c>
      <c r="M15" s="1" t="s">
        <v>121</v>
      </c>
      <c r="N15" s="1" t="s">
        <v>121</v>
      </c>
      <c r="O15" s="1" t="s">
        <v>122</v>
      </c>
      <c r="P15" s="1" t="s">
        <v>123</v>
      </c>
      <c r="Q15" s="1" t="s">
        <v>211</v>
      </c>
      <c r="R15" s="1" t="s">
        <v>125</v>
      </c>
      <c r="S15" s="1" t="s">
        <v>126</v>
      </c>
      <c r="T15" s="1" t="s">
        <v>127</v>
      </c>
    </row>
    <row r="16" s="1" customFormat="1" spans="1:20">
      <c r="A16" s="3">
        <v>15250985177</v>
      </c>
      <c r="B16" s="1" t="s">
        <v>212</v>
      </c>
      <c r="C16" s="1" t="s">
        <v>213</v>
      </c>
      <c r="D16" s="1" t="s">
        <v>214</v>
      </c>
      <c r="E16" s="1" t="s">
        <v>215</v>
      </c>
      <c r="F16" s="1" t="s">
        <v>116</v>
      </c>
      <c r="G16" s="1" t="s">
        <v>117</v>
      </c>
      <c r="H16" s="1" t="s">
        <v>118</v>
      </c>
      <c r="I16" s="1" t="s">
        <v>216</v>
      </c>
      <c r="J16" s="1" t="s">
        <v>28</v>
      </c>
      <c r="K16" s="1" t="s">
        <v>217</v>
      </c>
      <c r="L16" s="1" t="s">
        <v>217</v>
      </c>
      <c r="M16" s="1" t="s">
        <v>121</v>
      </c>
      <c r="N16" s="1" t="s">
        <v>121</v>
      </c>
      <c r="O16" s="1" t="s">
        <v>122</v>
      </c>
      <c r="P16" s="1" t="s">
        <v>123</v>
      </c>
      <c r="Q16" s="1" t="s">
        <v>218</v>
      </c>
      <c r="R16" s="1" t="s">
        <v>125</v>
      </c>
      <c r="S16" s="1" t="s">
        <v>126</v>
      </c>
      <c r="T16" s="1" t="s">
        <v>127</v>
      </c>
    </row>
    <row r="17" s="1" customFormat="1" spans="1:20">
      <c r="A17" s="3">
        <v>15246706614</v>
      </c>
      <c r="B17" s="1" t="s">
        <v>219</v>
      </c>
      <c r="C17" s="1" t="s">
        <v>220</v>
      </c>
      <c r="D17" s="1" t="s">
        <v>221</v>
      </c>
      <c r="E17" s="1" t="s">
        <v>222</v>
      </c>
      <c r="F17" s="1" t="s">
        <v>116</v>
      </c>
      <c r="G17" s="1" t="s">
        <v>117</v>
      </c>
      <c r="H17" s="1" t="s">
        <v>118</v>
      </c>
      <c r="I17" s="1" t="s">
        <v>223</v>
      </c>
      <c r="J17" s="1" t="s">
        <v>28</v>
      </c>
      <c r="K17" s="1" t="s">
        <v>224</v>
      </c>
      <c r="L17" s="1" t="s">
        <v>224</v>
      </c>
      <c r="M17" s="1" t="s">
        <v>121</v>
      </c>
      <c r="N17" s="1" t="s">
        <v>121</v>
      </c>
      <c r="O17" s="1" t="s">
        <v>122</v>
      </c>
      <c r="P17" s="1" t="s">
        <v>123</v>
      </c>
      <c r="Q17" s="1" t="s">
        <v>225</v>
      </c>
      <c r="R17" s="1" t="s">
        <v>125</v>
      </c>
      <c r="S17" s="1" t="s">
        <v>126</v>
      </c>
      <c r="T17" s="1" t="s">
        <v>127</v>
      </c>
    </row>
    <row r="18" s="1" customFormat="1" spans="1:20">
      <c r="A18" s="3">
        <v>15240080101</v>
      </c>
      <c r="B18" s="1" t="s">
        <v>226</v>
      </c>
      <c r="C18" s="1" t="s">
        <v>227</v>
      </c>
      <c r="D18" s="1" t="s">
        <v>228</v>
      </c>
      <c r="E18" s="1" t="s">
        <v>229</v>
      </c>
      <c r="F18" s="1" t="s">
        <v>116</v>
      </c>
      <c r="G18" s="1" t="s">
        <v>117</v>
      </c>
      <c r="H18" s="1" t="s">
        <v>118</v>
      </c>
      <c r="I18" s="1" t="s">
        <v>230</v>
      </c>
      <c r="J18" s="1" t="s">
        <v>28</v>
      </c>
      <c r="K18" s="1" t="s">
        <v>231</v>
      </c>
      <c r="L18" s="1" t="s">
        <v>231</v>
      </c>
      <c r="M18" s="1" t="s">
        <v>121</v>
      </c>
      <c r="N18" s="1" t="s">
        <v>121</v>
      </c>
      <c r="O18" s="1" t="s">
        <v>122</v>
      </c>
      <c r="P18" s="1" t="s">
        <v>123</v>
      </c>
      <c r="Q18" s="1" t="s">
        <v>232</v>
      </c>
      <c r="R18" s="1" t="s">
        <v>125</v>
      </c>
      <c r="S18" s="1" t="s">
        <v>126</v>
      </c>
      <c r="T18" s="1" t="s">
        <v>127</v>
      </c>
    </row>
    <row r="19" s="1" customFormat="1" spans="1:20">
      <c r="A19" s="3">
        <v>15238014902</v>
      </c>
      <c r="B19" s="1" t="s">
        <v>226</v>
      </c>
      <c r="C19" s="1" t="s">
        <v>233</v>
      </c>
      <c r="D19" s="1" t="s">
        <v>234</v>
      </c>
      <c r="E19" s="1" t="s">
        <v>235</v>
      </c>
      <c r="F19" s="1" t="s">
        <v>173</v>
      </c>
      <c r="G19" s="1" t="s">
        <v>141</v>
      </c>
      <c r="H19" s="1" t="s">
        <v>118</v>
      </c>
      <c r="I19" s="1" t="s">
        <v>236</v>
      </c>
      <c r="J19" s="1" t="s">
        <v>28</v>
      </c>
      <c r="K19" s="1" t="s">
        <v>237</v>
      </c>
      <c r="L19" s="1" t="s">
        <v>237</v>
      </c>
      <c r="M19" s="1" t="s">
        <v>121</v>
      </c>
      <c r="N19" s="1" t="s">
        <v>121</v>
      </c>
      <c r="O19" s="1" t="s">
        <v>122</v>
      </c>
      <c r="P19" s="1" t="s">
        <v>123</v>
      </c>
      <c r="Q19" s="1" t="s">
        <v>238</v>
      </c>
      <c r="R19" s="1" t="s">
        <v>125</v>
      </c>
      <c r="S19" s="1" t="s">
        <v>126</v>
      </c>
      <c r="T19" s="1" t="s">
        <v>127</v>
      </c>
    </row>
    <row r="20" s="1" customFormat="1" spans="1:20">
      <c r="A20" s="3">
        <v>15111133577</v>
      </c>
      <c r="B20" s="1" t="s">
        <v>239</v>
      </c>
      <c r="C20" s="1" t="s">
        <v>240</v>
      </c>
      <c r="D20" s="1" t="s">
        <v>241</v>
      </c>
      <c r="E20" s="1" t="s">
        <v>242</v>
      </c>
      <c r="F20" s="1" t="s">
        <v>148</v>
      </c>
      <c r="G20" s="1" t="s">
        <v>134</v>
      </c>
      <c r="H20" s="1" t="s">
        <v>118</v>
      </c>
      <c r="I20" s="1" t="s">
        <v>122</v>
      </c>
      <c r="J20" s="1" t="s">
        <v>28</v>
      </c>
      <c r="K20" s="1" t="s">
        <v>122</v>
      </c>
      <c r="L20" s="1" t="s">
        <v>122</v>
      </c>
      <c r="M20" s="1" t="s">
        <v>121</v>
      </c>
      <c r="N20" s="1" t="s">
        <v>121</v>
      </c>
      <c r="O20" s="1" t="s">
        <v>122</v>
      </c>
      <c r="P20" s="1" t="s">
        <v>123</v>
      </c>
      <c r="Q20" s="1" t="s">
        <v>243</v>
      </c>
      <c r="R20" s="1" t="s">
        <v>125</v>
      </c>
      <c r="S20" s="1" t="s">
        <v>126</v>
      </c>
      <c r="T20" s="1" t="s">
        <v>127</v>
      </c>
    </row>
    <row r="21" s="1" customFormat="1" spans="1:20">
      <c r="A21" s="3">
        <v>14564184611</v>
      </c>
      <c r="B21" s="1" t="s">
        <v>244</v>
      </c>
      <c r="C21" s="1" t="s">
        <v>245</v>
      </c>
      <c r="D21" s="1" t="s">
        <v>246</v>
      </c>
      <c r="E21" s="1" t="s">
        <v>247</v>
      </c>
      <c r="F21" s="1" t="s">
        <v>112</v>
      </c>
      <c r="G21" s="1" t="s">
        <v>177</v>
      </c>
      <c r="H21" s="1" t="s">
        <v>118</v>
      </c>
      <c r="I21" s="1" t="s">
        <v>248</v>
      </c>
      <c r="J21" s="1" t="s">
        <v>28</v>
      </c>
      <c r="K21" s="1" t="s">
        <v>249</v>
      </c>
      <c r="L21" s="1" t="s">
        <v>249</v>
      </c>
      <c r="M21" s="1" t="s">
        <v>121</v>
      </c>
      <c r="N21" s="1" t="s">
        <v>121</v>
      </c>
      <c r="O21" s="1" t="s">
        <v>122</v>
      </c>
      <c r="P21" s="1" t="s">
        <v>123</v>
      </c>
      <c r="Q21" s="1" t="s">
        <v>250</v>
      </c>
      <c r="R21" s="1" t="s">
        <v>125</v>
      </c>
      <c r="S21" s="1" t="s">
        <v>126</v>
      </c>
      <c r="T21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2021-06-15T03:27:46Z</dcterms:created>
  <dcterms:modified xsi:type="dcterms:W3CDTF">2021-06-15T03:35:53Z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DC42E116724C4F318FA2E7A7F4C8A8AA</vt:lpwstr>
  </property>
  <property fmtid="{D5CDD505-2E9C-101B-9397-08002B2CF9AE}" pid="3" name="KSOProductBuildVer">
    <vt:lpwstr>2052-11.1.0.10495</vt:lpwstr>
  </property>
</Properties>
</file>