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对账!$1:$50</definedName>
  </definedNames>
  <calcPr calcId="144525"/>
</workbook>
</file>

<file path=xl/sharedStrings.xml><?xml version="1.0" encoding="utf-8"?>
<sst xmlns="http://schemas.openxmlformats.org/spreadsheetml/2006/main" count="1189" uniqueCount="319">
  <si>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</si>
  <si>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</si>
  <si>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</si>
  <si>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</si>
  <si>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</si>
  <si>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</si>
  <si>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</si>
  <si>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</si>
  <si>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</si>
  <si>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</si>
  <si>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</si>
  <si>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</si>
  <si>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</si>
  <si>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</si>
  <si>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</si>
  <si>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</si>
  <si>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</si>
  <si>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</si>
  <si>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</si>
  <si>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</si>
  <si>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</si>
  <si>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</si>
  <si>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</si>
  <si>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</si>
  <si>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Ctrip</t>
  </si>
  <si>
    <t>正常</t>
  </si>
  <si>
    <t>[上海]上海新黄浦酒店公寓(17096337)</t>
  </si>
  <si>
    <t>二房一厅&lt;双人入住&gt;&lt;内宾&gt;&lt;预付&gt;&lt;无早&gt;</t>
  </si>
  <si>
    <t>CNY</t>
  </si>
  <si>
    <t>徐雅红</t>
  </si>
  <si>
    <t>CA363210612CNY</t>
  </si>
  <si>
    <t>未提现</t>
  </si>
  <si>
    <t>携程开票</t>
  </si>
  <si>
    <t>[广州]广州希尔顿逸林酒店(68263650)</t>
  </si>
  <si>
    <t>逸林双床房&lt;双人入住&gt;&lt;内宾&gt;&lt;预付&gt;&lt;无早&gt;</t>
  </si>
  <si>
    <t>哈孜扎外力</t>
  </si>
  <si>
    <t>[北京]格林豪泰(北京欢乐谷店)(67323049)</t>
  </si>
  <si>
    <t>1.5米大床房&lt;双人入住&gt;&lt;内宾&gt;&lt;预付&gt;&lt;无早&gt;</t>
  </si>
  <si>
    <t>石家凌</t>
  </si>
  <si>
    <t>[东莞]东莞汇华花园酒店(10109417)</t>
  </si>
  <si>
    <t>高级单人房&lt;双人入住&gt;&lt;内宾&gt;&lt;预付&gt;&lt;双早&gt;</t>
  </si>
  <si>
    <t>钱燕</t>
  </si>
  <si>
    <t>袁红云</t>
  </si>
  <si>
    <t>[北京]IU酒店(北京西客站六里桥东地铁站店)(67318659)</t>
  </si>
  <si>
    <t>小U精致大床房&lt;双人入住&gt;&lt;内宾&gt;&lt;预付&gt;&lt;无早&gt;</t>
  </si>
  <si>
    <t>周波</t>
  </si>
  <si>
    <t>[广州]7天连锁酒店(广州棠下科韵路店)(67322674)</t>
  </si>
  <si>
    <t>自主大床房&lt;双人入住&gt;&lt;内宾&gt;&lt;预付&gt;&lt;无早&gt;</t>
  </si>
  <si>
    <t>向菊</t>
  </si>
  <si>
    <t>[重庆]7天连锁酒店(重庆石桥铺电脑城店)(69330151)</t>
  </si>
  <si>
    <t>自主大床房&lt;内宾&gt;&lt;双人入住&gt;&lt;预付&gt;&lt;无早&gt;</t>
  </si>
  <si>
    <t>贺彪</t>
  </si>
  <si>
    <t>CA363210613CNY</t>
  </si>
  <si>
    <t>[上海]锦江之星(上海同济大学店)(67324664)</t>
  </si>
  <si>
    <t>单人房B&lt;双人入住&gt;&lt;内宾&gt;&lt;预付&gt;&lt;无早&gt;</t>
  </si>
  <si>
    <t>张娜,周鑫</t>
  </si>
  <si>
    <t>[佛山]佛山罗浮宫索菲特酒店(67321841)</t>
  </si>
  <si>
    <t>奢华后现代风格双床房&lt;内宾&gt;&lt;双人入住&gt;&lt;预付&gt;&lt;双早&gt;</t>
  </si>
  <si>
    <t>李禧容</t>
  </si>
  <si>
    <t>[长沙]7天连锁酒店(长沙铁道学院店)(69307837)</t>
  </si>
  <si>
    <t>曾小蓉</t>
  </si>
  <si>
    <t>[广州]7天连锁酒店(广州新市百信广场店)(67322261)</t>
  </si>
  <si>
    <t>劳美静</t>
  </si>
  <si>
    <t>[长沙县]7天连锁酒店(长沙县星沙金茂路店)(67322652)</t>
  </si>
  <si>
    <t>谭远凤</t>
  </si>
  <si>
    <t>[广州]广东南洋长胜酒店(67324848)</t>
  </si>
  <si>
    <t>凯旋宫豪华双床房&lt;双人入住&gt;&lt;内宾&gt;&lt;预付&gt;&lt;无早&gt;</t>
  </si>
  <si>
    <t>李锦</t>
  </si>
  <si>
    <t>[上海]布丁酒店(上海华师大金沙江地铁站店)(10146517)</t>
  </si>
  <si>
    <t>大床房A&lt;双人入住&gt;&lt;内宾&gt;&lt;预付&gt;&lt;无早&gt;</t>
  </si>
  <si>
    <t>冯兴波</t>
  </si>
  <si>
    <t>[珠海]7天连锁酒店(珠海斗门大信新都汇步行街店)(67321918)</t>
  </si>
  <si>
    <t>大床房&lt;双人入住&gt;&lt;内宾&gt;&lt;预付&gt;&lt;无早&gt;</t>
  </si>
  <si>
    <t>王志海</t>
  </si>
  <si>
    <t>豪华现代风格大床房&lt;双人入住&gt;&lt;内宾&gt;&lt;预付&gt;&lt;无早&gt;</t>
  </si>
  <si>
    <t>侯文明</t>
  </si>
  <si>
    <t>[贵阳]7天连锁酒店(贵阳文昌阁店)(67322195)</t>
  </si>
  <si>
    <t>陈彩云</t>
  </si>
  <si>
    <t>[淮安]淮安富力万达嘉华酒店(68299716)</t>
  </si>
  <si>
    <t>豪华大床房&lt;内宾&gt;&lt;双人入住&gt;&lt;预付&gt;&lt;双早&gt;</t>
  </si>
  <si>
    <t>张帆的,张帆是,张帆我,张帆了</t>
  </si>
  <si>
    <t>[广州]IU酒店(广州体育中心林和西地铁站店)(67323413)</t>
  </si>
  <si>
    <t>小U·舒适大床房(无窗)&lt;内宾&gt;&lt;双人入住&gt;&lt;预付&gt;&lt;无早&gt;</t>
  </si>
  <si>
    <t>郭桂贞</t>
  </si>
  <si>
    <t>[西安]IU酒店(西安钟鼓楼广场店)(68299707)</t>
  </si>
  <si>
    <t>小U·精致大床房(无窗)&lt;双人入住&gt;&lt;内宾&gt;&lt;预付&gt;&lt;无早&gt;</t>
  </si>
  <si>
    <t>陈炳强</t>
  </si>
  <si>
    <t>[上海]全季酒店(上海延安路店)(67318542)</t>
  </si>
  <si>
    <t>高级大床房&lt;双人入住&gt;&lt;内宾&gt;&lt;预付&gt;&lt;无早&gt;</t>
  </si>
  <si>
    <t>贾雯</t>
  </si>
  <si>
    <t>CA363210614CNY</t>
  </si>
  <si>
    <t>小U精致双床房&lt;内宾&gt;&lt;双人入住&gt;&lt;预付&gt;&lt;无早&gt;</t>
  </si>
  <si>
    <t>雷刚</t>
  </si>
  <si>
    <t>取消</t>
  </si>
  <si>
    <t>[南昌]7天连锁酒店(南昌新建行政中心店)(69330398)</t>
  </si>
  <si>
    <t>商务套房&lt;内宾&gt;&lt;双人入住&gt;&lt;预付&gt;&lt;无早&gt;</t>
  </si>
  <si>
    <t>聂强</t>
  </si>
  <si>
    <t>[宁波]宁波泛太平洋大酒店(67321871)</t>
  </si>
  <si>
    <t>至尊大床房&lt;双人入住&gt;&lt;内宾&gt;&lt;预付&gt;&lt;无早&gt;</t>
  </si>
  <si>
    <t>蒋慧毅</t>
  </si>
  <si>
    <t>[乌鲁木齐]7天酒店·乌鲁木齐小西沟地铁站店(67324905)</t>
  </si>
  <si>
    <t>张鹏飞</t>
  </si>
  <si>
    <t>常金亮</t>
  </si>
  <si>
    <t>[成都]7天连锁酒店(成都五大花园龙爪堰地铁站店)(67323910)</t>
  </si>
  <si>
    <t>高级双床间&lt;内宾&gt;&lt;双人入住&gt;&lt;预付&gt;&lt;无早&gt;</t>
  </si>
  <si>
    <t>李浩,张霞</t>
  </si>
  <si>
    <t>精选大床房&lt;双人入住&gt;&lt;内宾&gt;&lt;预付&gt;&lt;无早&gt;</t>
  </si>
  <si>
    <t>吕新刚</t>
  </si>
  <si>
    <t>[杭州]杭州红星文化大酒店(68265436)</t>
  </si>
  <si>
    <t>高级标准房&lt;双人入住&gt;&lt;内宾&gt;&lt;预付&gt;&lt;无早&gt;</t>
  </si>
  <si>
    <t>吴建民</t>
  </si>
  <si>
    <t>卢鹏,金颖</t>
  </si>
  <si>
    <t>CA363210615CNY</t>
  </si>
  <si>
    <t>[广州]7天优品酒店(广州天河体育西路地铁站店)(67322292)</t>
  </si>
  <si>
    <t>优享大床房&lt;双人入住&gt;&lt;内宾&gt;&lt;预付&gt;&lt;无早&gt;</t>
  </si>
  <si>
    <t>徐中慧</t>
  </si>
  <si>
    <t>[上海]IU酒店(上海复旦大学五角场地铁站店)(67321838)</t>
  </si>
  <si>
    <t>小U·舒适大床房&lt;内宾&gt;&lt;双人入住&gt;&lt;预付&gt;&lt;无早&gt;</t>
  </si>
  <si>
    <t>崔国伟</t>
  </si>
  <si>
    <t>[广州]7天连锁酒店(广州天河公园地铁站店)(69319767)</t>
  </si>
  <si>
    <t>零压大床房&lt;双人入住&gt;&lt;内宾&gt;&lt;预付&gt;&lt;无早&gt;</t>
  </si>
  <si>
    <t>张沛</t>
  </si>
  <si>
    <t>[成都]7天连锁酒店(成都武侯立交外双楠店)(67324845)</t>
  </si>
  <si>
    <t>杨春晖</t>
  </si>
  <si>
    <t>[焦作]7天优品酒店(焦作人民路师范学院店)(69304695)</t>
  </si>
  <si>
    <t>精选特优房&lt;内宾&gt;&lt;双人入住&gt;&lt;预付&gt;&lt;无早&gt;</t>
  </si>
  <si>
    <t>牛肖彬</t>
  </si>
  <si>
    <t>[四会]7天连锁酒店(四会天光墟玉器城东城区府店)(67323262)</t>
  </si>
  <si>
    <t>轻选双床房&lt;内宾&gt;&lt;双人入住&gt;&lt;预付&gt;&lt;无早&gt;</t>
  </si>
  <si>
    <t>文飞跃</t>
  </si>
  <si>
    <t>魏富民</t>
  </si>
  <si>
    <t>[深圳]7天连锁酒店(深圳国贸商务中心湖贝地铁站店)(67321769)</t>
  </si>
  <si>
    <t>邹泽鹏</t>
  </si>
  <si>
    <t>[上海]上海徐汇瑞峰酒店(17096387)</t>
  </si>
  <si>
    <t>豪华套房&lt;双人入住&gt;&lt;内宾&gt;&lt;预付&gt;&lt;无早&gt;</t>
  </si>
  <si>
    <t>孙健</t>
  </si>
  <si>
    <t>，</t>
  </si>
  <si>
    <t>A210615092559481</t>
  </si>
  <si>
    <t>CNY / HKD 当前参考汇率: 1.210929894</t>
  </si>
  <si>
    <t>总计：18482.69 CNY/
22381.24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</si>
  <si>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</si>
  <si>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</si>
  <si>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</si>
  <si>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</si>
  <si>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</si>
  <si>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</si>
  <si>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</si>
  <si>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</si>
  <si>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</si>
  <si>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</si>
  <si>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</si>
  <si>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</si>
  <si>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</si>
  <si>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</si>
  <si>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</si>
  <si>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</si>
  <si>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</si>
  <si>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2021-05-30</t>
  </si>
  <si>
    <t>2138420</t>
  </si>
  <si>
    <t>上海徐汇瑞峰酒店</t>
  </si>
  <si>
    <t>2021-05-31</t>
  </si>
  <si>
    <t>退房日周结</t>
  </si>
  <si>
    <t>0.00</t>
  </si>
  <si>
    <t>RMB</t>
  </si>
  <si>
    <t>0</t>
  </si>
  <si>
    <t>携程国内直连(DD)</t>
  </si>
  <si>
    <t>2021-05-30 21:07:02</t>
  </si>
  <si>
    <t>否</t>
  </si>
  <si>
    <t>汇智国际旅游发展有限公司</t>
  </si>
  <si>
    <t>直连</t>
  </si>
  <si>
    <t>2138345</t>
  </si>
  <si>
    <t>7天连锁酒店(深圳国贸商务中心湖贝地铁站店)</t>
  </si>
  <si>
    <t>130.00</t>
  </si>
  <si>
    <t>2021-05-30 20:04:13</t>
  </si>
  <si>
    <t>2138209</t>
  </si>
  <si>
    <t>锦江之星(上海同济大学店)</t>
  </si>
  <si>
    <t>260.68</t>
  </si>
  <si>
    <t>2021-05-30 18:09:23</t>
  </si>
  <si>
    <t>2138197</t>
  </si>
  <si>
    <t>7天连锁酒店(四会天光墟玉器城东城区府店)</t>
  </si>
  <si>
    <t>170.56</t>
  </si>
  <si>
    <t>2021-05-30 17:54:28</t>
  </si>
  <si>
    <t>2138119</t>
  </si>
  <si>
    <t>7天优品酒店（焦作人民路师范学院店）</t>
  </si>
  <si>
    <t>136.68</t>
  </si>
  <si>
    <t>2021-05-30 16:39:51</t>
  </si>
  <si>
    <t>2137867</t>
  </si>
  <si>
    <t>7天连锁酒店(成都武侯立交外双楠店)</t>
  </si>
  <si>
    <t>155.09</t>
  </si>
  <si>
    <t>2021-05-30 12:12:05</t>
  </si>
  <si>
    <t>2021-05-29</t>
  </si>
  <si>
    <t>2137524</t>
  </si>
  <si>
    <t>杭州红星文化大酒店</t>
  </si>
  <si>
    <t>283.97</t>
  </si>
  <si>
    <t>2021-05-29 23:17:16</t>
  </si>
  <si>
    <t>2137323</t>
  </si>
  <si>
    <t>7天连锁酒店(广州新市百信广场店)</t>
  </si>
  <si>
    <t>125.64</t>
  </si>
  <si>
    <t>2021-05-29 21:05:20</t>
  </si>
  <si>
    <t>2137271</t>
  </si>
  <si>
    <t>7天连锁酒店(乌鲁木齐小西沟店)</t>
  </si>
  <si>
    <t>155.40</t>
  </si>
  <si>
    <t>2021-05-29 20:36:35</t>
  </si>
  <si>
    <t>2136953</t>
  </si>
  <si>
    <t>7天连锁酒店(成都五大花园龙爪堰地铁站店)</t>
  </si>
  <si>
    <t>310.18</t>
  </si>
  <si>
    <t>2021-05-29 17:15:56</t>
  </si>
  <si>
    <t>2136611</t>
  </si>
  <si>
    <t>2021-05-29 12:51:26</t>
  </si>
  <si>
    <t>2136592</t>
  </si>
  <si>
    <t>7天连锁酒店(广州天河公园地铁站店)</t>
  </si>
  <si>
    <t>351.52</t>
  </si>
  <si>
    <t>2021-05-29 12:32:20</t>
  </si>
  <si>
    <t>2021-05-28</t>
  </si>
  <si>
    <t>2136160</t>
  </si>
  <si>
    <t>IU酒店(上海复旦大学五角场地铁站店)</t>
  </si>
  <si>
    <t>612.56</t>
  </si>
  <si>
    <t>2021-05-28 23:19:38</t>
  </si>
  <si>
    <t>2136117</t>
  </si>
  <si>
    <t>IU酒店(西安钟鼓楼广场店)</t>
  </si>
  <si>
    <t>168.48</t>
  </si>
  <si>
    <t>2021-05-28 22:45:26</t>
  </si>
  <si>
    <t>2135950</t>
  </si>
  <si>
    <t>IU酒店(广州体育中心林和西地铁站店)</t>
  </si>
  <si>
    <t>230.88</t>
  </si>
  <si>
    <t>2021-05-28 21:23:13</t>
  </si>
  <si>
    <t>2135919</t>
  </si>
  <si>
    <t>淮安富力万达嘉华酒店</t>
  </si>
  <si>
    <t>2334.96</t>
  </si>
  <si>
    <t>2021-05-28 21:05:16</t>
  </si>
  <si>
    <t>2135867</t>
  </si>
  <si>
    <t>7天连锁酒店(贵阳文昌阁店)</t>
  </si>
  <si>
    <t>136.24</t>
  </si>
  <si>
    <t>2021-05-28 20:26:21</t>
  </si>
  <si>
    <t>2135740</t>
  </si>
  <si>
    <t>佛山罗浮宫索菲特酒店</t>
  </si>
  <si>
    <t>809.79</t>
  </si>
  <si>
    <t>2021-05-28 19:18:22</t>
  </si>
  <si>
    <t>2135546</t>
  </si>
  <si>
    <t>264.16</t>
  </si>
  <si>
    <t>2021-05-28 17:26:50</t>
  </si>
  <si>
    <t>2135494</t>
  </si>
  <si>
    <t>7天连锁酒店(珠海斗门大信新都汇步行街店)</t>
  </si>
  <si>
    <t>2021-05-28 16:50:22</t>
  </si>
  <si>
    <t>2135375</t>
  </si>
  <si>
    <t>布丁酒店(上海华师大金沙江地铁站店)</t>
  </si>
  <si>
    <t>161.29</t>
  </si>
  <si>
    <t>2021-05-28 15:30:49</t>
  </si>
  <si>
    <t>2135325</t>
  </si>
  <si>
    <t>广东南洋长胜酒店</t>
  </si>
  <si>
    <t>371.63</t>
  </si>
  <si>
    <t>2021-05-28 14:49:22</t>
  </si>
  <si>
    <t>2135309</t>
  </si>
  <si>
    <t>宁波泛太平洋大酒店</t>
  </si>
  <si>
    <t>812.28</t>
  </si>
  <si>
    <t>2021-05-28 14:41:44</t>
  </si>
  <si>
    <t>2135249</t>
  </si>
  <si>
    <t>2355.64</t>
  </si>
  <si>
    <t>2021-05-28 14:00:01</t>
  </si>
  <si>
    <t>2134741</t>
  </si>
  <si>
    <t>7天连锁酒店(长沙县星沙金茂路店)</t>
  </si>
  <si>
    <t>125.84</t>
  </si>
  <si>
    <t>2021-05-28 00:29:06</t>
  </si>
  <si>
    <t>2021-05-27</t>
  </si>
  <si>
    <t>2134638</t>
  </si>
  <si>
    <t>115.44</t>
  </si>
  <si>
    <t>2021-05-27 22:39:50</t>
  </si>
  <si>
    <t>2134378</t>
  </si>
  <si>
    <t>7天连锁酒店(广州棠下科韵路店)</t>
  </si>
  <si>
    <t>140.40</t>
  </si>
  <si>
    <t>2021-05-27 20:12:34</t>
  </si>
  <si>
    <t>2134011</t>
  </si>
  <si>
    <t>IU酒店(北京西客站六里桥东地铁站店)</t>
  </si>
  <si>
    <t>312.20</t>
  </si>
  <si>
    <t>2021-05-27 16:39:50</t>
  </si>
  <si>
    <t>2133569</t>
  </si>
  <si>
    <t>广州希尔顿逸林酒店</t>
  </si>
  <si>
    <t>717.96</t>
  </si>
  <si>
    <t>2021-05-27 12:12:27</t>
  </si>
  <si>
    <t>2133559</t>
  </si>
  <si>
    <t>东莞汇华花园酒店</t>
  </si>
  <si>
    <t>289.14</t>
  </si>
  <si>
    <t>2021-05-27 12:04:08</t>
  </si>
  <si>
    <t>2133356</t>
  </si>
  <si>
    <t>格林豪泰(北京欢乐谷店)</t>
  </si>
  <si>
    <t>220.53</t>
  </si>
  <si>
    <t>2021-05-27 09:53:37</t>
  </si>
  <si>
    <t>2133272</t>
  </si>
  <si>
    <t>2021-05-27 08:14:08</t>
  </si>
  <si>
    <t>2021-05-26</t>
  </si>
  <si>
    <t>2132932</t>
  </si>
  <si>
    <t>7天连锁酒店（长沙铁道学院店）</t>
  </si>
  <si>
    <t>137.28</t>
  </si>
  <si>
    <t>2021-05-26 21:35:49</t>
  </si>
  <si>
    <t>2132726</t>
  </si>
  <si>
    <t>959.94</t>
  </si>
  <si>
    <t>2021-05-26 19:41:39</t>
  </si>
  <si>
    <t>2132147</t>
  </si>
  <si>
    <t>上海新黄浦酒店公寓</t>
  </si>
  <si>
    <t>610.20</t>
  </si>
  <si>
    <t>2021-05-26 13:20:41</t>
  </si>
  <si>
    <t>2021-05-24</t>
  </si>
  <si>
    <t>2129461</t>
  </si>
  <si>
    <t>7天连锁酒店（南昌新建行政中心店）</t>
  </si>
  <si>
    <t>634.00</t>
  </si>
  <si>
    <t>2021-05-24 13:20:13</t>
  </si>
  <si>
    <t>2129335</t>
  </si>
  <si>
    <t>2021-05-25</t>
  </si>
  <si>
    <t>2070.28</t>
  </si>
  <si>
    <t>2021-05-24 11:31:36</t>
  </si>
  <si>
    <t>2129262</t>
  </si>
  <si>
    <t>7天连锁酒店（重庆石桥铺电脑城店）</t>
  </si>
  <si>
    <t>105.04</t>
  </si>
  <si>
    <t>2021-05-24 10:26:33</t>
  </si>
  <si>
    <t>2021-05-21</t>
  </si>
  <si>
    <t>2126700</t>
  </si>
  <si>
    <t>全季酒店(上海延安路店)</t>
  </si>
  <si>
    <t>733.21</t>
  </si>
  <si>
    <t>2021-05-21 23:17:19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</si>
</sst>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</fills>
  <borders count="9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2" fillId="11" borderId="5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" fillId="6" borderId="2" applyNumberFormat="0" applyFont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4" fillId="2" borderId="1" applyNumberFormat="0" applyAlignment="0" applyProtection="0">
      <alignment vertical="center"/>
    </xf>
    <xf numFmtId="0" fontId="18" fillId="2" borderId="5" applyNumberFormat="0" applyAlignment="0" applyProtection="0">
      <alignment vertical="center"/>
    </xf>
    <xf numFmtId="0" fontId="9" fillId="8" borderId="3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45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4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</row>
    <row r="2" s="4" customFormat="1" spans="1:24">
      <c r="A2" s="4">
        <v>15316621568</v>
      </c>
      <c r="B2" s="4" t="s">
        <v>24</v>
      </c>
      <c r="C2" s="4" t="s">
        <v>25</v>
      </c>
      <c r="D2" s="4" t="s">
        <v>26</v>
      </c>
      <c r="E2" s="4" t="s">
        <v>27</v>
      </c>
      <c r="F2" s="5">
        <v>44343</v>
      </c>
      <c r="G2" s="5">
        <v>44344</v>
      </c>
      <c r="H2" s="4">
        <v>1</v>
      </c>
      <c r="I2" s="4">
        <v>1</v>
      </c>
      <c r="J2" s="4">
        <v>1</v>
      </c>
      <c r="K2" s="4" t="s">
        <v>28</v>
      </c>
      <c r="L2" s="4">
        <v>610.2</v>
      </c>
      <c r="M2" s="4">
        <v>610.2</v>
      </c>
      <c r="N2" s="4" t="s">
        <v>29</v>
      </c>
      <c r="O2" s="4" t="s">
        <v>30</v>
      </c>
      <c r="P2" s="4" t="s">
        <v>31</v>
      </c>
      <c r="Q2" s="4">
        <v>0</v>
      </c>
      <c r="R2" s="6">
        <v>44342</v>
      </c>
      <c r="S2" s="5">
        <v>44359</v>
      </c>
      <c r="T2" s="4" t="s">
        <v>32</v>
      </c>
      <c r="U2" s="4">
        <v>610.2</v>
      </c>
      <c r="V2" s="4">
        <v>0</v>
      </c>
      <c r="W2" s="4">
        <v>0</v>
      </c>
      <c r="X2" s="4">
        <v>2132147</v>
      </c>
    </row>
    <row r="3" s="4" customFormat="1" spans="1:24">
      <c r="A3" s="4">
        <v>15320253675</v>
      </c>
      <c r="B3" s="4" t="s">
        <v>24</v>
      </c>
      <c r="C3" s="4" t="s">
        <v>25</v>
      </c>
      <c r="D3" s="4" t="s">
        <v>33</v>
      </c>
      <c r="E3" s="4" t="s">
        <v>34</v>
      </c>
      <c r="F3" s="5">
        <v>44343</v>
      </c>
      <c r="G3" s="5">
        <v>44344</v>
      </c>
      <c r="H3" s="4">
        <v>1</v>
      </c>
      <c r="I3" s="4">
        <v>1</v>
      </c>
      <c r="J3" s="4">
        <v>1</v>
      </c>
      <c r="K3" s="4" t="s">
        <v>28</v>
      </c>
      <c r="L3" s="4">
        <v>717.96</v>
      </c>
      <c r="M3" s="4">
        <v>717.96</v>
      </c>
      <c r="N3" s="4" t="s">
        <v>35</v>
      </c>
      <c r="O3" s="4" t="s">
        <v>30</v>
      </c>
      <c r="P3" s="4" t="s">
        <v>31</v>
      </c>
      <c r="Q3" s="4">
        <v>0</v>
      </c>
      <c r="R3" s="6">
        <v>44343</v>
      </c>
      <c r="S3" s="5">
        <v>44359</v>
      </c>
      <c r="T3" s="4" t="s">
        <v>32</v>
      </c>
      <c r="U3" s="4">
        <v>717.96</v>
      </c>
      <c r="V3" s="4">
        <v>0</v>
      </c>
      <c r="W3" s="4">
        <v>0</v>
      </c>
      <c r="X3" s="4">
        <v>2133272</v>
      </c>
    </row>
    <row r="4" s="4" customFormat="1" spans="1:24">
      <c r="A4" s="4">
        <v>15320526422</v>
      </c>
      <c r="B4" s="4" t="s">
        <v>24</v>
      </c>
      <c r="C4" s="4" t="s">
        <v>25</v>
      </c>
      <c r="D4" s="4" t="s">
        <v>36</v>
      </c>
      <c r="E4" s="4" t="s">
        <v>37</v>
      </c>
      <c r="F4" s="5">
        <v>44343</v>
      </c>
      <c r="G4" s="5">
        <v>44344</v>
      </c>
      <c r="H4" s="4">
        <v>1</v>
      </c>
      <c r="I4" s="4">
        <v>1</v>
      </c>
      <c r="J4" s="4">
        <v>1</v>
      </c>
      <c r="K4" s="4" t="s">
        <v>28</v>
      </c>
      <c r="L4" s="4">
        <v>220.53</v>
      </c>
      <c r="M4" s="4">
        <v>220.53</v>
      </c>
      <c r="N4" s="4" t="s">
        <v>38</v>
      </c>
      <c r="O4" s="4" t="s">
        <v>30</v>
      </c>
      <c r="P4" s="4" t="s">
        <v>31</v>
      </c>
      <c r="Q4" s="4">
        <v>0</v>
      </c>
      <c r="R4" s="6">
        <v>44343</v>
      </c>
      <c r="S4" s="5">
        <v>44359</v>
      </c>
      <c r="T4" s="4" t="s">
        <v>32</v>
      </c>
      <c r="U4" s="4">
        <v>220.53</v>
      </c>
      <c r="V4" s="4">
        <v>0</v>
      </c>
      <c r="W4" s="4">
        <v>0</v>
      </c>
      <c r="X4" s="4">
        <v>2133356</v>
      </c>
    </row>
    <row r="5" s="4" customFormat="1" spans="1:24">
      <c r="A5" s="4">
        <v>15321078764</v>
      </c>
      <c r="B5" s="4" t="s">
        <v>24</v>
      </c>
      <c r="C5" s="4" t="s">
        <v>25</v>
      </c>
      <c r="D5" s="4" t="s">
        <v>39</v>
      </c>
      <c r="E5" s="4" t="s">
        <v>40</v>
      </c>
      <c r="F5" s="5">
        <v>44343</v>
      </c>
      <c r="G5" s="5">
        <v>44344</v>
      </c>
      <c r="H5" s="4">
        <v>1</v>
      </c>
      <c r="I5" s="4">
        <v>1</v>
      </c>
      <c r="J5" s="4">
        <v>1</v>
      </c>
      <c r="K5" s="4" t="s">
        <v>28</v>
      </c>
      <c r="L5" s="4">
        <v>289.14</v>
      </c>
      <c r="M5" s="4">
        <v>289.14</v>
      </c>
      <c r="N5" s="4" t="s">
        <v>41</v>
      </c>
      <c r="O5" s="4" t="s">
        <v>30</v>
      </c>
      <c r="P5" s="4" t="s">
        <v>31</v>
      </c>
      <c r="Q5" s="4">
        <v>0</v>
      </c>
      <c r="R5" s="6">
        <v>44343</v>
      </c>
      <c r="S5" s="5">
        <v>44359</v>
      </c>
      <c r="T5" s="4" t="s">
        <v>32</v>
      </c>
      <c r="U5" s="4">
        <v>289.14</v>
      </c>
      <c r="V5" s="4">
        <v>0</v>
      </c>
      <c r="W5" s="4">
        <v>0</v>
      </c>
      <c r="X5" s="4">
        <v>2133559</v>
      </c>
    </row>
    <row r="6" s="4" customFormat="1" spans="1:24">
      <c r="A6" s="4">
        <v>15321117013</v>
      </c>
      <c r="B6" s="4" t="s">
        <v>24</v>
      </c>
      <c r="C6" s="4" t="s">
        <v>25</v>
      </c>
      <c r="D6" s="4" t="s">
        <v>33</v>
      </c>
      <c r="E6" s="4" t="s">
        <v>34</v>
      </c>
      <c r="F6" s="5">
        <v>44343</v>
      </c>
      <c r="G6" s="5">
        <v>44344</v>
      </c>
      <c r="H6" s="4">
        <v>1</v>
      </c>
      <c r="I6" s="4">
        <v>1</v>
      </c>
      <c r="J6" s="4">
        <v>1</v>
      </c>
      <c r="K6" s="4" t="s">
        <v>28</v>
      </c>
      <c r="L6" s="4">
        <v>717.96</v>
      </c>
      <c r="M6" s="4">
        <v>717.96</v>
      </c>
      <c r="N6" s="4" t="s">
        <v>42</v>
      </c>
      <c r="O6" s="4" t="s">
        <v>30</v>
      </c>
      <c r="P6" s="4" t="s">
        <v>31</v>
      </c>
      <c r="Q6" s="4">
        <v>0</v>
      </c>
      <c r="R6" s="6">
        <v>44343</v>
      </c>
      <c r="S6" s="5">
        <v>44359</v>
      </c>
      <c r="T6" s="4" t="s">
        <v>32</v>
      </c>
      <c r="U6" s="4">
        <v>717.96</v>
      </c>
      <c r="V6" s="4">
        <v>0</v>
      </c>
      <c r="W6" s="4">
        <v>0</v>
      </c>
      <c r="X6" s="4">
        <v>2133569</v>
      </c>
    </row>
    <row r="7" s="4" customFormat="1" spans="1:24">
      <c r="A7" s="4">
        <v>15322339012</v>
      </c>
      <c r="B7" s="4" t="s">
        <v>24</v>
      </c>
      <c r="C7" s="4" t="s">
        <v>25</v>
      </c>
      <c r="D7" s="4" t="s">
        <v>43</v>
      </c>
      <c r="E7" s="4" t="s">
        <v>44</v>
      </c>
      <c r="F7" s="5">
        <v>44343</v>
      </c>
      <c r="G7" s="5">
        <v>44344</v>
      </c>
      <c r="H7" s="4">
        <v>1</v>
      </c>
      <c r="I7" s="4">
        <v>1</v>
      </c>
      <c r="J7" s="4">
        <v>1</v>
      </c>
      <c r="K7" s="4" t="s">
        <v>28</v>
      </c>
      <c r="L7" s="4">
        <v>312.2</v>
      </c>
      <c r="M7" s="4">
        <v>312.2</v>
      </c>
      <c r="N7" s="4" t="s">
        <v>45</v>
      </c>
      <c r="O7" s="4" t="s">
        <v>30</v>
      </c>
      <c r="P7" s="4" t="s">
        <v>31</v>
      </c>
      <c r="Q7" s="4">
        <v>0</v>
      </c>
      <c r="R7" s="6">
        <v>44343</v>
      </c>
      <c r="S7" s="5">
        <v>44359</v>
      </c>
      <c r="T7" s="4" t="s">
        <v>32</v>
      </c>
      <c r="U7" s="4">
        <v>312.2</v>
      </c>
      <c r="V7" s="4">
        <v>0</v>
      </c>
      <c r="W7" s="4">
        <v>0</v>
      </c>
      <c r="X7" s="4">
        <v>2134011</v>
      </c>
    </row>
    <row r="8" s="4" customFormat="1" spans="1:24">
      <c r="A8" s="4">
        <v>15323420782</v>
      </c>
      <c r="B8" s="4" t="s">
        <v>24</v>
      </c>
      <c r="C8" s="4" t="s">
        <v>25</v>
      </c>
      <c r="D8" s="4" t="s">
        <v>46</v>
      </c>
      <c r="E8" s="4" t="s">
        <v>47</v>
      </c>
      <c r="F8" s="5">
        <v>44343</v>
      </c>
      <c r="G8" s="5">
        <v>44344</v>
      </c>
      <c r="H8" s="4">
        <v>1</v>
      </c>
      <c r="I8" s="4">
        <v>1</v>
      </c>
      <c r="J8" s="4">
        <v>1</v>
      </c>
      <c r="K8" s="4" t="s">
        <v>28</v>
      </c>
      <c r="L8" s="4">
        <v>140.4</v>
      </c>
      <c r="M8" s="4">
        <v>140.4</v>
      </c>
      <c r="N8" s="4" t="s">
        <v>48</v>
      </c>
      <c r="O8" s="4" t="s">
        <v>30</v>
      </c>
      <c r="P8" s="4" t="s">
        <v>31</v>
      </c>
      <c r="Q8" s="4">
        <v>0</v>
      </c>
      <c r="R8" s="6">
        <v>44343</v>
      </c>
      <c r="S8" s="5">
        <v>44359</v>
      </c>
      <c r="T8" s="4" t="s">
        <v>32</v>
      </c>
      <c r="U8" s="4">
        <v>140.4</v>
      </c>
      <c r="V8" s="4">
        <v>0</v>
      </c>
      <c r="W8" s="4">
        <v>0</v>
      </c>
      <c r="X8" s="4">
        <v>2134378</v>
      </c>
    </row>
    <row r="9" s="4" customFormat="1" spans="1:24">
      <c r="A9" s="4">
        <v>15252358021</v>
      </c>
      <c r="B9" s="4" t="s">
        <v>24</v>
      </c>
      <c r="C9" s="4" t="s">
        <v>25</v>
      </c>
      <c r="D9" s="4" t="s">
        <v>49</v>
      </c>
      <c r="E9" s="4" t="s">
        <v>50</v>
      </c>
      <c r="F9" s="5">
        <v>44344</v>
      </c>
      <c r="G9" s="5">
        <v>44345</v>
      </c>
      <c r="H9" s="4">
        <v>1</v>
      </c>
      <c r="I9" s="4">
        <v>1</v>
      </c>
      <c r="J9" s="4">
        <v>1</v>
      </c>
      <c r="K9" s="4" t="s">
        <v>28</v>
      </c>
      <c r="L9" s="4">
        <v>105.04</v>
      </c>
      <c r="M9" s="4">
        <v>105.04</v>
      </c>
      <c r="N9" s="4" t="s">
        <v>51</v>
      </c>
      <c r="O9" s="4" t="s">
        <v>52</v>
      </c>
      <c r="P9" s="4" t="s">
        <v>31</v>
      </c>
      <c r="Q9" s="4">
        <v>0</v>
      </c>
      <c r="R9" s="6">
        <v>44340</v>
      </c>
      <c r="S9" s="5">
        <v>44360</v>
      </c>
      <c r="T9" s="4" t="s">
        <v>32</v>
      </c>
      <c r="U9" s="4">
        <v>105.04</v>
      </c>
      <c r="V9" s="4">
        <v>0</v>
      </c>
      <c r="W9" s="4">
        <v>0</v>
      </c>
      <c r="X9" s="4">
        <v>2129262</v>
      </c>
    </row>
    <row r="10" s="4" customFormat="1" spans="1:24">
      <c r="A10" s="4">
        <v>15252425010</v>
      </c>
      <c r="B10" s="4" t="s">
        <v>24</v>
      </c>
      <c r="C10" s="4" t="s">
        <v>25</v>
      </c>
      <c r="D10" s="4" t="s">
        <v>53</v>
      </c>
      <c r="E10" s="4" t="s">
        <v>54</v>
      </c>
      <c r="F10" s="5">
        <v>44341</v>
      </c>
      <c r="G10" s="5">
        <v>44345</v>
      </c>
      <c r="H10" s="4">
        <v>2</v>
      </c>
      <c r="I10" s="4">
        <v>4</v>
      </c>
      <c r="J10" s="4">
        <v>8</v>
      </c>
      <c r="K10" s="4" t="s">
        <v>28</v>
      </c>
      <c r="L10" s="4">
        <v>2070.28</v>
      </c>
      <c r="M10" s="4">
        <v>2070.28</v>
      </c>
      <c r="N10" s="4" t="s">
        <v>55</v>
      </c>
      <c r="O10" s="4" t="s">
        <v>52</v>
      </c>
      <c r="P10" s="4" t="s">
        <v>31</v>
      </c>
      <c r="Q10" s="4">
        <v>0</v>
      </c>
      <c r="R10" s="6">
        <v>44340</v>
      </c>
      <c r="S10" s="5">
        <v>44360</v>
      </c>
      <c r="T10" s="4" t="s">
        <v>32</v>
      </c>
      <c r="U10" s="4">
        <v>2070.28</v>
      </c>
      <c r="V10" s="4">
        <v>0</v>
      </c>
      <c r="W10" s="4">
        <v>0</v>
      </c>
      <c r="X10" s="4">
        <v>2129335</v>
      </c>
    </row>
    <row r="11" s="4" customFormat="1" spans="1:24">
      <c r="A11" s="4">
        <v>15318602774</v>
      </c>
      <c r="B11" s="4" t="s">
        <v>24</v>
      </c>
      <c r="C11" s="4" t="s">
        <v>25</v>
      </c>
      <c r="D11" s="4" t="s">
        <v>56</v>
      </c>
      <c r="E11" s="4" t="s">
        <v>57</v>
      </c>
      <c r="F11" s="5">
        <v>44344</v>
      </c>
      <c r="G11" s="5">
        <v>44345</v>
      </c>
      <c r="H11" s="4">
        <v>1</v>
      </c>
      <c r="I11" s="4">
        <v>1</v>
      </c>
      <c r="J11" s="4">
        <v>1</v>
      </c>
      <c r="K11" s="4" t="s">
        <v>28</v>
      </c>
      <c r="L11" s="4">
        <v>959.94</v>
      </c>
      <c r="M11" s="4">
        <v>959.94</v>
      </c>
      <c r="N11" s="4" t="s">
        <v>58</v>
      </c>
      <c r="O11" s="4" t="s">
        <v>52</v>
      </c>
      <c r="P11" s="4" t="s">
        <v>31</v>
      </c>
      <c r="Q11" s="4">
        <v>0</v>
      </c>
      <c r="R11" s="6">
        <v>44342</v>
      </c>
      <c r="S11" s="5">
        <v>44360</v>
      </c>
      <c r="T11" s="4" t="s">
        <v>32</v>
      </c>
      <c r="U11" s="4">
        <v>959.94</v>
      </c>
      <c r="V11" s="4">
        <v>0</v>
      </c>
      <c r="W11" s="4">
        <v>0</v>
      </c>
      <c r="X11" s="4">
        <v>2132726</v>
      </c>
    </row>
    <row r="12" s="4" customFormat="1" spans="1:24">
      <c r="A12" s="4">
        <v>15319176425</v>
      </c>
      <c r="B12" s="4" t="s">
        <v>24</v>
      </c>
      <c r="C12" s="4" t="s">
        <v>25</v>
      </c>
      <c r="D12" s="4" t="s">
        <v>59</v>
      </c>
      <c r="E12" s="4" t="s">
        <v>47</v>
      </c>
      <c r="F12" s="5">
        <v>44344</v>
      </c>
      <c r="G12" s="5">
        <v>44345</v>
      </c>
      <c r="H12" s="4">
        <v>1</v>
      </c>
      <c r="I12" s="4">
        <v>1</v>
      </c>
      <c r="J12" s="4">
        <v>1</v>
      </c>
      <c r="K12" s="4" t="s">
        <v>28</v>
      </c>
      <c r="L12" s="4">
        <v>137.28</v>
      </c>
      <c r="M12" s="4">
        <v>137.28</v>
      </c>
      <c r="N12" s="4" t="s">
        <v>60</v>
      </c>
      <c r="O12" s="4" t="s">
        <v>52</v>
      </c>
      <c r="P12" s="4" t="s">
        <v>31</v>
      </c>
      <c r="Q12" s="4">
        <v>0</v>
      </c>
      <c r="R12" s="6">
        <v>44342</v>
      </c>
      <c r="S12" s="5">
        <v>44360</v>
      </c>
      <c r="T12" s="4" t="s">
        <v>32</v>
      </c>
      <c r="U12" s="4">
        <v>137.28</v>
      </c>
      <c r="V12" s="4">
        <v>0</v>
      </c>
      <c r="W12" s="4">
        <v>0</v>
      </c>
      <c r="X12" s="4">
        <v>2132932</v>
      </c>
    </row>
    <row r="13" s="4" customFormat="1" spans="1:24">
      <c r="A13" s="4">
        <v>15324165864</v>
      </c>
      <c r="B13" s="4" t="s">
        <v>24</v>
      </c>
      <c r="C13" s="4" t="s">
        <v>25</v>
      </c>
      <c r="D13" s="4" t="s">
        <v>61</v>
      </c>
      <c r="E13" s="4" t="s">
        <v>47</v>
      </c>
      <c r="F13" s="5">
        <v>44344</v>
      </c>
      <c r="G13" s="5">
        <v>44345</v>
      </c>
      <c r="H13" s="4">
        <v>1</v>
      </c>
      <c r="I13" s="4">
        <v>1</v>
      </c>
      <c r="J13" s="4">
        <v>1</v>
      </c>
      <c r="K13" s="4" t="s">
        <v>28</v>
      </c>
      <c r="L13" s="4">
        <v>115.44</v>
      </c>
      <c r="M13" s="4">
        <v>115.44</v>
      </c>
      <c r="N13" s="4" t="s">
        <v>62</v>
      </c>
      <c r="O13" s="4" t="s">
        <v>52</v>
      </c>
      <c r="P13" s="4" t="s">
        <v>31</v>
      </c>
      <c r="Q13" s="4">
        <v>0</v>
      </c>
      <c r="R13" s="6">
        <v>44343</v>
      </c>
      <c r="S13" s="5">
        <v>44360</v>
      </c>
      <c r="T13" s="4" t="s">
        <v>32</v>
      </c>
      <c r="U13" s="4">
        <v>115.44</v>
      </c>
      <c r="V13" s="4">
        <v>0</v>
      </c>
      <c r="W13" s="4">
        <v>0</v>
      </c>
      <c r="X13" s="4">
        <v>2134638</v>
      </c>
    </row>
    <row r="14" s="4" customFormat="1" spans="1:24">
      <c r="A14" s="4">
        <v>15324570538</v>
      </c>
      <c r="B14" s="4" t="s">
        <v>24</v>
      </c>
      <c r="C14" s="4" t="s">
        <v>25</v>
      </c>
      <c r="D14" s="4" t="s">
        <v>63</v>
      </c>
      <c r="E14" s="4" t="s">
        <v>50</v>
      </c>
      <c r="F14" s="5">
        <v>44344</v>
      </c>
      <c r="G14" s="5">
        <v>44345</v>
      </c>
      <c r="H14" s="4">
        <v>1</v>
      </c>
      <c r="I14" s="4">
        <v>1</v>
      </c>
      <c r="J14" s="4">
        <v>1</v>
      </c>
      <c r="K14" s="4" t="s">
        <v>28</v>
      </c>
      <c r="L14" s="4">
        <v>125.84</v>
      </c>
      <c r="M14" s="4">
        <v>125.84</v>
      </c>
      <c r="N14" s="4" t="s">
        <v>64</v>
      </c>
      <c r="O14" s="4" t="s">
        <v>52</v>
      </c>
      <c r="P14" s="4" t="s">
        <v>31</v>
      </c>
      <c r="Q14" s="4">
        <v>0</v>
      </c>
      <c r="R14" s="6">
        <v>44344</v>
      </c>
      <c r="S14" s="5">
        <v>44360</v>
      </c>
      <c r="T14" s="4" t="s">
        <v>32</v>
      </c>
      <c r="U14" s="4">
        <v>125.84</v>
      </c>
      <c r="V14" s="4">
        <v>0</v>
      </c>
      <c r="W14" s="4">
        <v>0</v>
      </c>
      <c r="X14" s="4">
        <v>2134741</v>
      </c>
    </row>
    <row r="15" s="4" customFormat="1" spans="1:24">
      <c r="A15" s="4">
        <v>15326560599</v>
      </c>
      <c r="B15" s="4" t="s">
        <v>24</v>
      </c>
      <c r="C15" s="4" t="s">
        <v>25</v>
      </c>
      <c r="D15" s="4" t="s">
        <v>65</v>
      </c>
      <c r="E15" s="4" t="s">
        <v>66</v>
      </c>
      <c r="F15" s="5">
        <v>44344</v>
      </c>
      <c r="G15" s="5">
        <v>44345</v>
      </c>
      <c r="H15" s="4">
        <v>1</v>
      </c>
      <c r="I15" s="4">
        <v>1</v>
      </c>
      <c r="J15" s="4">
        <v>1</v>
      </c>
      <c r="K15" s="4" t="s">
        <v>28</v>
      </c>
      <c r="L15" s="4">
        <v>371.63</v>
      </c>
      <c r="M15" s="4">
        <v>371.63</v>
      </c>
      <c r="N15" s="4" t="s">
        <v>67</v>
      </c>
      <c r="O15" s="4" t="s">
        <v>52</v>
      </c>
      <c r="P15" s="4" t="s">
        <v>31</v>
      </c>
      <c r="Q15" s="4">
        <v>0</v>
      </c>
      <c r="R15" s="6">
        <v>44344</v>
      </c>
      <c r="S15" s="5">
        <v>44360</v>
      </c>
      <c r="T15" s="4" t="s">
        <v>32</v>
      </c>
      <c r="U15" s="4">
        <v>371.63</v>
      </c>
      <c r="V15" s="4">
        <v>0</v>
      </c>
      <c r="W15" s="4">
        <v>0</v>
      </c>
      <c r="X15" s="4">
        <v>2135325</v>
      </c>
    </row>
    <row r="16" s="4" customFormat="1" spans="1:24">
      <c r="A16" s="4">
        <v>15326742819</v>
      </c>
      <c r="B16" s="4" t="s">
        <v>24</v>
      </c>
      <c r="C16" s="4" t="s">
        <v>25</v>
      </c>
      <c r="D16" s="4" t="s">
        <v>68</v>
      </c>
      <c r="E16" s="4" t="s">
        <v>69</v>
      </c>
      <c r="F16" s="5">
        <v>44344</v>
      </c>
      <c r="G16" s="5">
        <v>44345</v>
      </c>
      <c r="H16" s="4">
        <v>1</v>
      </c>
      <c r="I16" s="4">
        <v>1</v>
      </c>
      <c r="J16" s="4">
        <v>1</v>
      </c>
      <c r="K16" s="4" t="s">
        <v>28</v>
      </c>
      <c r="L16" s="4">
        <v>161.29</v>
      </c>
      <c r="M16" s="4">
        <v>161.29</v>
      </c>
      <c r="N16" s="4" t="s">
        <v>70</v>
      </c>
      <c r="O16" s="4" t="s">
        <v>52</v>
      </c>
      <c r="P16" s="4" t="s">
        <v>31</v>
      </c>
      <c r="Q16" s="4">
        <v>0</v>
      </c>
      <c r="R16" s="6">
        <v>44344</v>
      </c>
      <c r="S16" s="5">
        <v>44360</v>
      </c>
      <c r="T16" s="4" t="s">
        <v>32</v>
      </c>
      <c r="U16" s="4">
        <v>161.29</v>
      </c>
      <c r="V16" s="4">
        <v>0</v>
      </c>
      <c r="W16" s="4">
        <v>0</v>
      </c>
      <c r="X16" s="4">
        <v>2135375</v>
      </c>
    </row>
    <row r="17" s="4" customFormat="1" spans="1:24">
      <c r="A17" s="4">
        <v>15327121377</v>
      </c>
      <c r="B17" s="4" t="s">
        <v>24</v>
      </c>
      <c r="C17" s="4" t="s">
        <v>25</v>
      </c>
      <c r="D17" s="4" t="s">
        <v>71</v>
      </c>
      <c r="E17" s="4" t="s">
        <v>72</v>
      </c>
      <c r="F17" s="5">
        <v>44344</v>
      </c>
      <c r="G17" s="5">
        <v>44345</v>
      </c>
      <c r="H17" s="4">
        <v>1</v>
      </c>
      <c r="I17" s="4">
        <v>1</v>
      </c>
      <c r="J17" s="4">
        <v>1</v>
      </c>
      <c r="K17" s="4" t="s">
        <v>28</v>
      </c>
      <c r="L17" s="4">
        <v>130</v>
      </c>
      <c r="M17" s="4">
        <v>130</v>
      </c>
      <c r="N17" s="4" t="s">
        <v>73</v>
      </c>
      <c r="O17" s="4" t="s">
        <v>52</v>
      </c>
      <c r="P17" s="4" t="s">
        <v>31</v>
      </c>
      <c r="Q17" s="4">
        <v>0</v>
      </c>
      <c r="R17" s="6">
        <v>44344</v>
      </c>
      <c r="S17" s="5">
        <v>44360</v>
      </c>
      <c r="T17" s="4" t="s">
        <v>32</v>
      </c>
      <c r="U17" s="4">
        <v>130</v>
      </c>
      <c r="V17" s="4">
        <v>0</v>
      </c>
      <c r="W17" s="4">
        <v>0</v>
      </c>
      <c r="X17" s="4">
        <v>2135494</v>
      </c>
    </row>
    <row r="18" s="4" customFormat="1" spans="1:24">
      <c r="A18" s="4">
        <v>15327883371</v>
      </c>
      <c r="B18" s="4" t="s">
        <v>24</v>
      </c>
      <c r="C18" s="4" t="s">
        <v>25</v>
      </c>
      <c r="D18" s="4" t="s">
        <v>56</v>
      </c>
      <c r="E18" s="4" t="s">
        <v>74</v>
      </c>
      <c r="F18" s="5">
        <v>44344</v>
      </c>
      <c r="G18" s="5">
        <v>44345</v>
      </c>
      <c r="H18" s="4">
        <v>1</v>
      </c>
      <c r="I18" s="4">
        <v>1</v>
      </c>
      <c r="J18" s="4">
        <v>1</v>
      </c>
      <c r="K18" s="4" t="s">
        <v>28</v>
      </c>
      <c r="L18" s="4">
        <v>809.79</v>
      </c>
      <c r="M18" s="4">
        <v>809.79</v>
      </c>
      <c r="N18" s="4" t="s">
        <v>75</v>
      </c>
      <c r="O18" s="4" t="s">
        <v>52</v>
      </c>
      <c r="P18" s="4" t="s">
        <v>31</v>
      </c>
      <c r="Q18" s="4">
        <v>0</v>
      </c>
      <c r="R18" s="6">
        <v>44344</v>
      </c>
      <c r="S18" s="5">
        <v>44360</v>
      </c>
      <c r="T18" s="4" t="s">
        <v>32</v>
      </c>
      <c r="U18" s="4">
        <v>809.79</v>
      </c>
      <c r="V18" s="4">
        <v>0</v>
      </c>
      <c r="W18" s="4">
        <v>0</v>
      </c>
      <c r="X18" s="4">
        <v>2135740</v>
      </c>
    </row>
    <row r="19" s="4" customFormat="1" spans="1:24">
      <c r="A19" s="4">
        <v>15328175449</v>
      </c>
      <c r="B19" s="4" t="s">
        <v>24</v>
      </c>
      <c r="C19" s="4" t="s">
        <v>25</v>
      </c>
      <c r="D19" s="4" t="s">
        <v>76</v>
      </c>
      <c r="E19" s="4" t="s">
        <v>47</v>
      </c>
      <c r="F19" s="5">
        <v>44344</v>
      </c>
      <c r="G19" s="5">
        <v>44345</v>
      </c>
      <c r="H19" s="4">
        <v>1</v>
      </c>
      <c r="I19" s="4">
        <v>1</v>
      </c>
      <c r="J19" s="4">
        <v>1</v>
      </c>
      <c r="K19" s="4" t="s">
        <v>28</v>
      </c>
      <c r="L19" s="4">
        <v>136.24</v>
      </c>
      <c r="M19" s="4">
        <v>136.24</v>
      </c>
      <c r="N19" s="4" t="s">
        <v>77</v>
      </c>
      <c r="O19" s="4" t="s">
        <v>52</v>
      </c>
      <c r="P19" s="4" t="s">
        <v>31</v>
      </c>
      <c r="Q19" s="4">
        <v>0</v>
      </c>
      <c r="R19" s="6">
        <v>44344</v>
      </c>
      <c r="S19" s="5">
        <v>44360</v>
      </c>
      <c r="T19" s="4" t="s">
        <v>32</v>
      </c>
      <c r="U19" s="4">
        <v>136.24</v>
      </c>
      <c r="V19" s="4">
        <v>0</v>
      </c>
      <c r="W19" s="4">
        <v>0</v>
      </c>
      <c r="X19" s="4">
        <v>2135867</v>
      </c>
    </row>
    <row r="20" s="4" customFormat="1" spans="1:24">
      <c r="A20" s="4">
        <v>15328328068</v>
      </c>
      <c r="B20" s="4" t="s">
        <v>24</v>
      </c>
      <c r="C20" s="4" t="s">
        <v>25</v>
      </c>
      <c r="D20" s="4" t="s">
        <v>78</v>
      </c>
      <c r="E20" s="4" t="s">
        <v>79</v>
      </c>
      <c r="F20" s="5">
        <v>44344</v>
      </c>
      <c r="G20" s="5">
        <v>44345</v>
      </c>
      <c r="H20" s="4">
        <v>4</v>
      </c>
      <c r="I20" s="4">
        <v>1</v>
      </c>
      <c r="J20" s="4">
        <v>4</v>
      </c>
      <c r="K20" s="4" t="s">
        <v>28</v>
      </c>
      <c r="L20" s="4">
        <v>2334.96</v>
      </c>
      <c r="M20" s="4">
        <v>2334.96</v>
      </c>
      <c r="N20" s="4" t="s">
        <v>80</v>
      </c>
      <c r="O20" s="4" t="s">
        <v>52</v>
      </c>
      <c r="P20" s="4" t="s">
        <v>31</v>
      </c>
      <c r="Q20" s="4">
        <v>0</v>
      </c>
      <c r="R20" s="6">
        <v>44344</v>
      </c>
      <c r="S20" s="5">
        <v>44360</v>
      </c>
      <c r="T20" s="4" t="s">
        <v>32</v>
      </c>
      <c r="U20" s="4">
        <v>2334.96</v>
      </c>
      <c r="V20" s="4">
        <v>0</v>
      </c>
      <c r="W20" s="4">
        <v>0</v>
      </c>
      <c r="X20" s="4">
        <v>2135919</v>
      </c>
    </row>
    <row r="21" s="4" customFormat="1" spans="1:24">
      <c r="A21" s="4">
        <v>15328404434</v>
      </c>
      <c r="B21" s="4" t="s">
        <v>24</v>
      </c>
      <c r="C21" s="4" t="s">
        <v>25</v>
      </c>
      <c r="D21" s="4" t="s">
        <v>81</v>
      </c>
      <c r="E21" s="4" t="s">
        <v>82</v>
      </c>
      <c r="F21" s="5">
        <v>44344</v>
      </c>
      <c r="G21" s="5">
        <v>44345</v>
      </c>
      <c r="H21" s="4">
        <v>1</v>
      </c>
      <c r="I21" s="4">
        <v>1</v>
      </c>
      <c r="J21" s="4">
        <v>1</v>
      </c>
      <c r="K21" s="4" t="s">
        <v>28</v>
      </c>
      <c r="L21" s="4">
        <v>230.88</v>
      </c>
      <c r="M21" s="4">
        <v>230.88</v>
      </c>
      <c r="N21" s="4" t="s">
        <v>83</v>
      </c>
      <c r="O21" s="4" t="s">
        <v>52</v>
      </c>
      <c r="P21" s="4" t="s">
        <v>31</v>
      </c>
      <c r="Q21" s="4">
        <v>0</v>
      </c>
      <c r="R21" s="6">
        <v>44344</v>
      </c>
      <c r="S21" s="5">
        <v>44360</v>
      </c>
      <c r="T21" s="4" t="s">
        <v>32</v>
      </c>
      <c r="U21" s="4">
        <v>230.88</v>
      </c>
      <c r="V21" s="4">
        <v>0</v>
      </c>
      <c r="W21" s="4">
        <v>0</v>
      </c>
      <c r="X21" s="4">
        <v>2135950</v>
      </c>
    </row>
    <row r="22" s="4" customFormat="1" spans="1:24">
      <c r="A22" s="4">
        <v>15328725361</v>
      </c>
      <c r="B22" s="4" t="s">
        <v>24</v>
      </c>
      <c r="C22" s="4" t="s">
        <v>25</v>
      </c>
      <c r="D22" s="4" t="s">
        <v>84</v>
      </c>
      <c r="E22" s="4" t="s">
        <v>85</v>
      </c>
      <c r="F22" s="5">
        <v>44344</v>
      </c>
      <c r="G22" s="5">
        <v>44345</v>
      </c>
      <c r="H22" s="4">
        <v>1</v>
      </c>
      <c r="I22" s="4">
        <v>1</v>
      </c>
      <c r="J22" s="4">
        <v>1</v>
      </c>
      <c r="K22" s="4" t="s">
        <v>28</v>
      </c>
      <c r="L22" s="4">
        <v>168.48</v>
      </c>
      <c r="M22" s="4">
        <v>168.48</v>
      </c>
      <c r="N22" s="4" t="s">
        <v>86</v>
      </c>
      <c r="O22" s="4" t="s">
        <v>52</v>
      </c>
      <c r="P22" s="4" t="s">
        <v>31</v>
      </c>
      <c r="Q22" s="4">
        <v>0</v>
      </c>
      <c r="R22" s="6">
        <v>44344</v>
      </c>
      <c r="S22" s="5">
        <v>44360</v>
      </c>
      <c r="T22" s="4" t="s">
        <v>32</v>
      </c>
      <c r="U22" s="4">
        <v>168.48</v>
      </c>
      <c r="V22" s="4">
        <v>0</v>
      </c>
      <c r="W22" s="4">
        <v>0</v>
      </c>
      <c r="X22" s="4">
        <v>2136117</v>
      </c>
    </row>
    <row r="23" s="4" customFormat="1" spans="1:24">
      <c r="A23" s="4">
        <v>15249944801</v>
      </c>
      <c r="B23" s="4" t="s">
        <v>24</v>
      </c>
      <c r="C23" s="4" t="s">
        <v>25</v>
      </c>
      <c r="D23" s="4" t="s">
        <v>87</v>
      </c>
      <c r="E23" s="4" t="s">
        <v>88</v>
      </c>
      <c r="F23" s="5">
        <v>44344</v>
      </c>
      <c r="G23" s="5">
        <v>44346</v>
      </c>
      <c r="H23" s="4">
        <v>1</v>
      </c>
      <c r="I23" s="4">
        <v>2</v>
      </c>
      <c r="J23" s="4">
        <v>2</v>
      </c>
      <c r="K23" s="4" t="s">
        <v>28</v>
      </c>
      <c r="L23" s="4">
        <v>733.21</v>
      </c>
      <c r="M23" s="4">
        <v>733.21</v>
      </c>
      <c r="N23" s="4" t="s">
        <v>89</v>
      </c>
      <c r="O23" s="4" t="s">
        <v>90</v>
      </c>
      <c r="P23" s="4" t="s">
        <v>31</v>
      </c>
      <c r="Q23" s="4">
        <v>0</v>
      </c>
      <c r="R23" s="6">
        <v>44337</v>
      </c>
      <c r="S23" s="5">
        <v>44361</v>
      </c>
      <c r="T23" s="4" t="s">
        <v>32</v>
      </c>
      <c r="U23" s="4">
        <v>733.21</v>
      </c>
      <c r="V23" s="4">
        <v>0</v>
      </c>
      <c r="W23" s="4">
        <v>0</v>
      </c>
      <c r="X23" s="4">
        <v>2126700</v>
      </c>
    </row>
    <row r="24" s="4" customFormat="1" spans="1:24">
      <c r="A24" s="4">
        <v>15251962333</v>
      </c>
      <c r="B24" s="4" t="s">
        <v>24</v>
      </c>
      <c r="C24" s="4" t="s">
        <v>25</v>
      </c>
      <c r="D24" s="4" t="s">
        <v>43</v>
      </c>
      <c r="E24" s="4" t="s">
        <v>91</v>
      </c>
      <c r="F24" s="5">
        <v>44340</v>
      </c>
      <c r="G24" s="5">
        <v>44346</v>
      </c>
      <c r="H24" s="4">
        <v>1</v>
      </c>
      <c r="I24" s="4">
        <v>6</v>
      </c>
      <c r="J24" s="4">
        <v>6</v>
      </c>
      <c r="K24" s="4" t="s">
        <v>28</v>
      </c>
      <c r="L24" s="4">
        <v>1986</v>
      </c>
      <c r="M24" s="4">
        <v>1986</v>
      </c>
      <c r="N24" s="4" t="s">
        <v>92</v>
      </c>
      <c r="O24" s="4" t="s">
        <v>90</v>
      </c>
      <c r="P24" s="4" t="s">
        <v>31</v>
      </c>
      <c r="Q24" s="4">
        <v>0</v>
      </c>
      <c r="R24" s="6">
        <v>44339</v>
      </c>
      <c r="S24" s="5">
        <v>44361</v>
      </c>
      <c r="T24" s="4" t="s">
        <v>32</v>
      </c>
      <c r="U24" s="4">
        <v>1986</v>
      </c>
      <c r="V24" s="4">
        <v>0</v>
      </c>
      <c r="W24" s="4">
        <v>0</v>
      </c>
      <c r="X24" s="4">
        <v>2128838</v>
      </c>
    </row>
    <row r="25" s="4" customFormat="1" spans="1:24">
      <c r="A25" s="4">
        <v>15251962333</v>
      </c>
      <c r="B25" s="4" t="s">
        <v>24</v>
      </c>
      <c r="C25" s="4" t="s">
        <v>93</v>
      </c>
      <c r="D25" s="4" t="s">
        <v>43</v>
      </c>
      <c r="E25" s="4" t="s">
        <v>91</v>
      </c>
      <c r="F25" s="5">
        <v>44340</v>
      </c>
      <c r="G25" s="5">
        <v>44346</v>
      </c>
      <c r="H25" s="4">
        <v>1</v>
      </c>
      <c r="I25" s="4">
        <v>6</v>
      </c>
      <c r="J25" s="4">
        <v>6</v>
      </c>
      <c r="K25" s="4" t="s">
        <v>28</v>
      </c>
      <c r="L25" s="4">
        <v>-1986</v>
      </c>
      <c r="M25" s="4">
        <v>-1986</v>
      </c>
      <c r="N25" s="4" t="s">
        <v>92</v>
      </c>
      <c r="O25" s="4" t="s">
        <v>90</v>
      </c>
      <c r="P25" s="4" t="s">
        <v>31</v>
      </c>
      <c r="Q25" s="4">
        <v>0</v>
      </c>
      <c r="R25" s="6">
        <v>44339</v>
      </c>
      <c r="S25" s="5">
        <v>44361</v>
      </c>
      <c r="T25" s="4" t="s">
        <v>32</v>
      </c>
      <c r="U25" s="4">
        <v>-1986</v>
      </c>
      <c r="V25" s="4">
        <v>0</v>
      </c>
      <c r="W25" s="4">
        <v>0</v>
      </c>
      <c r="X25" s="4">
        <v>2128838</v>
      </c>
    </row>
    <row r="26" s="4" customFormat="1" spans="1:24">
      <c r="A26" s="4">
        <v>15252572144</v>
      </c>
      <c r="B26" s="4" t="s">
        <v>24</v>
      </c>
      <c r="C26" s="4" t="s">
        <v>25</v>
      </c>
      <c r="D26" s="4" t="s">
        <v>94</v>
      </c>
      <c r="E26" s="4" t="s">
        <v>95</v>
      </c>
      <c r="F26" s="5">
        <v>44344</v>
      </c>
      <c r="G26" s="5">
        <v>44346</v>
      </c>
      <c r="H26" s="4">
        <v>1</v>
      </c>
      <c r="I26" s="4">
        <v>2</v>
      </c>
      <c r="J26" s="4">
        <v>2</v>
      </c>
      <c r="K26" s="4" t="s">
        <v>28</v>
      </c>
      <c r="L26" s="4">
        <v>634</v>
      </c>
      <c r="M26" s="4">
        <v>634</v>
      </c>
      <c r="N26" s="4" t="s">
        <v>96</v>
      </c>
      <c r="O26" s="4" t="s">
        <v>90</v>
      </c>
      <c r="P26" s="4" t="s">
        <v>31</v>
      </c>
      <c r="Q26" s="4">
        <v>0</v>
      </c>
      <c r="R26" s="6">
        <v>44340</v>
      </c>
      <c r="S26" s="5">
        <v>44361</v>
      </c>
      <c r="T26" s="4" t="s">
        <v>32</v>
      </c>
      <c r="U26" s="4">
        <v>634</v>
      </c>
      <c r="V26" s="4">
        <v>0</v>
      </c>
      <c r="W26" s="4">
        <v>0</v>
      </c>
      <c r="X26" s="4">
        <v>2129461</v>
      </c>
    </row>
    <row r="27" s="4" customFormat="1" spans="1:24">
      <c r="A27" s="4">
        <v>15326527590</v>
      </c>
      <c r="B27" s="4" t="s">
        <v>24</v>
      </c>
      <c r="C27" s="4" t="s">
        <v>25</v>
      </c>
      <c r="D27" s="4" t="s">
        <v>97</v>
      </c>
      <c r="E27" s="4" t="s">
        <v>98</v>
      </c>
      <c r="F27" s="5">
        <v>44345</v>
      </c>
      <c r="G27" s="5">
        <v>44346</v>
      </c>
      <c r="H27" s="4">
        <v>1</v>
      </c>
      <c r="I27" s="4">
        <v>1</v>
      </c>
      <c r="J27" s="4">
        <v>1</v>
      </c>
      <c r="K27" s="4" t="s">
        <v>28</v>
      </c>
      <c r="L27" s="4">
        <v>812.28</v>
      </c>
      <c r="M27" s="4">
        <v>812.28</v>
      </c>
      <c r="N27" s="4" t="s">
        <v>99</v>
      </c>
      <c r="O27" s="4" t="s">
        <v>90</v>
      </c>
      <c r="P27" s="4" t="s">
        <v>31</v>
      </c>
      <c r="Q27" s="4">
        <v>0</v>
      </c>
      <c r="R27" s="6">
        <v>44344</v>
      </c>
      <c r="S27" s="5">
        <v>44361</v>
      </c>
      <c r="T27" s="4" t="s">
        <v>32</v>
      </c>
      <c r="U27" s="4">
        <v>812.28</v>
      </c>
      <c r="V27" s="4">
        <v>0</v>
      </c>
      <c r="W27" s="4">
        <v>0</v>
      </c>
      <c r="X27" s="4">
        <v>2135309</v>
      </c>
    </row>
    <row r="28" s="4" customFormat="1" spans="1:24">
      <c r="A28" s="4">
        <v>15327310796</v>
      </c>
      <c r="B28" s="4" t="s">
        <v>24</v>
      </c>
      <c r="C28" s="4" t="s">
        <v>25</v>
      </c>
      <c r="D28" s="4" t="s">
        <v>100</v>
      </c>
      <c r="E28" s="4" t="s">
        <v>47</v>
      </c>
      <c r="F28" s="5">
        <v>44344</v>
      </c>
      <c r="G28" s="5">
        <v>44346</v>
      </c>
      <c r="H28" s="4">
        <v>1</v>
      </c>
      <c r="I28" s="4">
        <v>2</v>
      </c>
      <c r="J28" s="4">
        <v>2</v>
      </c>
      <c r="K28" s="4" t="s">
        <v>28</v>
      </c>
      <c r="L28" s="4">
        <v>264.16</v>
      </c>
      <c r="M28" s="4">
        <v>264.16</v>
      </c>
      <c r="N28" s="4" t="s">
        <v>101</v>
      </c>
      <c r="O28" s="4" t="s">
        <v>90</v>
      </c>
      <c r="P28" s="4" t="s">
        <v>31</v>
      </c>
      <c r="Q28" s="4">
        <v>0</v>
      </c>
      <c r="R28" s="6">
        <v>44344</v>
      </c>
      <c r="S28" s="5">
        <v>44361</v>
      </c>
      <c r="T28" s="4" t="s">
        <v>32</v>
      </c>
      <c r="U28" s="4">
        <v>264.16</v>
      </c>
      <c r="V28" s="4">
        <v>0</v>
      </c>
      <c r="W28" s="4">
        <v>0</v>
      </c>
      <c r="X28" s="4">
        <v>2135546</v>
      </c>
    </row>
    <row r="29" s="4" customFormat="1" spans="1:24">
      <c r="A29" s="4">
        <v>15330138379</v>
      </c>
      <c r="B29" s="4" t="s">
        <v>24</v>
      </c>
      <c r="C29" s="4" t="s">
        <v>25</v>
      </c>
      <c r="D29" s="4" t="s">
        <v>61</v>
      </c>
      <c r="E29" s="4" t="s">
        <v>88</v>
      </c>
      <c r="F29" s="5">
        <v>44345</v>
      </c>
      <c r="G29" s="5">
        <v>44346</v>
      </c>
      <c r="H29" s="4">
        <v>1</v>
      </c>
      <c r="I29" s="4">
        <v>1</v>
      </c>
      <c r="J29" s="4">
        <v>1</v>
      </c>
      <c r="K29" s="4" t="s">
        <v>28</v>
      </c>
      <c r="L29" s="4">
        <v>125.64</v>
      </c>
      <c r="M29" s="4">
        <v>125.64</v>
      </c>
      <c r="N29" s="4" t="s">
        <v>102</v>
      </c>
      <c r="O29" s="4" t="s">
        <v>90</v>
      </c>
      <c r="P29" s="4" t="s">
        <v>31</v>
      </c>
      <c r="Q29" s="4">
        <v>0</v>
      </c>
      <c r="R29" s="6">
        <v>44345</v>
      </c>
      <c r="S29" s="5">
        <v>44361</v>
      </c>
      <c r="T29" s="4" t="s">
        <v>32</v>
      </c>
      <c r="U29" s="4">
        <v>125.64</v>
      </c>
      <c r="V29" s="4">
        <v>0</v>
      </c>
      <c r="W29" s="4">
        <v>0</v>
      </c>
      <c r="X29" s="4">
        <v>2136611</v>
      </c>
    </row>
    <row r="30" s="4" customFormat="1" spans="1:24">
      <c r="A30" s="4">
        <v>15331014514</v>
      </c>
      <c r="B30" s="4" t="s">
        <v>24</v>
      </c>
      <c r="C30" s="4" t="s">
        <v>25</v>
      </c>
      <c r="D30" s="4" t="s">
        <v>103</v>
      </c>
      <c r="E30" s="4" t="s">
        <v>104</v>
      </c>
      <c r="F30" s="5">
        <v>44345</v>
      </c>
      <c r="G30" s="5">
        <v>44346</v>
      </c>
      <c r="H30" s="4">
        <v>2</v>
      </c>
      <c r="I30" s="4">
        <v>1</v>
      </c>
      <c r="J30" s="4">
        <v>2</v>
      </c>
      <c r="K30" s="4" t="s">
        <v>28</v>
      </c>
      <c r="L30" s="4">
        <v>310.18</v>
      </c>
      <c r="M30" s="4">
        <v>310.18</v>
      </c>
      <c r="N30" s="4" t="s">
        <v>105</v>
      </c>
      <c r="O30" s="4" t="s">
        <v>90</v>
      </c>
      <c r="P30" s="4" t="s">
        <v>31</v>
      </c>
      <c r="Q30" s="4">
        <v>0</v>
      </c>
      <c r="R30" s="6">
        <v>44345</v>
      </c>
      <c r="S30" s="5">
        <v>44361</v>
      </c>
      <c r="T30" s="4" t="s">
        <v>32</v>
      </c>
      <c r="U30" s="4">
        <v>310.18</v>
      </c>
      <c r="V30" s="4">
        <v>0</v>
      </c>
      <c r="W30" s="4">
        <v>0</v>
      </c>
      <c r="X30" s="4">
        <v>2136953</v>
      </c>
    </row>
    <row r="31" s="4" customFormat="1" spans="1:24">
      <c r="A31" s="4">
        <v>15331590122</v>
      </c>
      <c r="B31" s="4" t="s">
        <v>24</v>
      </c>
      <c r="C31" s="4" t="s">
        <v>25</v>
      </c>
      <c r="D31" s="4" t="s">
        <v>100</v>
      </c>
      <c r="E31" s="4" t="s">
        <v>106</v>
      </c>
      <c r="F31" s="5">
        <v>44345</v>
      </c>
      <c r="G31" s="5">
        <v>44346</v>
      </c>
      <c r="H31" s="4">
        <v>1</v>
      </c>
      <c r="I31" s="4">
        <v>1</v>
      </c>
      <c r="J31" s="4">
        <v>1</v>
      </c>
      <c r="K31" s="4" t="s">
        <v>28</v>
      </c>
      <c r="L31" s="4">
        <v>155.4</v>
      </c>
      <c r="M31" s="4">
        <v>155.4</v>
      </c>
      <c r="N31" s="4" t="s">
        <v>107</v>
      </c>
      <c r="O31" s="4" t="s">
        <v>90</v>
      </c>
      <c r="P31" s="4" t="s">
        <v>31</v>
      </c>
      <c r="Q31" s="4">
        <v>0</v>
      </c>
      <c r="R31" s="6">
        <v>44345</v>
      </c>
      <c r="S31" s="5">
        <v>44361</v>
      </c>
      <c r="T31" s="4" t="s">
        <v>32</v>
      </c>
      <c r="U31" s="4">
        <v>155.4</v>
      </c>
      <c r="V31" s="4">
        <v>0</v>
      </c>
      <c r="W31" s="4">
        <v>0</v>
      </c>
      <c r="X31" s="4">
        <v>2137271</v>
      </c>
    </row>
    <row r="32" s="4" customFormat="1" spans="1:23">
      <c r="A32" s="4">
        <v>15331945313</v>
      </c>
      <c r="B32" s="4" t="s">
        <v>24</v>
      </c>
      <c r="C32" s="4" t="s">
        <v>25</v>
      </c>
      <c r="D32" s="4" t="s">
        <v>108</v>
      </c>
      <c r="E32" s="4" t="s">
        <v>109</v>
      </c>
      <c r="F32" s="5">
        <v>44345</v>
      </c>
      <c r="G32" s="5">
        <v>44346</v>
      </c>
      <c r="H32" s="4">
        <v>1</v>
      </c>
      <c r="I32" s="4">
        <v>1</v>
      </c>
      <c r="J32" s="4">
        <v>1</v>
      </c>
      <c r="K32" s="4" t="s">
        <v>28</v>
      </c>
      <c r="L32" s="4">
        <v>283.97</v>
      </c>
      <c r="M32" s="4">
        <v>283.97</v>
      </c>
      <c r="N32" s="4" t="s">
        <v>110</v>
      </c>
      <c r="O32" s="4" t="s">
        <v>90</v>
      </c>
      <c r="P32" s="4" t="s">
        <v>31</v>
      </c>
      <c r="Q32" s="4">
        <v>0</v>
      </c>
      <c r="R32" s="6">
        <v>44345</v>
      </c>
      <c r="S32" s="5">
        <v>44361</v>
      </c>
      <c r="T32" s="4" t="s">
        <v>32</v>
      </c>
      <c r="U32" s="4">
        <v>283.97</v>
      </c>
      <c r="V32" s="4">
        <v>0</v>
      </c>
      <c r="W32" s="4">
        <v>0</v>
      </c>
    </row>
    <row r="33" s="4" customFormat="1" spans="1:24">
      <c r="A33" s="4">
        <v>15326334702</v>
      </c>
      <c r="B33" s="4" t="s">
        <v>24</v>
      </c>
      <c r="C33" s="4" t="s">
        <v>25</v>
      </c>
      <c r="D33" s="4" t="s">
        <v>78</v>
      </c>
      <c r="E33" s="4" t="s">
        <v>79</v>
      </c>
      <c r="F33" s="5">
        <v>44345</v>
      </c>
      <c r="G33" s="5">
        <v>44347</v>
      </c>
      <c r="H33" s="4">
        <v>2</v>
      </c>
      <c r="I33" s="4">
        <v>2</v>
      </c>
      <c r="J33" s="4">
        <v>4</v>
      </c>
      <c r="K33" s="4" t="s">
        <v>28</v>
      </c>
      <c r="L33" s="4">
        <v>2355.64</v>
      </c>
      <c r="M33" s="4">
        <v>2355.64</v>
      </c>
      <c r="N33" s="4" t="s">
        <v>111</v>
      </c>
      <c r="O33" s="4" t="s">
        <v>112</v>
      </c>
      <c r="P33" s="4" t="s">
        <v>31</v>
      </c>
      <c r="Q33" s="4">
        <v>0</v>
      </c>
      <c r="R33" s="6">
        <v>44344</v>
      </c>
      <c r="S33" s="5">
        <v>44362</v>
      </c>
      <c r="T33" s="4" t="s">
        <v>32</v>
      </c>
      <c r="U33" s="4">
        <v>2355.64</v>
      </c>
      <c r="V33" s="4">
        <v>0</v>
      </c>
      <c r="W33" s="4">
        <v>0</v>
      </c>
      <c r="X33" s="4">
        <v>2135249</v>
      </c>
    </row>
    <row r="34" s="4" customFormat="1" spans="1:24">
      <c r="A34" s="4">
        <v>15327286830</v>
      </c>
      <c r="B34" s="4" t="s">
        <v>24</v>
      </c>
      <c r="C34" s="4" t="s">
        <v>25</v>
      </c>
      <c r="D34" s="4" t="s">
        <v>113</v>
      </c>
      <c r="E34" s="4" t="s">
        <v>114</v>
      </c>
      <c r="F34" s="5">
        <v>44346</v>
      </c>
      <c r="G34" s="5">
        <v>44347</v>
      </c>
      <c r="H34" s="4">
        <v>1</v>
      </c>
      <c r="I34" s="4">
        <v>1</v>
      </c>
      <c r="J34" s="4">
        <v>1</v>
      </c>
      <c r="K34" s="4" t="s">
        <v>28</v>
      </c>
      <c r="L34" s="4">
        <v>132.08</v>
      </c>
      <c r="M34" s="4">
        <v>132.08</v>
      </c>
      <c r="N34" s="4" t="s">
        <v>115</v>
      </c>
      <c r="O34" s="4" t="s">
        <v>112</v>
      </c>
      <c r="P34" s="4" t="s">
        <v>31</v>
      </c>
      <c r="Q34" s="4">
        <v>0</v>
      </c>
      <c r="R34" s="6">
        <v>44344</v>
      </c>
      <c r="S34" s="5">
        <v>44362</v>
      </c>
      <c r="T34" s="4" t="s">
        <v>32</v>
      </c>
      <c r="U34" s="4">
        <v>132.08</v>
      </c>
      <c r="V34" s="4">
        <v>0</v>
      </c>
      <c r="W34" s="4">
        <v>0</v>
      </c>
      <c r="X34" s="4">
        <v>2135540</v>
      </c>
    </row>
    <row r="35" s="4" customFormat="1" spans="1:24">
      <c r="A35" s="4">
        <v>15327286830</v>
      </c>
      <c r="B35" s="4" t="s">
        <v>24</v>
      </c>
      <c r="C35" s="4" t="s">
        <v>93</v>
      </c>
      <c r="D35" s="4" t="s">
        <v>113</v>
      </c>
      <c r="E35" s="4" t="s">
        <v>114</v>
      </c>
      <c r="F35" s="5">
        <v>44346</v>
      </c>
      <c r="G35" s="5">
        <v>44347</v>
      </c>
      <c r="H35" s="4">
        <v>1</v>
      </c>
      <c r="I35" s="4">
        <v>1</v>
      </c>
      <c r="J35" s="4">
        <v>1</v>
      </c>
      <c r="K35" s="4" t="s">
        <v>28</v>
      </c>
      <c r="L35" s="4">
        <v>-132.08</v>
      </c>
      <c r="M35" s="4">
        <v>-132.08</v>
      </c>
      <c r="N35" s="4" t="s">
        <v>115</v>
      </c>
      <c r="O35" s="4" t="s">
        <v>112</v>
      </c>
      <c r="P35" s="4" t="s">
        <v>31</v>
      </c>
      <c r="Q35" s="4">
        <v>0</v>
      </c>
      <c r="R35" s="6">
        <v>44344</v>
      </c>
      <c r="S35" s="5">
        <v>44362</v>
      </c>
      <c r="T35" s="4" t="s">
        <v>32</v>
      </c>
      <c r="U35" s="4">
        <v>-132.08</v>
      </c>
      <c r="V35" s="4">
        <v>0</v>
      </c>
      <c r="W35" s="4">
        <v>0</v>
      </c>
      <c r="X35" s="4">
        <v>2135540</v>
      </c>
    </row>
    <row r="36" s="4" customFormat="1" spans="1:24">
      <c r="A36" s="4">
        <v>15328844598</v>
      </c>
      <c r="B36" s="4" t="s">
        <v>24</v>
      </c>
      <c r="C36" s="4" t="s">
        <v>25</v>
      </c>
      <c r="D36" s="4" t="s">
        <v>116</v>
      </c>
      <c r="E36" s="4" t="s">
        <v>117</v>
      </c>
      <c r="F36" s="5">
        <v>44345</v>
      </c>
      <c r="G36" s="5">
        <v>44347</v>
      </c>
      <c r="H36" s="4">
        <v>1</v>
      </c>
      <c r="I36" s="4">
        <v>2</v>
      </c>
      <c r="J36" s="4">
        <v>2</v>
      </c>
      <c r="K36" s="4" t="s">
        <v>28</v>
      </c>
      <c r="L36" s="4">
        <v>612.56</v>
      </c>
      <c r="M36" s="4">
        <v>612.56</v>
      </c>
      <c r="N36" s="4" t="s">
        <v>118</v>
      </c>
      <c r="O36" s="4" t="s">
        <v>112</v>
      </c>
      <c r="P36" s="4" t="s">
        <v>31</v>
      </c>
      <c r="Q36" s="4">
        <v>0</v>
      </c>
      <c r="R36" s="6">
        <v>44344</v>
      </c>
      <c r="S36" s="5">
        <v>44362</v>
      </c>
      <c r="T36" s="4" t="s">
        <v>32</v>
      </c>
      <c r="U36" s="4">
        <v>612.56</v>
      </c>
      <c r="V36" s="4">
        <v>0</v>
      </c>
      <c r="W36" s="4">
        <v>0</v>
      </c>
      <c r="X36" s="4">
        <v>2136160</v>
      </c>
    </row>
    <row r="37" s="4" customFormat="1" spans="1:24">
      <c r="A37" s="4">
        <v>15330067645</v>
      </c>
      <c r="B37" s="4" t="s">
        <v>24</v>
      </c>
      <c r="C37" s="4" t="s">
        <v>25</v>
      </c>
      <c r="D37" s="4" t="s">
        <v>119</v>
      </c>
      <c r="E37" s="4" t="s">
        <v>120</v>
      </c>
      <c r="F37" s="5">
        <v>44345</v>
      </c>
      <c r="G37" s="5">
        <v>44347</v>
      </c>
      <c r="H37" s="4">
        <v>1</v>
      </c>
      <c r="I37" s="4">
        <v>2</v>
      </c>
      <c r="J37" s="4">
        <v>2</v>
      </c>
      <c r="K37" s="4" t="s">
        <v>28</v>
      </c>
      <c r="L37" s="4">
        <v>351.52</v>
      </c>
      <c r="M37" s="4">
        <v>351.52</v>
      </c>
      <c r="N37" s="4" t="s">
        <v>121</v>
      </c>
      <c r="O37" s="4" t="s">
        <v>112</v>
      </c>
      <c r="P37" s="4" t="s">
        <v>31</v>
      </c>
      <c r="Q37" s="4">
        <v>0</v>
      </c>
      <c r="R37" s="6">
        <v>44345</v>
      </c>
      <c r="S37" s="5">
        <v>44362</v>
      </c>
      <c r="T37" s="4" t="s">
        <v>32</v>
      </c>
      <c r="U37" s="4">
        <v>351.52</v>
      </c>
      <c r="V37" s="4">
        <v>0</v>
      </c>
      <c r="W37" s="4">
        <v>0</v>
      </c>
      <c r="X37" s="4">
        <v>2136592</v>
      </c>
    </row>
    <row r="38" s="4" customFormat="1" spans="1:24">
      <c r="A38" s="4">
        <v>15331658585</v>
      </c>
      <c r="B38" s="4" t="s">
        <v>24</v>
      </c>
      <c r="C38" s="4" t="s">
        <v>25</v>
      </c>
      <c r="D38" s="4" t="s">
        <v>61</v>
      </c>
      <c r="E38" s="4" t="s">
        <v>88</v>
      </c>
      <c r="F38" s="5">
        <v>44346</v>
      </c>
      <c r="G38" s="5">
        <v>44347</v>
      </c>
      <c r="H38" s="4">
        <v>1</v>
      </c>
      <c r="I38" s="4">
        <v>1</v>
      </c>
      <c r="J38" s="4">
        <v>1</v>
      </c>
      <c r="K38" s="4" t="s">
        <v>28</v>
      </c>
      <c r="L38" s="4">
        <v>125.64</v>
      </c>
      <c r="M38" s="4">
        <v>125.64</v>
      </c>
      <c r="N38" s="4" t="s">
        <v>102</v>
      </c>
      <c r="O38" s="4" t="s">
        <v>112</v>
      </c>
      <c r="P38" s="4" t="s">
        <v>31</v>
      </c>
      <c r="Q38" s="4">
        <v>0</v>
      </c>
      <c r="R38" s="6">
        <v>44345</v>
      </c>
      <c r="S38" s="5">
        <v>44362</v>
      </c>
      <c r="T38" s="4" t="s">
        <v>32</v>
      </c>
      <c r="U38" s="4">
        <v>125.64</v>
      </c>
      <c r="V38" s="4">
        <v>0</v>
      </c>
      <c r="W38" s="4">
        <v>0</v>
      </c>
      <c r="X38" s="4">
        <v>2137323</v>
      </c>
    </row>
    <row r="39" s="4" customFormat="1" spans="1:24">
      <c r="A39" s="4">
        <v>15332592943</v>
      </c>
      <c r="B39" s="4" t="s">
        <v>24</v>
      </c>
      <c r="C39" s="4" t="s">
        <v>25</v>
      </c>
      <c r="D39" s="4" t="s">
        <v>122</v>
      </c>
      <c r="E39" s="4" t="s">
        <v>106</v>
      </c>
      <c r="F39" s="5">
        <v>44346</v>
      </c>
      <c r="G39" s="5">
        <v>44347</v>
      </c>
      <c r="H39" s="4">
        <v>1</v>
      </c>
      <c r="I39" s="4">
        <v>1</v>
      </c>
      <c r="J39" s="4">
        <v>1</v>
      </c>
      <c r="K39" s="4" t="s">
        <v>28</v>
      </c>
      <c r="L39" s="4">
        <v>155.09</v>
      </c>
      <c r="M39" s="4">
        <v>155.09</v>
      </c>
      <c r="N39" s="4" t="s">
        <v>123</v>
      </c>
      <c r="O39" s="4" t="s">
        <v>112</v>
      </c>
      <c r="P39" s="4" t="s">
        <v>31</v>
      </c>
      <c r="Q39" s="4">
        <v>0</v>
      </c>
      <c r="R39" s="6">
        <v>44346</v>
      </c>
      <c r="S39" s="5">
        <v>44362</v>
      </c>
      <c r="T39" s="4" t="s">
        <v>32</v>
      </c>
      <c r="U39" s="4">
        <v>155.09</v>
      </c>
      <c r="V39" s="4">
        <v>0</v>
      </c>
      <c r="W39" s="4">
        <v>0</v>
      </c>
      <c r="X39" s="4">
        <v>2137867</v>
      </c>
    </row>
    <row r="40" s="4" customFormat="1" spans="1:24">
      <c r="A40" s="4">
        <v>15333084352</v>
      </c>
      <c r="B40" s="4" t="s">
        <v>24</v>
      </c>
      <c r="C40" s="4" t="s">
        <v>25</v>
      </c>
      <c r="D40" s="4" t="s">
        <v>124</v>
      </c>
      <c r="E40" s="4" t="s">
        <v>125</v>
      </c>
      <c r="F40" s="5">
        <v>44346</v>
      </c>
      <c r="G40" s="5">
        <v>44347</v>
      </c>
      <c r="H40" s="4">
        <v>1</v>
      </c>
      <c r="I40" s="4">
        <v>1</v>
      </c>
      <c r="J40" s="4">
        <v>1</v>
      </c>
      <c r="K40" s="4" t="s">
        <v>28</v>
      </c>
      <c r="L40" s="4">
        <v>136.68</v>
      </c>
      <c r="M40" s="4">
        <v>136.68</v>
      </c>
      <c r="N40" s="4" t="s">
        <v>126</v>
      </c>
      <c r="O40" s="4" t="s">
        <v>112</v>
      </c>
      <c r="P40" s="4" t="s">
        <v>31</v>
      </c>
      <c r="Q40" s="4">
        <v>0</v>
      </c>
      <c r="R40" s="6">
        <v>44346</v>
      </c>
      <c r="S40" s="5">
        <v>44362</v>
      </c>
      <c r="T40" s="4" t="s">
        <v>32</v>
      </c>
      <c r="U40" s="4">
        <v>136.68</v>
      </c>
      <c r="V40" s="4">
        <v>0</v>
      </c>
      <c r="W40" s="4">
        <v>0</v>
      </c>
      <c r="X40" s="4">
        <v>2138119</v>
      </c>
    </row>
    <row r="41" s="4" customFormat="1" spans="1:24">
      <c r="A41" s="4">
        <v>15333175338</v>
      </c>
      <c r="B41" s="4" t="s">
        <v>24</v>
      </c>
      <c r="C41" s="4" t="s">
        <v>25</v>
      </c>
      <c r="D41" s="4" t="s">
        <v>127</v>
      </c>
      <c r="E41" s="4" t="s">
        <v>128</v>
      </c>
      <c r="F41" s="5">
        <v>44346</v>
      </c>
      <c r="G41" s="5">
        <v>44347</v>
      </c>
      <c r="H41" s="4">
        <v>1</v>
      </c>
      <c r="I41" s="4">
        <v>1</v>
      </c>
      <c r="J41" s="4">
        <v>1</v>
      </c>
      <c r="K41" s="4" t="s">
        <v>28</v>
      </c>
      <c r="L41" s="4">
        <v>170.56</v>
      </c>
      <c r="M41" s="4">
        <v>170.56</v>
      </c>
      <c r="N41" s="4" t="s">
        <v>129</v>
      </c>
      <c r="O41" s="4" t="s">
        <v>112</v>
      </c>
      <c r="P41" s="4" t="s">
        <v>31</v>
      </c>
      <c r="Q41" s="4">
        <v>0</v>
      </c>
      <c r="R41" s="6">
        <v>44346</v>
      </c>
      <c r="S41" s="5">
        <v>44362</v>
      </c>
      <c r="T41" s="4" t="s">
        <v>32</v>
      </c>
      <c r="U41" s="4">
        <v>170.56</v>
      </c>
      <c r="V41" s="4">
        <v>0</v>
      </c>
      <c r="W41" s="4">
        <v>0</v>
      </c>
      <c r="X41" s="4">
        <v>2138197</v>
      </c>
    </row>
    <row r="42" s="4" customFormat="1" spans="1:24">
      <c r="A42" s="4">
        <v>15333188904</v>
      </c>
      <c r="B42" s="4" t="s">
        <v>24</v>
      </c>
      <c r="C42" s="4" t="s">
        <v>25</v>
      </c>
      <c r="D42" s="4" t="s">
        <v>53</v>
      </c>
      <c r="E42" s="4" t="s">
        <v>54</v>
      </c>
      <c r="F42" s="5">
        <v>44346</v>
      </c>
      <c r="G42" s="5">
        <v>44347</v>
      </c>
      <c r="H42" s="4">
        <v>1</v>
      </c>
      <c r="I42" s="4">
        <v>1</v>
      </c>
      <c r="J42" s="4">
        <v>1</v>
      </c>
      <c r="K42" s="4" t="s">
        <v>28</v>
      </c>
      <c r="L42" s="4">
        <v>260.68</v>
      </c>
      <c r="M42" s="4">
        <v>260.68</v>
      </c>
      <c r="N42" s="4" t="s">
        <v>130</v>
      </c>
      <c r="O42" s="4" t="s">
        <v>112</v>
      </c>
      <c r="P42" s="4" t="s">
        <v>31</v>
      </c>
      <c r="Q42" s="4">
        <v>0</v>
      </c>
      <c r="R42" s="6">
        <v>44346</v>
      </c>
      <c r="S42" s="5">
        <v>44362</v>
      </c>
      <c r="T42" s="4" t="s">
        <v>32</v>
      </c>
      <c r="U42" s="4">
        <v>260.68</v>
      </c>
      <c r="V42" s="4">
        <v>0</v>
      </c>
      <c r="W42" s="4">
        <v>0</v>
      </c>
      <c r="X42" s="4">
        <v>2138209</v>
      </c>
    </row>
    <row r="43" s="4" customFormat="1" spans="1:24">
      <c r="A43" s="4">
        <v>15333292333</v>
      </c>
      <c r="B43" s="4" t="s">
        <v>24</v>
      </c>
      <c r="C43" s="4" t="s">
        <v>25</v>
      </c>
      <c r="D43" s="4" t="s">
        <v>131</v>
      </c>
      <c r="E43" s="4" t="s">
        <v>47</v>
      </c>
      <c r="F43" s="5">
        <v>44346</v>
      </c>
      <c r="G43" s="5">
        <v>44347</v>
      </c>
      <c r="H43" s="4">
        <v>1</v>
      </c>
      <c r="I43" s="4">
        <v>1</v>
      </c>
      <c r="J43" s="4">
        <v>1</v>
      </c>
      <c r="K43" s="4" t="s">
        <v>28</v>
      </c>
      <c r="L43" s="4">
        <v>130</v>
      </c>
      <c r="M43" s="4">
        <v>130</v>
      </c>
      <c r="N43" s="4" t="s">
        <v>132</v>
      </c>
      <c r="O43" s="4" t="s">
        <v>112</v>
      </c>
      <c r="P43" s="4" t="s">
        <v>31</v>
      </c>
      <c r="Q43" s="4">
        <v>0</v>
      </c>
      <c r="R43" s="6">
        <v>44346</v>
      </c>
      <c r="S43" s="5">
        <v>44362</v>
      </c>
      <c r="T43" s="4" t="s">
        <v>32</v>
      </c>
      <c r="U43" s="4">
        <v>130</v>
      </c>
      <c r="V43" s="4">
        <v>0</v>
      </c>
      <c r="W43" s="4">
        <v>0</v>
      </c>
      <c r="X43" s="4">
        <v>2138345</v>
      </c>
    </row>
    <row r="44" s="4" customFormat="1" spans="1:24">
      <c r="A44" s="4">
        <v>15333352044</v>
      </c>
      <c r="B44" s="4" t="s">
        <v>24</v>
      </c>
      <c r="C44" s="4" t="s">
        <v>25</v>
      </c>
      <c r="D44" s="4" t="s">
        <v>133</v>
      </c>
      <c r="E44" s="4" t="s">
        <v>134</v>
      </c>
      <c r="F44" s="5">
        <v>44346</v>
      </c>
      <c r="G44" s="5">
        <v>44347</v>
      </c>
      <c r="H44" s="4">
        <v>1</v>
      </c>
      <c r="I44" s="4">
        <v>1</v>
      </c>
      <c r="J44" s="4">
        <v>1</v>
      </c>
      <c r="K44" s="4" t="s">
        <v>28</v>
      </c>
      <c r="L44" s="4">
        <v>440.89</v>
      </c>
      <c r="M44" s="4">
        <v>440.89</v>
      </c>
      <c r="N44" s="4" t="s">
        <v>135</v>
      </c>
      <c r="O44" s="4" t="s">
        <v>112</v>
      </c>
      <c r="P44" s="4" t="s">
        <v>31</v>
      </c>
      <c r="Q44" s="4">
        <v>0</v>
      </c>
      <c r="R44" s="6">
        <v>44346</v>
      </c>
      <c r="S44" s="5">
        <v>44362</v>
      </c>
      <c r="T44" s="4" t="s">
        <v>32</v>
      </c>
      <c r="U44" s="4">
        <v>440.89</v>
      </c>
      <c r="V44" s="4">
        <v>0</v>
      </c>
      <c r="W44" s="4">
        <v>0</v>
      </c>
      <c r="X44" s="4">
        <v>2138420</v>
      </c>
    </row>
    <row r="45" s="4" customFormat="1" spans="1:24">
      <c r="A45" s="4">
        <v>15333352044</v>
      </c>
      <c r="B45" s="4" t="s">
        <v>24</v>
      </c>
      <c r="C45" s="4" t="s">
        <v>93</v>
      </c>
      <c r="D45" s="4" t="s">
        <v>133</v>
      </c>
      <c r="E45" s="4" t="s">
        <v>134</v>
      </c>
      <c r="F45" s="5">
        <v>44346</v>
      </c>
      <c r="G45" s="5">
        <v>44347</v>
      </c>
      <c r="H45" s="4">
        <v>1</v>
      </c>
      <c r="I45" s="4">
        <v>1</v>
      </c>
      <c r="J45" s="4">
        <v>1</v>
      </c>
      <c r="K45" s="4" t="s">
        <v>28</v>
      </c>
      <c r="L45" s="4">
        <v>-440.89</v>
      </c>
      <c r="M45" s="4">
        <v>-440.89</v>
      </c>
      <c r="N45" s="4" t="s">
        <v>135</v>
      </c>
      <c r="O45" s="4" t="s">
        <v>112</v>
      </c>
      <c r="P45" s="4" t="s">
        <v>31</v>
      </c>
      <c r="Q45" s="4">
        <v>0</v>
      </c>
      <c r="R45" s="6">
        <v>44346</v>
      </c>
      <c r="S45" s="5">
        <v>44362</v>
      </c>
      <c r="T45" s="4" t="s">
        <v>32</v>
      </c>
      <c r="U45" s="4">
        <v>-440.89</v>
      </c>
      <c r="V45" s="4">
        <v>0</v>
      </c>
      <c r="W45" s="4">
        <v>0</v>
      </c>
      <c r="X45" s="4">
        <v>2138420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50"/>
  <sheetViews>
    <sheetView tabSelected="1" topLeftCell="A16" workbookViewId="0">
      <selection activeCell="G53" sqref="G53"/>
    </sheetView>
  </sheetViews>
  <sheetFormatPr defaultColWidth="9" defaultRowHeight="13.5"/>
  <cols>
    <col min="1" max="1" width="11.875" style="4" customWidth="1"/>
    <col min="2" max="3" width="10.375" style="4"/>
    <col min="4" max="4" width="9.375" style="4"/>
    <col min="5" max="16363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136</v>
      </c>
    </row>
    <row r="2" s="4" customFormat="1" spans="1:9">
      <c r="A2" s="4">
        <v>15316621568</v>
      </c>
      <c r="B2" s="5">
        <v>44343</v>
      </c>
      <c r="C2" s="5">
        <v>44344</v>
      </c>
      <c r="D2" s="4">
        <v>610.2</v>
      </c>
      <c r="E2" s="4" t="str">
        <f>VLOOKUP(A2,HOP!A:L,12,0)</f>
        <v>610.20</v>
      </c>
      <c r="F2" s="4" t="str">
        <f>VLOOKUP(A2,HOP!A:C,3,0)</f>
        <v>2132147</v>
      </c>
      <c r="G2" s="4">
        <f>D2-E2</f>
        <v>0</v>
      </c>
      <c r="H2" s="4" t="str">
        <f>$H$1&amp;F2</f>
        <v>，2132147</v>
      </c>
      <c r="I2" s="4" t="str">
        <f>VLOOKUP(A2,HOP!A:T,20,0)</f>
        <v>直连</v>
      </c>
    </row>
    <row r="3" s="4" customFormat="1" spans="1:9">
      <c r="A3" s="4">
        <v>15320253675</v>
      </c>
      <c r="B3" s="5">
        <v>44343</v>
      </c>
      <c r="C3" s="5">
        <v>44344</v>
      </c>
      <c r="D3" s="4">
        <v>717.96</v>
      </c>
      <c r="E3" s="4" t="str">
        <f>VLOOKUP(A3,HOP!A:L,12,0)</f>
        <v>717.96</v>
      </c>
      <c r="F3" s="4" t="str">
        <f>VLOOKUP(A3,HOP!A:C,3,0)</f>
        <v>2133272</v>
      </c>
      <c r="G3" s="4">
        <f t="shared" ref="G3:G45" si="0">D3-E3</f>
        <v>0</v>
      </c>
      <c r="H3" s="4" t="str">
        <f t="shared" ref="H3:H45" si="1">$H$1&amp;F3</f>
        <v>，2133272</v>
      </c>
      <c r="I3" s="4" t="str">
        <f>VLOOKUP(A3,HOP!A:T,20,0)</f>
        <v>直连</v>
      </c>
    </row>
    <row r="4" s="4" customFormat="1" spans="1:9">
      <c r="A4" s="4">
        <v>15320526422</v>
      </c>
      <c r="B4" s="5">
        <v>44343</v>
      </c>
      <c r="C4" s="5">
        <v>44344</v>
      </c>
      <c r="D4" s="4">
        <v>220.53</v>
      </c>
      <c r="E4" s="4" t="str">
        <f>VLOOKUP(A4,HOP!A:L,12,0)</f>
        <v>220.53</v>
      </c>
      <c r="F4" s="4" t="str">
        <f>VLOOKUP(A4,HOP!A:C,3,0)</f>
        <v>2133356</v>
      </c>
      <c r="G4" s="4">
        <f t="shared" si="0"/>
        <v>0</v>
      </c>
      <c r="H4" s="4" t="str">
        <f t="shared" si="1"/>
        <v>，2133356</v>
      </c>
      <c r="I4" s="4" t="str">
        <f>VLOOKUP(A4,HOP!A:T,20,0)</f>
        <v>直连</v>
      </c>
    </row>
    <row r="5" s="4" customFormat="1" spans="1:9">
      <c r="A5" s="4">
        <v>15321078764</v>
      </c>
      <c r="B5" s="5">
        <v>44343</v>
      </c>
      <c r="C5" s="5">
        <v>44344</v>
      </c>
      <c r="D5" s="4">
        <v>289.14</v>
      </c>
      <c r="E5" s="4" t="str">
        <f>VLOOKUP(A5,HOP!A:L,12,0)</f>
        <v>289.14</v>
      </c>
      <c r="F5" s="4" t="str">
        <f>VLOOKUP(A5,HOP!A:C,3,0)</f>
        <v>2133559</v>
      </c>
      <c r="G5" s="4">
        <f t="shared" si="0"/>
        <v>0</v>
      </c>
      <c r="H5" s="4" t="str">
        <f t="shared" si="1"/>
        <v>，2133559</v>
      </c>
      <c r="I5" s="4" t="str">
        <f>VLOOKUP(A5,HOP!A:T,20,0)</f>
        <v>直连</v>
      </c>
    </row>
    <row r="6" s="4" customFormat="1" spans="1:9">
      <c r="A6" s="4">
        <v>15321117013</v>
      </c>
      <c r="B6" s="5">
        <v>44343</v>
      </c>
      <c r="C6" s="5">
        <v>44344</v>
      </c>
      <c r="D6" s="4">
        <v>717.96</v>
      </c>
      <c r="E6" s="4" t="str">
        <f>VLOOKUP(A6,HOP!A:L,12,0)</f>
        <v>717.96</v>
      </c>
      <c r="F6" s="4" t="str">
        <f>VLOOKUP(A6,HOP!A:C,3,0)</f>
        <v>2133569</v>
      </c>
      <c r="G6" s="4">
        <f t="shared" si="0"/>
        <v>0</v>
      </c>
      <c r="H6" s="4" t="str">
        <f t="shared" si="1"/>
        <v>，2133569</v>
      </c>
      <c r="I6" s="4" t="str">
        <f>VLOOKUP(A6,HOP!A:T,20,0)</f>
        <v>直连</v>
      </c>
    </row>
    <row r="7" s="4" customFormat="1" spans="1:9">
      <c r="A7" s="4">
        <v>15322339012</v>
      </c>
      <c r="B7" s="5">
        <v>44343</v>
      </c>
      <c r="C7" s="5">
        <v>44344</v>
      </c>
      <c r="D7" s="4">
        <v>312.2</v>
      </c>
      <c r="E7" s="4" t="str">
        <f>VLOOKUP(A7,HOP!A:L,12,0)</f>
        <v>312.20</v>
      </c>
      <c r="F7" s="4" t="str">
        <f>VLOOKUP(A7,HOP!A:C,3,0)</f>
        <v>2134011</v>
      </c>
      <c r="G7" s="4">
        <f t="shared" si="0"/>
        <v>0</v>
      </c>
      <c r="H7" s="4" t="str">
        <f t="shared" si="1"/>
        <v>，2134011</v>
      </c>
      <c r="I7" s="4" t="str">
        <f>VLOOKUP(A7,HOP!A:T,20,0)</f>
        <v>直连</v>
      </c>
    </row>
    <row r="8" s="4" customFormat="1" spans="1:9">
      <c r="A8" s="4">
        <v>15323420782</v>
      </c>
      <c r="B8" s="5">
        <v>44343</v>
      </c>
      <c r="C8" s="5">
        <v>44344</v>
      </c>
      <c r="D8" s="4">
        <v>140.4</v>
      </c>
      <c r="E8" s="4" t="str">
        <f>VLOOKUP(A8,HOP!A:L,12,0)</f>
        <v>140.40</v>
      </c>
      <c r="F8" s="4" t="str">
        <f>VLOOKUP(A8,HOP!A:C,3,0)</f>
        <v>2134378</v>
      </c>
      <c r="G8" s="4">
        <f t="shared" si="0"/>
        <v>0</v>
      </c>
      <c r="H8" s="4" t="str">
        <f t="shared" si="1"/>
        <v>，2134378</v>
      </c>
      <c r="I8" s="4" t="str">
        <f>VLOOKUP(A8,HOP!A:T,20,0)</f>
        <v>直连</v>
      </c>
    </row>
    <row r="9" s="4" customFormat="1" spans="1:9">
      <c r="A9" s="4">
        <v>15252358021</v>
      </c>
      <c r="B9" s="5">
        <v>44344</v>
      </c>
      <c r="C9" s="5">
        <v>44345</v>
      </c>
      <c r="D9" s="4">
        <v>105.04</v>
      </c>
      <c r="E9" s="4" t="str">
        <f>VLOOKUP(A9,HOP!A:L,12,0)</f>
        <v>105.04</v>
      </c>
      <c r="F9" s="4" t="str">
        <f>VLOOKUP(A9,HOP!A:C,3,0)</f>
        <v>2129262</v>
      </c>
      <c r="G9" s="4">
        <f t="shared" si="0"/>
        <v>0</v>
      </c>
      <c r="H9" s="4" t="str">
        <f t="shared" si="1"/>
        <v>，2129262</v>
      </c>
      <c r="I9" s="4" t="str">
        <f>VLOOKUP(A9,HOP!A:T,20,0)</f>
        <v>直连</v>
      </c>
    </row>
    <row r="10" s="4" customFormat="1" spans="1:9">
      <c r="A10" s="4">
        <v>15252425010</v>
      </c>
      <c r="B10" s="5">
        <v>44341</v>
      </c>
      <c r="C10" s="5">
        <v>44345</v>
      </c>
      <c r="D10" s="4">
        <v>2070.28</v>
      </c>
      <c r="E10" s="4" t="str">
        <f>VLOOKUP(A10,HOP!A:L,12,0)</f>
        <v>2070.28</v>
      </c>
      <c r="F10" s="4" t="str">
        <f>VLOOKUP(A10,HOP!A:C,3,0)</f>
        <v>2129335</v>
      </c>
      <c r="G10" s="4">
        <f t="shared" si="0"/>
        <v>0</v>
      </c>
      <c r="H10" s="4" t="str">
        <f t="shared" si="1"/>
        <v>，2129335</v>
      </c>
      <c r="I10" s="4" t="str">
        <f>VLOOKUP(A10,HOP!A:T,20,0)</f>
        <v>直连</v>
      </c>
    </row>
    <row r="11" s="4" customFormat="1" spans="1:9">
      <c r="A11" s="4">
        <v>15318602774</v>
      </c>
      <c r="B11" s="5">
        <v>44344</v>
      </c>
      <c r="C11" s="5">
        <v>44345</v>
      </c>
      <c r="D11" s="4">
        <v>959.94</v>
      </c>
      <c r="E11" s="4" t="str">
        <f>VLOOKUP(A11,HOP!A:L,12,0)</f>
        <v>959.94</v>
      </c>
      <c r="F11" s="4" t="str">
        <f>VLOOKUP(A11,HOP!A:C,3,0)</f>
        <v>2132726</v>
      </c>
      <c r="G11" s="4">
        <f t="shared" si="0"/>
        <v>0</v>
      </c>
      <c r="H11" s="4" t="str">
        <f t="shared" si="1"/>
        <v>，2132726</v>
      </c>
      <c r="I11" s="4" t="str">
        <f>VLOOKUP(A11,HOP!A:T,20,0)</f>
        <v>直连</v>
      </c>
    </row>
    <row r="12" s="4" customFormat="1" spans="1:9">
      <c r="A12" s="4">
        <v>15319176425</v>
      </c>
      <c r="B12" s="5">
        <v>44344</v>
      </c>
      <c r="C12" s="5">
        <v>44345</v>
      </c>
      <c r="D12" s="4">
        <v>137.28</v>
      </c>
      <c r="E12" s="4" t="str">
        <f>VLOOKUP(A12,HOP!A:L,12,0)</f>
        <v>137.28</v>
      </c>
      <c r="F12" s="4" t="str">
        <f>VLOOKUP(A12,HOP!A:C,3,0)</f>
        <v>2132932</v>
      </c>
      <c r="G12" s="4">
        <f t="shared" si="0"/>
        <v>0</v>
      </c>
      <c r="H12" s="4" t="str">
        <f t="shared" si="1"/>
        <v>，2132932</v>
      </c>
      <c r="I12" s="4" t="str">
        <f>VLOOKUP(A12,HOP!A:T,20,0)</f>
        <v>直连</v>
      </c>
    </row>
    <row r="13" s="4" customFormat="1" spans="1:9">
      <c r="A13" s="4">
        <v>15324165864</v>
      </c>
      <c r="B13" s="5">
        <v>44344</v>
      </c>
      <c r="C13" s="5">
        <v>44345</v>
      </c>
      <c r="D13" s="4">
        <v>115.44</v>
      </c>
      <c r="E13" s="4" t="str">
        <f>VLOOKUP(A13,HOP!A:L,12,0)</f>
        <v>115.44</v>
      </c>
      <c r="F13" s="4" t="str">
        <f>VLOOKUP(A13,HOP!A:C,3,0)</f>
        <v>2134638</v>
      </c>
      <c r="G13" s="4">
        <f t="shared" si="0"/>
        <v>0</v>
      </c>
      <c r="H13" s="4" t="str">
        <f t="shared" si="1"/>
        <v>，2134638</v>
      </c>
      <c r="I13" s="4" t="str">
        <f>VLOOKUP(A13,HOP!A:T,20,0)</f>
        <v>直连</v>
      </c>
    </row>
    <row r="14" s="4" customFormat="1" spans="1:9">
      <c r="A14" s="4">
        <v>15324570538</v>
      </c>
      <c r="B14" s="5">
        <v>44344</v>
      </c>
      <c r="C14" s="5">
        <v>44345</v>
      </c>
      <c r="D14" s="4">
        <v>125.84</v>
      </c>
      <c r="E14" s="4" t="str">
        <f>VLOOKUP(A14,HOP!A:L,12,0)</f>
        <v>125.84</v>
      </c>
      <c r="F14" s="4" t="str">
        <f>VLOOKUP(A14,HOP!A:C,3,0)</f>
        <v>2134741</v>
      </c>
      <c r="G14" s="4">
        <f t="shared" si="0"/>
        <v>0</v>
      </c>
      <c r="H14" s="4" t="str">
        <f t="shared" si="1"/>
        <v>，2134741</v>
      </c>
      <c r="I14" s="4" t="str">
        <f>VLOOKUP(A14,HOP!A:T,20,0)</f>
        <v>直连</v>
      </c>
    </row>
    <row r="15" s="4" customFormat="1" spans="1:9">
      <c r="A15" s="4">
        <v>15326560599</v>
      </c>
      <c r="B15" s="5">
        <v>44344</v>
      </c>
      <c r="C15" s="5">
        <v>44345</v>
      </c>
      <c r="D15" s="4">
        <v>371.63</v>
      </c>
      <c r="E15" s="4" t="str">
        <f>VLOOKUP(A15,HOP!A:L,12,0)</f>
        <v>371.63</v>
      </c>
      <c r="F15" s="4" t="str">
        <f>VLOOKUP(A15,HOP!A:C,3,0)</f>
        <v>2135325</v>
      </c>
      <c r="G15" s="4">
        <f t="shared" si="0"/>
        <v>0</v>
      </c>
      <c r="H15" s="4" t="str">
        <f t="shared" si="1"/>
        <v>，2135325</v>
      </c>
      <c r="I15" s="4" t="str">
        <f>VLOOKUP(A15,HOP!A:T,20,0)</f>
        <v>直连</v>
      </c>
    </row>
    <row r="16" s="4" customFormat="1" spans="1:9">
      <c r="A16" s="4">
        <v>15326742819</v>
      </c>
      <c r="B16" s="5">
        <v>44344</v>
      </c>
      <c r="C16" s="5">
        <v>44345</v>
      </c>
      <c r="D16" s="4">
        <v>161.29</v>
      </c>
      <c r="E16" s="4" t="str">
        <f>VLOOKUP(A16,HOP!A:L,12,0)</f>
        <v>161.29</v>
      </c>
      <c r="F16" s="4" t="str">
        <f>VLOOKUP(A16,HOP!A:C,3,0)</f>
        <v>2135375</v>
      </c>
      <c r="G16" s="4">
        <f t="shared" si="0"/>
        <v>0</v>
      </c>
      <c r="H16" s="4" t="str">
        <f t="shared" si="1"/>
        <v>，2135375</v>
      </c>
      <c r="I16" s="4" t="str">
        <f>VLOOKUP(A16,HOP!A:T,20,0)</f>
        <v>直连</v>
      </c>
    </row>
    <row r="17" s="4" customFormat="1" spans="1:9">
      <c r="A17" s="4">
        <v>15327121377</v>
      </c>
      <c r="B17" s="5">
        <v>44344</v>
      </c>
      <c r="C17" s="5">
        <v>44345</v>
      </c>
      <c r="D17" s="4">
        <v>130</v>
      </c>
      <c r="E17" s="4" t="str">
        <f>VLOOKUP(A17,HOP!A:L,12,0)</f>
        <v>130.00</v>
      </c>
      <c r="F17" s="4" t="str">
        <f>VLOOKUP(A17,HOP!A:C,3,0)</f>
        <v>2135494</v>
      </c>
      <c r="G17" s="4">
        <f t="shared" si="0"/>
        <v>0</v>
      </c>
      <c r="H17" s="4" t="str">
        <f t="shared" si="1"/>
        <v>，2135494</v>
      </c>
      <c r="I17" s="4" t="str">
        <f>VLOOKUP(A17,HOP!A:T,20,0)</f>
        <v>直连</v>
      </c>
    </row>
    <row r="18" s="4" customFormat="1" spans="1:9">
      <c r="A18" s="4">
        <v>15327883371</v>
      </c>
      <c r="B18" s="5">
        <v>44344</v>
      </c>
      <c r="C18" s="5">
        <v>44345</v>
      </c>
      <c r="D18" s="4">
        <v>809.79</v>
      </c>
      <c r="E18" s="4" t="str">
        <f>VLOOKUP(A18,HOP!A:L,12,0)</f>
        <v>809.79</v>
      </c>
      <c r="F18" s="4" t="str">
        <f>VLOOKUP(A18,HOP!A:C,3,0)</f>
        <v>2135740</v>
      </c>
      <c r="G18" s="4">
        <f t="shared" si="0"/>
        <v>0</v>
      </c>
      <c r="H18" s="4" t="str">
        <f t="shared" si="1"/>
        <v>，2135740</v>
      </c>
      <c r="I18" s="4" t="str">
        <f>VLOOKUP(A18,HOP!A:T,20,0)</f>
        <v>直连</v>
      </c>
    </row>
    <row r="19" s="4" customFormat="1" spans="1:9">
      <c r="A19" s="4">
        <v>15328175449</v>
      </c>
      <c r="B19" s="5">
        <v>44344</v>
      </c>
      <c r="C19" s="5">
        <v>44345</v>
      </c>
      <c r="D19" s="4">
        <v>136.24</v>
      </c>
      <c r="E19" s="4" t="str">
        <f>VLOOKUP(A19,HOP!A:L,12,0)</f>
        <v>136.24</v>
      </c>
      <c r="F19" s="4" t="str">
        <f>VLOOKUP(A19,HOP!A:C,3,0)</f>
        <v>2135867</v>
      </c>
      <c r="G19" s="4">
        <f t="shared" si="0"/>
        <v>0</v>
      </c>
      <c r="H19" s="4" t="str">
        <f t="shared" si="1"/>
        <v>，2135867</v>
      </c>
      <c r="I19" s="4" t="str">
        <f>VLOOKUP(A19,HOP!A:T,20,0)</f>
        <v>直连</v>
      </c>
    </row>
    <row r="20" s="4" customFormat="1" spans="1:9">
      <c r="A20" s="4">
        <v>15328328068</v>
      </c>
      <c r="B20" s="5">
        <v>44344</v>
      </c>
      <c r="C20" s="5">
        <v>44345</v>
      </c>
      <c r="D20" s="4">
        <v>2334.96</v>
      </c>
      <c r="E20" s="4" t="str">
        <f>VLOOKUP(A20,HOP!A:L,12,0)</f>
        <v>2334.96</v>
      </c>
      <c r="F20" s="4" t="str">
        <f>VLOOKUP(A20,HOP!A:C,3,0)</f>
        <v>2135919</v>
      </c>
      <c r="G20" s="4">
        <f t="shared" si="0"/>
        <v>0</v>
      </c>
      <c r="H20" s="4" t="str">
        <f t="shared" si="1"/>
        <v>，2135919</v>
      </c>
      <c r="I20" s="4" t="str">
        <f>VLOOKUP(A20,HOP!A:T,20,0)</f>
        <v>直连</v>
      </c>
    </row>
    <row r="21" s="4" customFormat="1" spans="1:9">
      <c r="A21" s="4">
        <v>15328404434</v>
      </c>
      <c r="B21" s="5">
        <v>44344</v>
      </c>
      <c r="C21" s="5">
        <v>44345</v>
      </c>
      <c r="D21" s="4">
        <v>230.88</v>
      </c>
      <c r="E21" s="4" t="str">
        <f>VLOOKUP(A21,HOP!A:L,12,0)</f>
        <v>230.88</v>
      </c>
      <c r="F21" s="4" t="str">
        <f>VLOOKUP(A21,HOP!A:C,3,0)</f>
        <v>2135950</v>
      </c>
      <c r="G21" s="4">
        <f t="shared" si="0"/>
        <v>0</v>
      </c>
      <c r="H21" s="4" t="str">
        <f t="shared" si="1"/>
        <v>，2135950</v>
      </c>
      <c r="I21" s="4" t="str">
        <f>VLOOKUP(A21,HOP!A:T,20,0)</f>
        <v>直连</v>
      </c>
    </row>
    <row r="22" s="4" customFormat="1" spans="1:9">
      <c r="A22" s="4">
        <v>15328725361</v>
      </c>
      <c r="B22" s="5">
        <v>44344</v>
      </c>
      <c r="C22" s="5">
        <v>44345</v>
      </c>
      <c r="D22" s="4">
        <v>168.48</v>
      </c>
      <c r="E22" s="4" t="str">
        <f>VLOOKUP(A22,HOP!A:L,12,0)</f>
        <v>168.48</v>
      </c>
      <c r="F22" s="4" t="str">
        <f>VLOOKUP(A22,HOP!A:C,3,0)</f>
        <v>2136117</v>
      </c>
      <c r="G22" s="4">
        <f t="shared" si="0"/>
        <v>0</v>
      </c>
      <c r="H22" s="4" t="str">
        <f t="shared" si="1"/>
        <v>，2136117</v>
      </c>
      <c r="I22" s="4" t="str">
        <f>VLOOKUP(A22,HOP!A:T,20,0)</f>
        <v>直连</v>
      </c>
    </row>
    <row r="23" s="4" customFormat="1" spans="1:9">
      <c r="A23" s="4">
        <v>15249944801</v>
      </c>
      <c r="B23" s="5">
        <v>44344</v>
      </c>
      <c r="C23" s="5">
        <v>44346</v>
      </c>
      <c r="D23" s="4">
        <v>733.21</v>
      </c>
      <c r="E23" s="4" t="str">
        <f>VLOOKUP(A23,HOP!A:L,12,0)</f>
        <v>733.21</v>
      </c>
      <c r="F23" s="4" t="str">
        <f>VLOOKUP(A23,HOP!A:C,3,0)</f>
        <v>2126700</v>
      </c>
      <c r="G23" s="4">
        <f t="shared" si="0"/>
        <v>0</v>
      </c>
      <c r="H23" s="4" t="str">
        <f t="shared" si="1"/>
        <v>，2126700</v>
      </c>
      <c r="I23" s="4" t="str">
        <f>VLOOKUP(A23,HOP!A:T,20,0)</f>
        <v>直连</v>
      </c>
    </row>
    <row r="24" s="4" customFormat="1" hidden="1" spans="1:9">
      <c r="A24" s="4">
        <v>15251962333</v>
      </c>
      <c r="B24" s="5">
        <v>44340</v>
      </c>
      <c r="C24" s="5">
        <v>44346</v>
      </c>
      <c r="D24" s="4">
        <v>0</v>
      </c>
      <c r="E24" s="4" t="e">
        <f>VLOOKUP(A24,HOP!A:L,12,0)</f>
        <v>#N/A</v>
      </c>
      <c r="F24" s="4" t="e">
        <f>VLOOKUP(A24,HOP!A:C,3,0)</f>
        <v>#N/A</v>
      </c>
      <c r="G24" s="4" t="e">
        <f t="shared" si="0"/>
        <v>#N/A</v>
      </c>
      <c r="H24" s="4" t="e">
        <f t="shared" si="1"/>
        <v>#N/A</v>
      </c>
      <c r="I24" s="4" t="e">
        <f>VLOOKUP(A24,HOP!A:T,20,0)</f>
        <v>#N/A</v>
      </c>
    </row>
    <row r="25" s="4" customFormat="1" spans="1:9">
      <c r="A25" s="4">
        <v>15252572144</v>
      </c>
      <c r="B25" s="5">
        <v>44344</v>
      </c>
      <c r="C25" s="5">
        <v>44346</v>
      </c>
      <c r="D25" s="4">
        <v>634</v>
      </c>
      <c r="E25" s="4" t="str">
        <f>VLOOKUP(A25,HOP!A:L,12,0)</f>
        <v>634.00</v>
      </c>
      <c r="F25" s="4" t="str">
        <f>VLOOKUP(A25,HOP!A:C,3,0)</f>
        <v>2129461</v>
      </c>
      <c r="G25" s="4">
        <f>D25-E25</f>
        <v>0</v>
      </c>
      <c r="H25" s="4" t="str">
        <f>$H$1&amp;F25</f>
        <v>，2129461</v>
      </c>
      <c r="I25" s="4" t="str">
        <f>VLOOKUP(A25,HOP!A:T,20,0)</f>
        <v>直连</v>
      </c>
    </row>
    <row r="26" s="4" customFormat="1" spans="1:9">
      <c r="A26" s="4">
        <v>15326527590</v>
      </c>
      <c r="B26" s="5">
        <v>44345</v>
      </c>
      <c r="C26" s="5">
        <v>44346</v>
      </c>
      <c r="D26" s="4">
        <v>812.28</v>
      </c>
      <c r="E26" s="4" t="str">
        <f>VLOOKUP(A26,HOP!A:L,12,0)</f>
        <v>812.28</v>
      </c>
      <c r="F26" s="4" t="str">
        <f>VLOOKUP(A26,HOP!A:C,3,0)</f>
        <v>2135309</v>
      </c>
      <c r="G26" s="4">
        <f>D26-E26</f>
        <v>0</v>
      </c>
      <c r="H26" s="4" t="str">
        <f>$H$1&amp;F26</f>
        <v>，2135309</v>
      </c>
      <c r="I26" s="4" t="str">
        <f>VLOOKUP(A26,HOP!A:T,20,0)</f>
        <v>直连</v>
      </c>
    </row>
    <row r="27" s="4" customFormat="1" spans="1:9">
      <c r="A27" s="4">
        <v>15327310796</v>
      </c>
      <c r="B27" s="5">
        <v>44344</v>
      </c>
      <c r="C27" s="5">
        <v>44346</v>
      </c>
      <c r="D27" s="4">
        <v>264.16</v>
      </c>
      <c r="E27" s="4" t="str">
        <f>VLOOKUP(A27,HOP!A:L,12,0)</f>
        <v>264.16</v>
      </c>
      <c r="F27" s="4" t="str">
        <f>VLOOKUP(A27,HOP!A:C,3,0)</f>
        <v>2135546</v>
      </c>
      <c r="G27" s="4">
        <f>D27-E27</f>
        <v>0</v>
      </c>
      <c r="H27" s="4" t="str">
        <f>$H$1&amp;F27</f>
        <v>，2135546</v>
      </c>
      <c r="I27" s="4" t="str">
        <f>VLOOKUP(A27,HOP!A:T,20,0)</f>
        <v>直连</v>
      </c>
    </row>
    <row r="28" s="4" customFormat="1" spans="1:9">
      <c r="A28" s="4">
        <v>15330138379</v>
      </c>
      <c r="B28" s="5">
        <v>44345</v>
      </c>
      <c r="C28" s="5">
        <v>44346</v>
      </c>
      <c r="D28" s="4">
        <v>125.64</v>
      </c>
      <c r="E28" s="4" t="str">
        <f>VLOOKUP(A28,HOP!A:L,12,0)</f>
        <v>125.64</v>
      </c>
      <c r="F28" s="4" t="str">
        <f>VLOOKUP(A28,HOP!A:C,3,0)</f>
        <v>2136611</v>
      </c>
      <c r="G28" s="4">
        <f>D28-E28</f>
        <v>0</v>
      </c>
      <c r="H28" s="4" t="str">
        <f>$H$1&amp;F28</f>
        <v>，2136611</v>
      </c>
      <c r="I28" s="4" t="str">
        <f>VLOOKUP(A28,HOP!A:T,20,0)</f>
        <v>直连</v>
      </c>
    </row>
    <row r="29" s="4" customFormat="1" spans="1:9">
      <c r="A29" s="4">
        <v>15331014514</v>
      </c>
      <c r="B29" s="5">
        <v>44345</v>
      </c>
      <c r="C29" s="5">
        <v>44346</v>
      </c>
      <c r="D29" s="4">
        <v>310.18</v>
      </c>
      <c r="E29" s="4" t="str">
        <f>VLOOKUP(A29,HOP!A:L,12,0)</f>
        <v>310.18</v>
      </c>
      <c r="F29" s="4" t="str">
        <f>VLOOKUP(A29,HOP!A:C,3,0)</f>
        <v>2136953</v>
      </c>
      <c r="G29" s="4">
        <f>D29-E29</f>
        <v>0</v>
      </c>
      <c r="H29" s="4" t="str">
        <f>$H$1&amp;F29</f>
        <v>，2136953</v>
      </c>
      <c r="I29" s="4" t="str">
        <f>VLOOKUP(A29,HOP!A:T,20,0)</f>
        <v>直连</v>
      </c>
    </row>
    <row r="30" s="4" customFormat="1" spans="1:9">
      <c r="A30" s="4">
        <v>15331590122</v>
      </c>
      <c r="B30" s="5">
        <v>44345</v>
      </c>
      <c r="C30" s="5">
        <v>44346</v>
      </c>
      <c r="D30" s="4">
        <v>155.4</v>
      </c>
      <c r="E30" s="4" t="str">
        <f>VLOOKUP(A30,HOP!A:L,12,0)</f>
        <v>155.40</v>
      </c>
      <c r="F30" s="4" t="str">
        <f>VLOOKUP(A30,HOP!A:C,3,0)</f>
        <v>2137271</v>
      </c>
      <c r="G30" s="4">
        <f>D30-E30</f>
        <v>0</v>
      </c>
      <c r="H30" s="4" t="str">
        <f>$H$1&amp;F30</f>
        <v>，2137271</v>
      </c>
      <c r="I30" s="4" t="str">
        <f>VLOOKUP(A30,HOP!A:T,20,0)</f>
        <v>直连</v>
      </c>
    </row>
    <row r="31" s="4" customFormat="1" spans="1:9">
      <c r="A31" s="4">
        <v>15331945313</v>
      </c>
      <c r="B31" s="5">
        <v>44345</v>
      </c>
      <c r="C31" s="5">
        <v>44346</v>
      </c>
      <c r="D31" s="4">
        <v>283.97</v>
      </c>
      <c r="E31" s="4" t="str">
        <f>VLOOKUP(A31,HOP!A:L,12,0)</f>
        <v>283.97</v>
      </c>
      <c r="F31" s="4" t="str">
        <f>VLOOKUP(A31,HOP!A:C,3,0)</f>
        <v>2137524</v>
      </c>
      <c r="G31" s="4">
        <f>D31-E31</f>
        <v>0</v>
      </c>
      <c r="H31" s="4" t="str">
        <f>$H$1&amp;F31</f>
        <v>，2137524</v>
      </c>
      <c r="I31" s="4" t="str">
        <f>VLOOKUP(A31,HOP!A:T,20,0)</f>
        <v>直连</v>
      </c>
    </row>
    <row r="32" s="4" customFormat="1" spans="1:9">
      <c r="A32" s="4">
        <v>15326334702</v>
      </c>
      <c r="B32" s="5">
        <v>44345</v>
      </c>
      <c r="C32" s="5">
        <v>44347</v>
      </c>
      <c r="D32" s="4">
        <v>2355.64</v>
      </c>
      <c r="E32" s="4" t="str">
        <f>VLOOKUP(A32,HOP!A:L,12,0)</f>
        <v>2355.64</v>
      </c>
      <c r="F32" s="4" t="str">
        <f>VLOOKUP(A32,HOP!A:C,3,0)</f>
        <v>2135249</v>
      </c>
      <c r="G32" s="4">
        <f>D32-E32</f>
        <v>0</v>
      </c>
      <c r="H32" s="4" t="str">
        <f>$H$1&amp;F32</f>
        <v>，2135249</v>
      </c>
      <c r="I32" s="4" t="str">
        <f>VLOOKUP(A32,HOP!A:T,20,0)</f>
        <v>直连</v>
      </c>
    </row>
    <row r="33" s="4" customFormat="1" hidden="1" spans="1:9">
      <c r="A33" s="4">
        <v>15327286830</v>
      </c>
      <c r="B33" s="5">
        <v>44346</v>
      </c>
      <c r="C33" s="5">
        <v>44347</v>
      </c>
      <c r="D33" s="4">
        <v>0</v>
      </c>
      <c r="E33" s="4" t="e">
        <f>VLOOKUP(A33,HOP!A:L,12,0)</f>
        <v>#N/A</v>
      </c>
      <c r="F33" s="4" t="e">
        <f>VLOOKUP(A33,HOP!A:C,3,0)</f>
        <v>#N/A</v>
      </c>
      <c r="G33" s="4" t="e">
        <f>D33-E33</f>
        <v>#N/A</v>
      </c>
      <c r="H33" s="4" t="e">
        <f>$H$1&amp;F33</f>
        <v>#N/A</v>
      </c>
      <c r="I33" s="4" t="e">
        <f>VLOOKUP(A33,HOP!A:T,20,0)</f>
        <v>#N/A</v>
      </c>
    </row>
    <row r="34" s="4" customFormat="1" spans="1:9">
      <c r="A34" s="4">
        <v>15328844598</v>
      </c>
      <c r="B34" s="5">
        <v>44345</v>
      </c>
      <c r="C34" s="5">
        <v>44347</v>
      </c>
      <c r="D34" s="4">
        <v>612.56</v>
      </c>
      <c r="E34" s="4" t="str">
        <f>VLOOKUP(A34,HOP!A:L,12,0)</f>
        <v>612.56</v>
      </c>
      <c r="F34" s="4" t="str">
        <f>VLOOKUP(A34,HOP!A:C,3,0)</f>
        <v>2136160</v>
      </c>
      <c r="G34" s="4">
        <f>D34-E34</f>
        <v>0</v>
      </c>
      <c r="H34" s="4" t="str">
        <f>$H$1&amp;F34</f>
        <v>，2136160</v>
      </c>
      <c r="I34" s="4" t="str">
        <f>VLOOKUP(A34,HOP!A:T,20,0)</f>
        <v>直连</v>
      </c>
    </row>
    <row r="35" s="4" customFormat="1" spans="1:9">
      <c r="A35" s="4">
        <v>15330067645</v>
      </c>
      <c r="B35" s="5">
        <v>44345</v>
      </c>
      <c r="C35" s="5">
        <v>44347</v>
      </c>
      <c r="D35" s="4">
        <v>351.52</v>
      </c>
      <c r="E35" s="4" t="str">
        <f>VLOOKUP(A35,HOP!A:L,12,0)</f>
        <v>351.52</v>
      </c>
      <c r="F35" s="4" t="str">
        <f>VLOOKUP(A35,HOP!A:C,3,0)</f>
        <v>2136592</v>
      </c>
      <c r="G35" s="4">
        <f>D35-E35</f>
        <v>0</v>
      </c>
      <c r="H35" s="4" t="str">
        <f>$H$1&amp;F35</f>
        <v>，2136592</v>
      </c>
      <c r="I35" s="4" t="str">
        <f>VLOOKUP(A35,HOP!A:T,20,0)</f>
        <v>直连</v>
      </c>
    </row>
    <row r="36" s="4" customFormat="1" spans="1:9">
      <c r="A36" s="4">
        <v>15331658585</v>
      </c>
      <c r="B36" s="5">
        <v>44346</v>
      </c>
      <c r="C36" s="5">
        <v>44347</v>
      </c>
      <c r="D36" s="4">
        <v>125.64</v>
      </c>
      <c r="E36" s="4" t="str">
        <f>VLOOKUP(A36,HOP!A:L,12,0)</f>
        <v>125.64</v>
      </c>
      <c r="F36" s="4" t="str">
        <f>VLOOKUP(A36,HOP!A:C,3,0)</f>
        <v>2137323</v>
      </c>
      <c r="G36" s="4">
        <f>D36-E36</f>
        <v>0</v>
      </c>
      <c r="H36" s="4" t="str">
        <f>$H$1&amp;F36</f>
        <v>，2137323</v>
      </c>
      <c r="I36" s="4" t="str">
        <f>VLOOKUP(A36,HOP!A:T,20,0)</f>
        <v>直连</v>
      </c>
    </row>
    <row r="37" s="4" customFormat="1" spans="1:9">
      <c r="A37" s="4">
        <v>15332592943</v>
      </c>
      <c r="B37" s="5">
        <v>44346</v>
      </c>
      <c r="C37" s="5">
        <v>44347</v>
      </c>
      <c r="D37" s="4">
        <v>155.09</v>
      </c>
      <c r="E37" s="4" t="str">
        <f>VLOOKUP(A37,HOP!A:L,12,0)</f>
        <v>155.09</v>
      </c>
      <c r="F37" s="4" t="str">
        <f>VLOOKUP(A37,HOP!A:C,3,0)</f>
        <v>2137867</v>
      </c>
      <c r="G37" s="4">
        <f>D37-E37</f>
        <v>0</v>
      </c>
      <c r="H37" s="4" t="str">
        <f>$H$1&amp;F37</f>
        <v>，2137867</v>
      </c>
      <c r="I37" s="4" t="str">
        <f>VLOOKUP(A37,HOP!A:T,20,0)</f>
        <v>直连</v>
      </c>
    </row>
    <row r="38" s="4" customFormat="1" spans="1:9">
      <c r="A38" s="4">
        <v>15333084352</v>
      </c>
      <c r="B38" s="5">
        <v>44346</v>
      </c>
      <c r="C38" s="5">
        <v>44347</v>
      </c>
      <c r="D38" s="4">
        <v>136.68</v>
      </c>
      <c r="E38" s="4" t="str">
        <f>VLOOKUP(A38,HOP!A:L,12,0)</f>
        <v>136.68</v>
      </c>
      <c r="F38" s="4" t="str">
        <f>VLOOKUP(A38,HOP!A:C,3,0)</f>
        <v>2138119</v>
      </c>
      <c r="G38" s="4">
        <f>D38-E38</f>
        <v>0</v>
      </c>
      <c r="H38" s="4" t="str">
        <f>$H$1&amp;F38</f>
        <v>，2138119</v>
      </c>
      <c r="I38" s="4" t="str">
        <f>VLOOKUP(A38,HOP!A:T,20,0)</f>
        <v>直连</v>
      </c>
    </row>
    <row r="39" s="4" customFormat="1" spans="1:9">
      <c r="A39" s="4">
        <v>15333175338</v>
      </c>
      <c r="B39" s="5">
        <v>44346</v>
      </c>
      <c r="C39" s="5">
        <v>44347</v>
      </c>
      <c r="D39" s="4">
        <v>170.56</v>
      </c>
      <c r="E39" s="4" t="str">
        <f>VLOOKUP(A39,HOP!A:L,12,0)</f>
        <v>170.56</v>
      </c>
      <c r="F39" s="4" t="str">
        <f>VLOOKUP(A39,HOP!A:C,3,0)</f>
        <v>2138197</v>
      </c>
      <c r="G39" s="4">
        <f>D39-E39</f>
        <v>0</v>
      </c>
      <c r="H39" s="4" t="str">
        <f>$H$1&amp;F39</f>
        <v>，2138197</v>
      </c>
      <c r="I39" s="4" t="str">
        <f>VLOOKUP(A39,HOP!A:T,20,0)</f>
        <v>直连</v>
      </c>
    </row>
    <row r="40" s="4" customFormat="1" spans="1:9">
      <c r="A40" s="4">
        <v>15333188904</v>
      </c>
      <c r="B40" s="5">
        <v>44346</v>
      </c>
      <c r="C40" s="5">
        <v>44347</v>
      </c>
      <c r="D40" s="4">
        <v>260.68</v>
      </c>
      <c r="E40" s="4" t="str">
        <f>VLOOKUP(A40,HOP!A:L,12,0)</f>
        <v>260.68</v>
      </c>
      <c r="F40" s="4" t="str">
        <f>VLOOKUP(A40,HOP!A:C,3,0)</f>
        <v>2138209</v>
      </c>
      <c r="G40" s="4">
        <f>D40-E40</f>
        <v>0</v>
      </c>
      <c r="H40" s="4" t="str">
        <f>$H$1&amp;F40</f>
        <v>，2138209</v>
      </c>
      <c r="I40" s="4" t="str">
        <f>VLOOKUP(A40,HOP!A:T,20,0)</f>
        <v>直连</v>
      </c>
    </row>
    <row r="41" s="4" customFormat="1" spans="1:9">
      <c r="A41" s="4">
        <v>15333292333</v>
      </c>
      <c r="B41" s="5">
        <v>44346</v>
      </c>
      <c r="C41" s="5">
        <v>44347</v>
      </c>
      <c r="D41" s="4">
        <v>130</v>
      </c>
      <c r="E41" s="4" t="str">
        <f>VLOOKUP(A41,HOP!A:L,12,0)</f>
        <v>130.00</v>
      </c>
      <c r="F41" s="4" t="str">
        <f>VLOOKUP(A41,HOP!A:C,3,0)</f>
        <v>2138345</v>
      </c>
      <c r="G41" s="4">
        <f>D41-E41</f>
        <v>0</v>
      </c>
      <c r="H41" s="4" t="str">
        <f>$H$1&amp;F41</f>
        <v>，2138345</v>
      </c>
      <c r="I41" s="4" t="str">
        <f>VLOOKUP(A41,HOP!A:T,20,0)</f>
        <v>直连</v>
      </c>
    </row>
    <row r="42" s="4" customFormat="1" hidden="1" spans="1:9">
      <c r="A42" s="4">
        <v>15333352044</v>
      </c>
      <c r="B42" s="5">
        <v>44346</v>
      </c>
      <c r="C42" s="5">
        <v>44347</v>
      </c>
      <c r="D42" s="4">
        <v>0</v>
      </c>
      <c r="E42" s="4" t="str">
        <f>VLOOKUP(A42,HOP!A:L,12,0)</f>
        <v>0.00</v>
      </c>
      <c r="F42" s="4" t="str">
        <f>VLOOKUP(A42,HOP!A:C,3,0)</f>
        <v>2138420</v>
      </c>
      <c r="G42" s="4">
        <f>D42-E42</f>
        <v>0</v>
      </c>
      <c r="H42" s="4" t="str">
        <f>$H$1&amp;F42</f>
        <v>，2138420</v>
      </c>
      <c r="I42" s="4" t="str">
        <f>VLOOKUP(A42,HOP!A:T,20,0)</f>
        <v>直连</v>
      </c>
    </row>
    <row r="44" spans="4:4">
      <c r="D44" s="4">
        <f>SUM(D2:D43)</f>
        <v>18482.69</v>
      </c>
    </row>
    <row r="48" spans="1:1">
      <c r="A48" s="4" t="s">
        <v>137</v>
      </c>
    </row>
    <row r="49" spans="1:1">
      <c r="A49" s="4" t="s">
        <v>138</v>
      </c>
    </row>
    <row r="50" spans="1:1">
      <c r="A50" s="4" t="s">
        <v>139</v>
      </c>
    </row>
  </sheetData>
  <autoFilter ref="A1:XFD50">
    <filterColumn colId="3">
      <filters blank="1">
        <filter val="351.52"/>
        <filter val="220.53"/>
        <filter val="289.14"/>
        <filter val="959.94"/>
        <filter val="170.56"/>
        <filter val="264.16"/>
        <filter val="612.56"/>
        <filter val="717.96"/>
        <filter val="283.97"/>
        <filter val="310.18"/>
        <filter val="733.21"/>
        <filter val="312.2"/>
        <filter val="610.2"/>
        <filter val="371.63"/>
        <filter val="140.4"/>
        <filter val="155.4"/>
        <filter val="125.64"/>
        <filter val="136.24"/>
        <filter val="136.68"/>
        <filter val="137.28"/>
        <filter val="260.68"/>
        <filter val="812.28"/>
        <filter val="161.29"/>
        <filter val="18482.69"/>
        <filter val="130"/>
        <filter val="634"/>
        <filter val="2355.64"/>
        <filter val="2070.28"/>
        <filter val="809.79"/>
        <filter val="105.04"/>
        <filter val="115.44"/>
        <filter val="125.84"/>
        <filter val="2334.96"/>
        <filter val="168.48"/>
        <filter val="230.88"/>
        <filter val="155.0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40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140</v>
      </c>
      <c r="B1" s="2" t="s">
        <v>141</v>
      </c>
      <c r="C1" s="2" t="s">
        <v>142</v>
      </c>
      <c r="D1" s="2" t="s">
        <v>143</v>
      </c>
      <c r="E1" s="2" t="s">
        <v>13</v>
      </c>
      <c r="F1" s="2" t="s">
        <v>5</v>
      </c>
      <c r="G1" s="2" t="s">
        <v>6</v>
      </c>
      <c r="H1" s="2" t="s">
        <v>144</v>
      </c>
      <c r="I1" s="2" t="s">
        <v>145</v>
      </c>
      <c r="J1" s="2" t="s">
        <v>146</v>
      </c>
      <c r="K1" s="2" t="s">
        <v>147</v>
      </c>
      <c r="L1" s="2" t="s">
        <v>148</v>
      </c>
      <c r="M1" s="2" t="s">
        <v>149</v>
      </c>
      <c r="N1" s="2" t="s">
        <v>150</v>
      </c>
      <c r="O1" s="2" t="s">
        <v>151</v>
      </c>
      <c r="P1" s="2" t="s">
        <v>152</v>
      </c>
      <c r="Q1" s="2" t="s">
        <v>153</v>
      </c>
      <c r="R1" s="2" t="s">
        <v>154</v>
      </c>
      <c r="S1" s="2" t="s">
        <v>155</v>
      </c>
      <c r="T1" s="2" t="s">
        <v>156</v>
      </c>
    </row>
    <row r="2" s="1" customFormat="1" spans="1:20">
      <c r="A2" s="3">
        <v>15333352044</v>
      </c>
      <c r="B2" s="1" t="s">
        <v>157</v>
      </c>
      <c r="C2" s="1" t="s">
        <v>158</v>
      </c>
      <c r="D2" s="1" t="s">
        <v>159</v>
      </c>
      <c r="E2" s="1" t="s">
        <v>135</v>
      </c>
      <c r="F2" s="1" t="s">
        <v>157</v>
      </c>
      <c r="G2" s="1" t="s">
        <v>160</v>
      </c>
      <c r="H2" s="1" t="s">
        <v>161</v>
      </c>
      <c r="I2" s="1" t="s">
        <v>162</v>
      </c>
      <c r="J2" s="1" t="s">
        <v>163</v>
      </c>
      <c r="K2" s="1" t="s">
        <v>162</v>
      </c>
      <c r="L2" s="1" t="s">
        <v>162</v>
      </c>
      <c r="M2" s="1" t="s">
        <v>164</v>
      </c>
      <c r="N2" s="1" t="s">
        <v>164</v>
      </c>
      <c r="O2" s="1" t="s">
        <v>162</v>
      </c>
      <c r="P2" s="1" t="s">
        <v>165</v>
      </c>
      <c r="Q2" s="1" t="s">
        <v>166</v>
      </c>
      <c r="R2" s="1" t="s">
        <v>167</v>
      </c>
      <c r="S2" s="1" t="s">
        <v>168</v>
      </c>
      <c r="T2" s="1" t="s">
        <v>169</v>
      </c>
    </row>
    <row r="3" s="1" customFormat="1" spans="1:20">
      <c r="A3" s="3">
        <v>15333292333</v>
      </c>
      <c r="B3" s="1" t="s">
        <v>157</v>
      </c>
      <c r="C3" s="1" t="s">
        <v>170</v>
      </c>
      <c r="D3" s="1" t="s">
        <v>171</v>
      </c>
      <c r="E3" s="1" t="s">
        <v>132</v>
      </c>
      <c r="F3" s="1" t="s">
        <v>157</v>
      </c>
      <c r="G3" s="1" t="s">
        <v>160</v>
      </c>
      <c r="H3" s="1" t="s">
        <v>161</v>
      </c>
      <c r="I3" s="1" t="s">
        <v>172</v>
      </c>
      <c r="J3" s="1" t="s">
        <v>163</v>
      </c>
      <c r="K3" s="1" t="s">
        <v>172</v>
      </c>
      <c r="L3" s="1" t="s">
        <v>172</v>
      </c>
      <c r="M3" s="1" t="s">
        <v>164</v>
      </c>
      <c r="N3" s="1" t="s">
        <v>164</v>
      </c>
      <c r="O3" s="1" t="s">
        <v>162</v>
      </c>
      <c r="P3" s="1" t="s">
        <v>165</v>
      </c>
      <c r="Q3" s="1" t="s">
        <v>173</v>
      </c>
      <c r="R3" s="1" t="s">
        <v>167</v>
      </c>
      <c r="S3" s="1" t="s">
        <v>168</v>
      </c>
      <c r="T3" s="1" t="s">
        <v>169</v>
      </c>
    </row>
    <row r="4" s="1" customFormat="1" spans="1:20">
      <c r="A4" s="3">
        <v>15333188904</v>
      </c>
      <c r="B4" s="1" t="s">
        <v>157</v>
      </c>
      <c r="C4" s="1" t="s">
        <v>174</v>
      </c>
      <c r="D4" s="1" t="s">
        <v>175</v>
      </c>
      <c r="E4" s="1" t="s">
        <v>130</v>
      </c>
      <c r="F4" s="1" t="s">
        <v>157</v>
      </c>
      <c r="G4" s="1" t="s">
        <v>160</v>
      </c>
      <c r="H4" s="1" t="s">
        <v>161</v>
      </c>
      <c r="I4" s="1" t="s">
        <v>176</v>
      </c>
      <c r="J4" s="1" t="s">
        <v>163</v>
      </c>
      <c r="K4" s="1" t="s">
        <v>176</v>
      </c>
      <c r="L4" s="1" t="s">
        <v>176</v>
      </c>
      <c r="M4" s="1" t="s">
        <v>164</v>
      </c>
      <c r="N4" s="1" t="s">
        <v>164</v>
      </c>
      <c r="O4" s="1" t="s">
        <v>162</v>
      </c>
      <c r="P4" s="1" t="s">
        <v>165</v>
      </c>
      <c r="Q4" s="1" t="s">
        <v>177</v>
      </c>
      <c r="R4" s="1" t="s">
        <v>167</v>
      </c>
      <c r="S4" s="1" t="s">
        <v>168</v>
      </c>
      <c r="T4" s="1" t="s">
        <v>169</v>
      </c>
    </row>
    <row r="5" s="1" customFormat="1" spans="1:20">
      <c r="A5" s="3">
        <v>15333175338</v>
      </c>
      <c r="B5" s="1" t="s">
        <v>157</v>
      </c>
      <c r="C5" s="1" t="s">
        <v>178</v>
      </c>
      <c r="D5" s="1" t="s">
        <v>179</v>
      </c>
      <c r="E5" s="1" t="s">
        <v>129</v>
      </c>
      <c r="F5" s="1" t="s">
        <v>157</v>
      </c>
      <c r="G5" s="1" t="s">
        <v>160</v>
      </c>
      <c r="H5" s="1" t="s">
        <v>161</v>
      </c>
      <c r="I5" s="1" t="s">
        <v>180</v>
      </c>
      <c r="J5" s="1" t="s">
        <v>163</v>
      </c>
      <c r="K5" s="1" t="s">
        <v>180</v>
      </c>
      <c r="L5" s="1" t="s">
        <v>180</v>
      </c>
      <c r="M5" s="1" t="s">
        <v>164</v>
      </c>
      <c r="N5" s="1" t="s">
        <v>164</v>
      </c>
      <c r="O5" s="1" t="s">
        <v>162</v>
      </c>
      <c r="P5" s="1" t="s">
        <v>165</v>
      </c>
      <c r="Q5" s="1" t="s">
        <v>181</v>
      </c>
      <c r="R5" s="1" t="s">
        <v>167</v>
      </c>
      <c r="S5" s="1" t="s">
        <v>168</v>
      </c>
      <c r="T5" s="1" t="s">
        <v>169</v>
      </c>
    </row>
    <row r="6" s="1" customFormat="1" spans="1:20">
      <c r="A6" s="3">
        <v>15333084352</v>
      </c>
      <c r="B6" s="1" t="s">
        <v>157</v>
      </c>
      <c r="C6" s="1" t="s">
        <v>182</v>
      </c>
      <c r="D6" s="1" t="s">
        <v>183</v>
      </c>
      <c r="E6" s="1" t="s">
        <v>126</v>
      </c>
      <c r="F6" s="1" t="s">
        <v>157</v>
      </c>
      <c r="G6" s="1" t="s">
        <v>160</v>
      </c>
      <c r="H6" s="1" t="s">
        <v>161</v>
      </c>
      <c r="I6" s="1" t="s">
        <v>184</v>
      </c>
      <c r="J6" s="1" t="s">
        <v>163</v>
      </c>
      <c r="K6" s="1" t="s">
        <v>184</v>
      </c>
      <c r="L6" s="1" t="s">
        <v>184</v>
      </c>
      <c r="M6" s="1" t="s">
        <v>164</v>
      </c>
      <c r="N6" s="1" t="s">
        <v>164</v>
      </c>
      <c r="O6" s="1" t="s">
        <v>162</v>
      </c>
      <c r="P6" s="1" t="s">
        <v>165</v>
      </c>
      <c r="Q6" s="1" t="s">
        <v>185</v>
      </c>
      <c r="R6" s="1" t="s">
        <v>167</v>
      </c>
      <c r="S6" s="1" t="s">
        <v>168</v>
      </c>
      <c r="T6" s="1" t="s">
        <v>169</v>
      </c>
    </row>
    <row r="7" s="1" customFormat="1" spans="1:20">
      <c r="A7" s="3">
        <v>15332592943</v>
      </c>
      <c r="B7" s="1" t="s">
        <v>157</v>
      </c>
      <c r="C7" s="1" t="s">
        <v>186</v>
      </c>
      <c r="D7" s="1" t="s">
        <v>187</v>
      </c>
      <c r="E7" s="1" t="s">
        <v>123</v>
      </c>
      <c r="F7" s="1" t="s">
        <v>157</v>
      </c>
      <c r="G7" s="1" t="s">
        <v>160</v>
      </c>
      <c r="H7" s="1" t="s">
        <v>161</v>
      </c>
      <c r="I7" s="1" t="s">
        <v>188</v>
      </c>
      <c r="J7" s="1" t="s">
        <v>163</v>
      </c>
      <c r="K7" s="1" t="s">
        <v>188</v>
      </c>
      <c r="L7" s="1" t="s">
        <v>188</v>
      </c>
      <c r="M7" s="1" t="s">
        <v>164</v>
      </c>
      <c r="N7" s="1" t="s">
        <v>164</v>
      </c>
      <c r="O7" s="1" t="s">
        <v>162</v>
      </c>
      <c r="P7" s="1" t="s">
        <v>165</v>
      </c>
      <c r="Q7" s="1" t="s">
        <v>189</v>
      </c>
      <c r="R7" s="1" t="s">
        <v>167</v>
      </c>
      <c r="S7" s="1" t="s">
        <v>168</v>
      </c>
      <c r="T7" s="1" t="s">
        <v>169</v>
      </c>
    </row>
    <row r="8" s="1" customFormat="1" spans="1:20">
      <c r="A8" s="3">
        <v>15331945313</v>
      </c>
      <c r="B8" s="1" t="s">
        <v>190</v>
      </c>
      <c r="C8" s="1" t="s">
        <v>191</v>
      </c>
      <c r="D8" s="1" t="s">
        <v>192</v>
      </c>
      <c r="E8" s="1" t="s">
        <v>110</v>
      </c>
      <c r="F8" s="1" t="s">
        <v>190</v>
      </c>
      <c r="G8" s="1" t="s">
        <v>157</v>
      </c>
      <c r="H8" s="1" t="s">
        <v>161</v>
      </c>
      <c r="I8" s="1" t="s">
        <v>193</v>
      </c>
      <c r="J8" s="1" t="s">
        <v>163</v>
      </c>
      <c r="K8" s="1" t="s">
        <v>193</v>
      </c>
      <c r="L8" s="1" t="s">
        <v>193</v>
      </c>
      <c r="M8" s="1" t="s">
        <v>164</v>
      </c>
      <c r="N8" s="1" t="s">
        <v>164</v>
      </c>
      <c r="O8" s="1" t="s">
        <v>162</v>
      </c>
      <c r="P8" s="1" t="s">
        <v>165</v>
      </c>
      <c r="Q8" s="1" t="s">
        <v>194</v>
      </c>
      <c r="R8" s="1" t="s">
        <v>167</v>
      </c>
      <c r="S8" s="1" t="s">
        <v>168</v>
      </c>
      <c r="T8" s="1" t="s">
        <v>169</v>
      </c>
    </row>
    <row r="9" s="1" customFormat="1" spans="1:20">
      <c r="A9" s="3">
        <v>15331658585</v>
      </c>
      <c r="B9" s="1" t="s">
        <v>190</v>
      </c>
      <c r="C9" s="1" t="s">
        <v>195</v>
      </c>
      <c r="D9" s="1" t="s">
        <v>196</v>
      </c>
      <c r="E9" s="1" t="s">
        <v>102</v>
      </c>
      <c r="F9" s="1" t="s">
        <v>157</v>
      </c>
      <c r="G9" s="1" t="s">
        <v>160</v>
      </c>
      <c r="H9" s="1" t="s">
        <v>161</v>
      </c>
      <c r="I9" s="1" t="s">
        <v>197</v>
      </c>
      <c r="J9" s="1" t="s">
        <v>163</v>
      </c>
      <c r="K9" s="1" t="s">
        <v>197</v>
      </c>
      <c r="L9" s="1" t="s">
        <v>197</v>
      </c>
      <c r="M9" s="1" t="s">
        <v>164</v>
      </c>
      <c r="N9" s="1" t="s">
        <v>164</v>
      </c>
      <c r="O9" s="1" t="s">
        <v>162</v>
      </c>
      <c r="P9" s="1" t="s">
        <v>165</v>
      </c>
      <c r="Q9" s="1" t="s">
        <v>198</v>
      </c>
      <c r="R9" s="1" t="s">
        <v>167</v>
      </c>
      <c r="S9" s="1" t="s">
        <v>168</v>
      </c>
      <c r="T9" s="1" t="s">
        <v>169</v>
      </c>
    </row>
    <row r="10" s="1" customFormat="1" spans="1:20">
      <c r="A10" s="3">
        <v>15331590122</v>
      </c>
      <c r="B10" s="1" t="s">
        <v>190</v>
      </c>
      <c r="C10" s="1" t="s">
        <v>199</v>
      </c>
      <c r="D10" s="1" t="s">
        <v>200</v>
      </c>
      <c r="E10" s="1" t="s">
        <v>107</v>
      </c>
      <c r="F10" s="1" t="s">
        <v>190</v>
      </c>
      <c r="G10" s="1" t="s">
        <v>157</v>
      </c>
      <c r="H10" s="1" t="s">
        <v>161</v>
      </c>
      <c r="I10" s="1" t="s">
        <v>201</v>
      </c>
      <c r="J10" s="1" t="s">
        <v>163</v>
      </c>
      <c r="K10" s="1" t="s">
        <v>201</v>
      </c>
      <c r="L10" s="1" t="s">
        <v>201</v>
      </c>
      <c r="M10" s="1" t="s">
        <v>164</v>
      </c>
      <c r="N10" s="1" t="s">
        <v>164</v>
      </c>
      <c r="O10" s="1" t="s">
        <v>162</v>
      </c>
      <c r="P10" s="1" t="s">
        <v>165</v>
      </c>
      <c r="Q10" s="1" t="s">
        <v>202</v>
      </c>
      <c r="R10" s="1" t="s">
        <v>167</v>
      </c>
      <c r="S10" s="1" t="s">
        <v>168</v>
      </c>
      <c r="T10" s="1" t="s">
        <v>169</v>
      </c>
    </row>
    <row r="11" s="1" customFormat="1" spans="1:20">
      <c r="A11" s="3">
        <v>15331014514</v>
      </c>
      <c r="B11" s="1" t="s">
        <v>190</v>
      </c>
      <c r="C11" s="1" t="s">
        <v>203</v>
      </c>
      <c r="D11" s="1" t="s">
        <v>204</v>
      </c>
      <c r="E11" s="1" t="s">
        <v>105</v>
      </c>
      <c r="F11" s="1" t="s">
        <v>190</v>
      </c>
      <c r="G11" s="1" t="s">
        <v>157</v>
      </c>
      <c r="H11" s="1" t="s">
        <v>161</v>
      </c>
      <c r="I11" s="1" t="s">
        <v>205</v>
      </c>
      <c r="J11" s="1" t="s">
        <v>163</v>
      </c>
      <c r="K11" s="1" t="s">
        <v>205</v>
      </c>
      <c r="L11" s="1" t="s">
        <v>205</v>
      </c>
      <c r="M11" s="1" t="s">
        <v>164</v>
      </c>
      <c r="N11" s="1" t="s">
        <v>164</v>
      </c>
      <c r="O11" s="1" t="s">
        <v>162</v>
      </c>
      <c r="P11" s="1" t="s">
        <v>165</v>
      </c>
      <c r="Q11" s="1" t="s">
        <v>206</v>
      </c>
      <c r="R11" s="1" t="s">
        <v>167</v>
      </c>
      <c r="S11" s="1" t="s">
        <v>168</v>
      </c>
      <c r="T11" s="1" t="s">
        <v>169</v>
      </c>
    </row>
    <row r="12" s="1" customFormat="1" spans="1:20">
      <c r="A12" s="3">
        <v>15330138379</v>
      </c>
      <c r="B12" s="1" t="s">
        <v>190</v>
      </c>
      <c r="C12" s="1" t="s">
        <v>207</v>
      </c>
      <c r="D12" s="1" t="s">
        <v>196</v>
      </c>
      <c r="E12" s="1" t="s">
        <v>102</v>
      </c>
      <c r="F12" s="1" t="s">
        <v>190</v>
      </c>
      <c r="G12" s="1" t="s">
        <v>157</v>
      </c>
      <c r="H12" s="1" t="s">
        <v>161</v>
      </c>
      <c r="I12" s="1" t="s">
        <v>197</v>
      </c>
      <c r="J12" s="1" t="s">
        <v>163</v>
      </c>
      <c r="K12" s="1" t="s">
        <v>197</v>
      </c>
      <c r="L12" s="1" t="s">
        <v>197</v>
      </c>
      <c r="M12" s="1" t="s">
        <v>164</v>
      </c>
      <c r="N12" s="1" t="s">
        <v>164</v>
      </c>
      <c r="O12" s="1" t="s">
        <v>162</v>
      </c>
      <c r="P12" s="1" t="s">
        <v>165</v>
      </c>
      <c r="Q12" s="1" t="s">
        <v>208</v>
      </c>
      <c r="R12" s="1" t="s">
        <v>167</v>
      </c>
      <c r="S12" s="1" t="s">
        <v>168</v>
      </c>
      <c r="T12" s="1" t="s">
        <v>169</v>
      </c>
    </row>
    <row r="13" s="1" customFormat="1" spans="1:20">
      <c r="A13" s="3">
        <v>15330067645</v>
      </c>
      <c r="B13" s="1" t="s">
        <v>190</v>
      </c>
      <c r="C13" s="1" t="s">
        <v>209</v>
      </c>
      <c r="D13" s="1" t="s">
        <v>210</v>
      </c>
      <c r="E13" s="1" t="s">
        <v>121</v>
      </c>
      <c r="F13" s="1" t="s">
        <v>190</v>
      </c>
      <c r="G13" s="1" t="s">
        <v>160</v>
      </c>
      <c r="H13" s="1" t="s">
        <v>161</v>
      </c>
      <c r="I13" s="1" t="s">
        <v>211</v>
      </c>
      <c r="J13" s="1" t="s">
        <v>163</v>
      </c>
      <c r="K13" s="1" t="s">
        <v>211</v>
      </c>
      <c r="L13" s="1" t="s">
        <v>211</v>
      </c>
      <c r="M13" s="1" t="s">
        <v>164</v>
      </c>
      <c r="N13" s="1" t="s">
        <v>164</v>
      </c>
      <c r="O13" s="1" t="s">
        <v>162</v>
      </c>
      <c r="P13" s="1" t="s">
        <v>165</v>
      </c>
      <c r="Q13" s="1" t="s">
        <v>212</v>
      </c>
      <c r="R13" s="1" t="s">
        <v>167</v>
      </c>
      <c r="S13" s="1" t="s">
        <v>168</v>
      </c>
      <c r="T13" s="1" t="s">
        <v>169</v>
      </c>
    </row>
    <row r="14" s="1" customFormat="1" spans="1:20">
      <c r="A14" s="3">
        <v>15328844598</v>
      </c>
      <c r="B14" s="1" t="s">
        <v>213</v>
      </c>
      <c r="C14" s="1" t="s">
        <v>214</v>
      </c>
      <c r="D14" s="1" t="s">
        <v>215</v>
      </c>
      <c r="E14" s="1" t="s">
        <v>118</v>
      </c>
      <c r="F14" s="1" t="s">
        <v>190</v>
      </c>
      <c r="G14" s="1" t="s">
        <v>160</v>
      </c>
      <c r="H14" s="1" t="s">
        <v>161</v>
      </c>
      <c r="I14" s="1" t="s">
        <v>216</v>
      </c>
      <c r="J14" s="1" t="s">
        <v>163</v>
      </c>
      <c r="K14" s="1" t="s">
        <v>216</v>
      </c>
      <c r="L14" s="1" t="s">
        <v>216</v>
      </c>
      <c r="M14" s="1" t="s">
        <v>164</v>
      </c>
      <c r="N14" s="1" t="s">
        <v>164</v>
      </c>
      <c r="O14" s="1" t="s">
        <v>162</v>
      </c>
      <c r="P14" s="1" t="s">
        <v>165</v>
      </c>
      <c r="Q14" s="1" t="s">
        <v>217</v>
      </c>
      <c r="R14" s="1" t="s">
        <v>167</v>
      </c>
      <c r="S14" s="1" t="s">
        <v>168</v>
      </c>
      <c r="T14" s="1" t="s">
        <v>169</v>
      </c>
    </row>
    <row r="15" s="1" customFormat="1" spans="1:20">
      <c r="A15" s="3">
        <v>15328725361</v>
      </c>
      <c r="B15" s="1" t="s">
        <v>213</v>
      </c>
      <c r="C15" s="1" t="s">
        <v>218</v>
      </c>
      <c r="D15" s="1" t="s">
        <v>219</v>
      </c>
      <c r="E15" s="1" t="s">
        <v>86</v>
      </c>
      <c r="F15" s="1" t="s">
        <v>213</v>
      </c>
      <c r="G15" s="1" t="s">
        <v>190</v>
      </c>
      <c r="H15" s="1" t="s">
        <v>161</v>
      </c>
      <c r="I15" s="1" t="s">
        <v>220</v>
      </c>
      <c r="J15" s="1" t="s">
        <v>163</v>
      </c>
      <c r="K15" s="1" t="s">
        <v>220</v>
      </c>
      <c r="L15" s="1" t="s">
        <v>220</v>
      </c>
      <c r="M15" s="1" t="s">
        <v>164</v>
      </c>
      <c r="N15" s="1" t="s">
        <v>164</v>
      </c>
      <c r="O15" s="1" t="s">
        <v>162</v>
      </c>
      <c r="P15" s="1" t="s">
        <v>165</v>
      </c>
      <c r="Q15" s="1" t="s">
        <v>221</v>
      </c>
      <c r="R15" s="1" t="s">
        <v>167</v>
      </c>
      <c r="S15" s="1" t="s">
        <v>168</v>
      </c>
      <c r="T15" s="1" t="s">
        <v>169</v>
      </c>
    </row>
    <row r="16" s="1" customFormat="1" spans="1:20">
      <c r="A16" s="3">
        <v>15328404434</v>
      </c>
      <c r="B16" s="1" t="s">
        <v>213</v>
      </c>
      <c r="C16" s="1" t="s">
        <v>222</v>
      </c>
      <c r="D16" s="1" t="s">
        <v>223</v>
      </c>
      <c r="E16" s="1" t="s">
        <v>83</v>
      </c>
      <c r="F16" s="1" t="s">
        <v>213</v>
      </c>
      <c r="G16" s="1" t="s">
        <v>190</v>
      </c>
      <c r="H16" s="1" t="s">
        <v>161</v>
      </c>
      <c r="I16" s="1" t="s">
        <v>224</v>
      </c>
      <c r="J16" s="1" t="s">
        <v>163</v>
      </c>
      <c r="K16" s="1" t="s">
        <v>224</v>
      </c>
      <c r="L16" s="1" t="s">
        <v>224</v>
      </c>
      <c r="M16" s="1" t="s">
        <v>164</v>
      </c>
      <c r="N16" s="1" t="s">
        <v>164</v>
      </c>
      <c r="O16" s="1" t="s">
        <v>162</v>
      </c>
      <c r="P16" s="1" t="s">
        <v>165</v>
      </c>
      <c r="Q16" s="1" t="s">
        <v>225</v>
      </c>
      <c r="R16" s="1" t="s">
        <v>167</v>
      </c>
      <c r="S16" s="1" t="s">
        <v>168</v>
      </c>
      <c r="T16" s="1" t="s">
        <v>169</v>
      </c>
    </row>
    <row r="17" s="1" customFormat="1" spans="1:20">
      <c r="A17" s="3">
        <v>15328328068</v>
      </c>
      <c r="B17" s="1" t="s">
        <v>213</v>
      </c>
      <c r="C17" s="1" t="s">
        <v>226</v>
      </c>
      <c r="D17" s="1" t="s">
        <v>227</v>
      </c>
      <c r="E17" s="1" t="s">
        <v>80</v>
      </c>
      <c r="F17" s="1" t="s">
        <v>213</v>
      </c>
      <c r="G17" s="1" t="s">
        <v>190</v>
      </c>
      <c r="H17" s="1" t="s">
        <v>161</v>
      </c>
      <c r="I17" s="1" t="s">
        <v>228</v>
      </c>
      <c r="J17" s="1" t="s">
        <v>163</v>
      </c>
      <c r="K17" s="1" t="s">
        <v>228</v>
      </c>
      <c r="L17" s="1" t="s">
        <v>228</v>
      </c>
      <c r="M17" s="1" t="s">
        <v>164</v>
      </c>
      <c r="N17" s="1" t="s">
        <v>164</v>
      </c>
      <c r="O17" s="1" t="s">
        <v>162</v>
      </c>
      <c r="P17" s="1" t="s">
        <v>165</v>
      </c>
      <c r="Q17" s="1" t="s">
        <v>229</v>
      </c>
      <c r="R17" s="1" t="s">
        <v>167</v>
      </c>
      <c r="S17" s="1" t="s">
        <v>168</v>
      </c>
      <c r="T17" s="1" t="s">
        <v>169</v>
      </c>
    </row>
    <row r="18" s="1" customFormat="1" spans="1:20">
      <c r="A18" s="3">
        <v>15328175449</v>
      </c>
      <c r="B18" s="1" t="s">
        <v>213</v>
      </c>
      <c r="C18" s="1" t="s">
        <v>230</v>
      </c>
      <c r="D18" s="1" t="s">
        <v>231</v>
      </c>
      <c r="E18" s="1" t="s">
        <v>77</v>
      </c>
      <c r="F18" s="1" t="s">
        <v>213</v>
      </c>
      <c r="G18" s="1" t="s">
        <v>190</v>
      </c>
      <c r="H18" s="1" t="s">
        <v>161</v>
      </c>
      <c r="I18" s="1" t="s">
        <v>232</v>
      </c>
      <c r="J18" s="1" t="s">
        <v>163</v>
      </c>
      <c r="K18" s="1" t="s">
        <v>232</v>
      </c>
      <c r="L18" s="1" t="s">
        <v>232</v>
      </c>
      <c r="M18" s="1" t="s">
        <v>164</v>
      </c>
      <c r="N18" s="1" t="s">
        <v>164</v>
      </c>
      <c r="O18" s="1" t="s">
        <v>162</v>
      </c>
      <c r="P18" s="1" t="s">
        <v>165</v>
      </c>
      <c r="Q18" s="1" t="s">
        <v>233</v>
      </c>
      <c r="R18" s="1" t="s">
        <v>167</v>
      </c>
      <c r="S18" s="1" t="s">
        <v>168</v>
      </c>
      <c r="T18" s="1" t="s">
        <v>169</v>
      </c>
    </row>
    <row r="19" s="1" customFormat="1" spans="1:20">
      <c r="A19" s="3">
        <v>15327883371</v>
      </c>
      <c r="B19" s="1" t="s">
        <v>213</v>
      </c>
      <c r="C19" s="1" t="s">
        <v>234</v>
      </c>
      <c r="D19" s="1" t="s">
        <v>235</v>
      </c>
      <c r="E19" s="1" t="s">
        <v>75</v>
      </c>
      <c r="F19" s="1" t="s">
        <v>213</v>
      </c>
      <c r="G19" s="1" t="s">
        <v>190</v>
      </c>
      <c r="H19" s="1" t="s">
        <v>161</v>
      </c>
      <c r="I19" s="1" t="s">
        <v>236</v>
      </c>
      <c r="J19" s="1" t="s">
        <v>163</v>
      </c>
      <c r="K19" s="1" t="s">
        <v>236</v>
      </c>
      <c r="L19" s="1" t="s">
        <v>236</v>
      </c>
      <c r="M19" s="1" t="s">
        <v>164</v>
      </c>
      <c r="N19" s="1" t="s">
        <v>164</v>
      </c>
      <c r="O19" s="1" t="s">
        <v>162</v>
      </c>
      <c r="P19" s="1" t="s">
        <v>165</v>
      </c>
      <c r="Q19" s="1" t="s">
        <v>237</v>
      </c>
      <c r="R19" s="1" t="s">
        <v>167</v>
      </c>
      <c r="S19" s="1" t="s">
        <v>168</v>
      </c>
      <c r="T19" s="1" t="s">
        <v>169</v>
      </c>
    </row>
    <row r="20" s="1" customFormat="1" spans="1:20">
      <c r="A20" s="3">
        <v>15327310796</v>
      </c>
      <c r="B20" s="1" t="s">
        <v>213</v>
      </c>
      <c r="C20" s="1" t="s">
        <v>238</v>
      </c>
      <c r="D20" s="1" t="s">
        <v>200</v>
      </c>
      <c r="E20" s="1" t="s">
        <v>101</v>
      </c>
      <c r="F20" s="1" t="s">
        <v>213</v>
      </c>
      <c r="G20" s="1" t="s">
        <v>157</v>
      </c>
      <c r="H20" s="1" t="s">
        <v>161</v>
      </c>
      <c r="I20" s="1" t="s">
        <v>239</v>
      </c>
      <c r="J20" s="1" t="s">
        <v>163</v>
      </c>
      <c r="K20" s="1" t="s">
        <v>239</v>
      </c>
      <c r="L20" s="1" t="s">
        <v>239</v>
      </c>
      <c r="M20" s="1" t="s">
        <v>164</v>
      </c>
      <c r="N20" s="1" t="s">
        <v>164</v>
      </c>
      <c r="O20" s="1" t="s">
        <v>162</v>
      </c>
      <c r="P20" s="1" t="s">
        <v>165</v>
      </c>
      <c r="Q20" s="1" t="s">
        <v>240</v>
      </c>
      <c r="R20" s="1" t="s">
        <v>167</v>
      </c>
      <c r="S20" s="1" t="s">
        <v>168</v>
      </c>
      <c r="T20" s="1" t="s">
        <v>169</v>
      </c>
    </row>
    <row r="21" s="1" customFormat="1" spans="1:20">
      <c r="A21" s="3">
        <v>15327121377</v>
      </c>
      <c r="B21" s="1" t="s">
        <v>213</v>
      </c>
      <c r="C21" s="1" t="s">
        <v>241</v>
      </c>
      <c r="D21" s="1" t="s">
        <v>242</v>
      </c>
      <c r="E21" s="1" t="s">
        <v>73</v>
      </c>
      <c r="F21" s="1" t="s">
        <v>213</v>
      </c>
      <c r="G21" s="1" t="s">
        <v>190</v>
      </c>
      <c r="H21" s="1" t="s">
        <v>161</v>
      </c>
      <c r="I21" s="1" t="s">
        <v>172</v>
      </c>
      <c r="J21" s="1" t="s">
        <v>163</v>
      </c>
      <c r="K21" s="1" t="s">
        <v>172</v>
      </c>
      <c r="L21" s="1" t="s">
        <v>172</v>
      </c>
      <c r="M21" s="1" t="s">
        <v>164</v>
      </c>
      <c r="N21" s="1" t="s">
        <v>164</v>
      </c>
      <c r="O21" s="1" t="s">
        <v>162</v>
      </c>
      <c r="P21" s="1" t="s">
        <v>165</v>
      </c>
      <c r="Q21" s="1" t="s">
        <v>243</v>
      </c>
      <c r="R21" s="1" t="s">
        <v>167</v>
      </c>
      <c r="S21" s="1" t="s">
        <v>168</v>
      </c>
      <c r="T21" s="1" t="s">
        <v>169</v>
      </c>
    </row>
    <row r="22" s="1" customFormat="1" spans="1:20">
      <c r="A22" s="3">
        <v>15326742819</v>
      </c>
      <c r="B22" s="1" t="s">
        <v>213</v>
      </c>
      <c r="C22" s="1" t="s">
        <v>244</v>
      </c>
      <c r="D22" s="1" t="s">
        <v>245</v>
      </c>
      <c r="E22" s="1" t="s">
        <v>70</v>
      </c>
      <c r="F22" s="1" t="s">
        <v>213</v>
      </c>
      <c r="G22" s="1" t="s">
        <v>190</v>
      </c>
      <c r="H22" s="1" t="s">
        <v>161</v>
      </c>
      <c r="I22" s="1" t="s">
        <v>246</v>
      </c>
      <c r="J22" s="1" t="s">
        <v>163</v>
      </c>
      <c r="K22" s="1" t="s">
        <v>246</v>
      </c>
      <c r="L22" s="1" t="s">
        <v>246</v>
      </c>
      <c r="M22" s="1" t="s">
        <v>164</v>
      </c>
      <c r="N22" s="1" t="s">
        <v>164</v>
      </c>
      <c r="O22" s="1" t="s">
        <v>162</v>
      </c>
      <c r="P22" s="1" t="s">
        <v>165</v>
      </c>
      <c r="Q22" s="1" t="s">
        <v>247</v>
      </c>
      <c r="R22" s="1" t="s">
        <v>167</v>
      </c>
      <c r="S22" s="1" t="s">
        <v>168</v>
      </c>
      <c r="T22" s="1" t="s">
        <v>169</v>
      </c>
    </row>
    <row r="23" s="1" customFormat="1" spans="1:20">
      <c r="A23" s="3">
        <v>15326560599</v>
      </c>
      <c r="B23" s="1" t="s">
        <v>213</v>
      </c>
      <c r="C23" s="1" t="s">
        <v>248</v>
      </c>
      <c r="D23" s="1" t="s">
        <v>249</v>
      </c>
      <c r="E23" s="1" t="s">
        <v>67</v>
      </c>
      <c r="F23" s="1" t="s">
        <v>213</v>
      </c>
      <c r="G23" s="1" t="s">
        <v>190</v>
      </c>
      <c r="H23" s="1" t="s">
        <v>161</v>
      </c>
      <c r="I23" s="1" t="s">
        <v>250</v>
      </c>
      <c r="J23" s="1" t="s">
        <v>163</v>
      </c>
      <c r="K23" s="1" t="s">
        <v>250</v>
      </c>
      <c r="L23" s="1" t="s">
        <v>250</v>
      </c>
      <c r="M23" s="1" t="s">
        <v>164</v>
      </c>
      <c r="N23" s="1" t="s">
        <v>164</v>
      </c>
      <c r="O23" s="1" t="s">
        <v>162</v>
      </c>
      <c r="P23" s="1" t="s">
        <v>165</v>
      </c>
      <c r="Q23" s="1" t="s">
        <v>251</v>
      </c>
      <c r="R23" s="1" t="s">
        <v>167</v>
      </c>
      <c r="S23" s="1" t="s">
        <v>168</v>
      </c>
      <c r="T23" s="1" t="s">
        <v>169</v>
      </c>
    </row>
    <row r="24" s="1" customFormat="1" spans="1:20">
      <c r="A24" s="3">
        <v>15326527590</v>
      </c>
      <c r="B24" s="1" t="s">
        <v>213</v>
      </c>
      <c r="C24" s="1" t="s">
        <v>252</v>
      </c>
      <c r="D24" s="1" t="s">
        <v>253</v>
      </c>
      <c r="E24" s="1" t="s">
        <v>99</v>
      </c>
      <c r="F24" s="1" t="s">
        <v>190</v>
      </c>
      <c r="G24" s="1" t="s">
        <v>157</v>
      </c>
      <c r="H24" s="1" t="s">
        <v>161</v>
      </c>
      <c r="I24" s="1" t="s">
        <v>254</v>
      </c>
      <c r="J24" s="1" t="s">
        <v>163</v>
      </c>
      <c r="K24" s="1" t="s">
        <v>254</v>
      </c>
      <c r="L24" s="1" t="s">
        <v>254</v>
      </c>
      <c r="M24" s="1" t="s">
        <v>164</v>
      </c>
      <c r="N24" s="1" t="s">
        <v>164</v>
      </c>
      <c r="O24" s="1" t="s">
        <v>162</v>
      </c>
      <c r="P24" s="1" t="s">
        <v>165</v>
      </c>
      <c r="Q24" s="1" t="s">
        <v>255</v>
      </c>
      <c r="R24" s="1" t="s">
        <v>167</v>
      </c>
      <c r="S24" s="1" t="s">
        <v>168</v>
      </c>
      <c r="T24" s="1" t="s">
        <v>169</v>
      </c>
    </row>
    <row r="25" s="1" customFormat="1" spans="1:20">
      <c r="A25" s="3">
        <v>15326334702</v>
      </c>
      <c r="B25" s="1" t="s">
        <v>213</v>
      </c>
      <c r="C25" s="1" t="s">
        <v>256</v>
      </c>
      <c r="D25" s="1" t="s">
        <v>227</v>
      </c>
      <c r="E25" s="1" t="s">
        <v>111</v>
      </c>
      <c r="F25" s="1" t="s">
        <v>190</v>
      </c>
      <c r="G25" s="1" t="s">
        <v>160</v>
      </c>
      <c r="H25" s="1" t="s">
        <v>161</v>
      </c>
      <c r="I25" s="1" t="s">
        <v>257</v>
      </c>
      <c r="J25" s="1" t="s">
        <v>163</v>
      </c>
      <c r="K25" s="1" t="s">
        <v>257</v>
      </c>
      <c r="L25" s="1" t="s">
        <v>257</v>
      </c>
      <c r="M25" s="1" t="s">
        <v>164</v>
      </c>
      <c r="N25" s="1" t="s">
        <v>164</v>
      </c>
      <c r="O25" s="1" t="s">
        <v>162</v>
      </c>
      <c r="P25" s="1" t="s">
        <v>165</v>
      </c>
      <c r="Q25" s="1" t="s">
        <v>258</v>
      </c>
      <c r="R25" s="1" t="s">
        <v>167</v>
      </c>
      <c r="S25" s="1" t="s">
        <v>168</v>
      </c>
      <c r="T25" s="1" t="s">
        <v>169</v>
      </c>
    </row>
    <row r="26" s="1" customFormat="1" spans="1:20">
      <c r="A26" s="3">
        <v>15324570538</v>
      </c>
      <c r="B26" s="1" t="s">
        <v>213</v>
      </c>
      <c r="C26" s="1" t="s">
        <v>259</v>
      </c>
      <c r="D26" s="1" t="s">
        <v>260</v>
      </c>
      <c r="E26" s="1" t="s">
        <v>64</v>
      </c>
      <c r="F26" s="1" t="s">
        <v>213</v>
      </c>
      <c r="G26" s="1" t="s">
        <v>190</v>
      </c>
      <c r="H26" s="1" t="s">
        <v>161</v>
      </c>
      <c r="I26" s="1" t="s">
        <v>261</v>
      </c>
      <c r="J26" s="1" t="s">
        <v>163</v>
      </c>
      <c r="K26" s="1" t="s">
        <v>261</v>
      </c>
      <c r="L26" s="1" t="s">
        <v>261</v>
      </c>
      <c r="M26" s="1" t="s">
        <v>164</v>
      </c>
      <c r="N26" s="1" t="s">
        <v>164</v>
      </c>
      <c r="O26" s="1" t="s">
        <v>162</v>
      </c>
      <c r="P26" s="1" t="s">
        <v>165</v>
      </c>
      <c r="Q26" s="1" t="s">
        <v>262</v>
      </c>
      <c r="R26" s="1" t="s">
        <v>167</v>
      </c>
      <c r="S26" s="1" t="s">
        <v>168</v>
      </c>
      <c r="T26" s="1" t="s">
        <v>169</v>
      </c>
    </row>
    <row r="27" s="1" customFormat="1" spans="1:20">
      <c r="A27" s="3">
        <v>15324165864</v>
      </c>
      <c r="B27" s="1" t="s">
        <v>263</v>
      </c>
      <c r="C27" s="1" t="s">
        <v>264</v>
      </c>
      <c r="D27" s="1" t="s">
        <v>196</v>
      </c>
      <c r="E27" s="1" t="s">
        <v>62</v>
      </c>
      <c r="F27" s="1" t="s">
        <v>213</v>
      </c>
      <c r="G27" s="1" t="s">
        <v>190</v>
      </c>
      <c r="H27" s="1" t="s">
        <v>161</v>
      </c>
      <c r="I27" s="1" t="s">
        <v>265</v>
      </c>
      <c r="J27" s="1" t="s">
        <v>163</v>
      </c>
      <c r="K27" s="1" t="s">
        <v>265</v>
      </c>
      <c r="L27" s="1" t="s">
        <v>265</v>
      </c>
      <c r="M27" s="1" t="s">
        <v>164</v>
      </c>
      <c r="N27" s="1" t="s">
        <v>164</v>
      </c>
      <c r="O27" s="1" t="s">
        <v>162</v>
      </c>
      <c r="P27" s="1" t="s">
        <v>165</v>
      </c>
      <c r="Q27" s="1" t="s">
        <v>266</v>
      </c>
      <c r="R27" s="1" t="s">
        <v>167</v>
      </c>
      <c r="S27" s="1" t="s">
        <v>168</v>
      </c>
      <c r="T27" s="1" t="s">
        <v>169</v>
      </c>
    </row>
    <row r="28" s="1" customFormat="1" spans="1:20">
      <c r="A28" s="3">
        <v>15323420782</v>
      </c>
      <c r="B28" s="1" t="s">
        <v>263</v>
      </c>
      <c r="C28" s="1" t="s">
        <v>267</v>
      </c>
      <c r="D28" s="1" t="s">
        <v>268</v>
      </c>
      <c r="E28" s="1" t="s">
        <v>48</v>
      </c>
      <c r="F28" s="1" t="s">
        <v>263</v>
      </c>
      <c r="G28" s="1" t="s">
        <v>213</v>
      </c>
      <c r="H28" s="1" t="s">
        <v>161</v>
      </c>
      <c r="I28" s="1" t="s">
        <v>269</v>
      </c>
      <c r="J28" s="1" t="s">
        <v>163</v>
      </c>
      <c r="K28" s="1" t="s">
        <v>269</v>
      </c>
      <c r="L28" s="1" t="s">
        <v>269</v>
      </c>
      <c r="M28" s="1" t="s">
        <v>164</v>
      </c>
      <c r="N28" s="1" t="s">
        <v>164</v>
      </c>
      <c r="O28" s="1" t="s">
        <v>162</v>
      </c>
      <c r="P28" s="1" t="s">
        <v>165</v>
      </c>
      <c r="Q28" s="1" t="s">
        <v>270</v>
      </c>
      <c r="R28" s="1" t="s">
        <v>167</v>
      </c>
      <c r="S28" s="1" t="s">
        <v>168</v>
      </c>
      <c r="T28" s="1" t="s">
        <v>169</v>
      </c>
    </row>
    <row r="29" s="1" customFormat="1" spans="1:20">
      <c r="A29" s="3">
        <v>15322339012</v>
      </c>
      <c r="B29" s="1" t="s">
        <v>263</v>
      </c>
      <c r="C29" s="1" t="s">
        <v>271</v>
      </c>
      <c r="D29" s="1" t="s">
        <v>272</v>
      </c>
      <c r="E29" s="1" t="s">
        <v>45</v>
      </c>
      <c r="F29" s="1" t="s">
        <v>263</v>
      </c>
      <c r="G29" s="1" t="s">
        <v>213</v>
      </c>
      <c r="H29" s="1" t="s">
        <v>161</v>
      </c>
      <c r="I29" s="1" t="s">
        <v>273</v>
      </c>
      <c r="J29" s="1" t="s">
        <v>163</v>
      </c>
      <c r="K29" s="1" t="s">
        <v>273</v>
      </c>
      <c r="L29" s="1" t="s">
        <v>273</v>
      </c>
      <c r="M29" s="1" t="s">
        <v>164</v>
      </c>
      <c r="N29" s="1" t="s">
        <v>164</v>
      </c>
      <c r="O29" s="1" t="s">
        <v>162</v>
      </c>
      <c r="P29" s="1" t="s">
        <v>165</v>
      </c>
      <c r="Q29" s="1" t="s">
        <v>274</v>
      </c>
      <c r="R29" s="1" t="s">
        <v>167</v>
      </c>
      <c r="S29" s="1" t="s">
        <v>168</v>
      </c>
      <c r="T29" s="1" t="s">
        <v>169</v>
      </c>
    </row>
    <row r="30" s="1" customFormat="1" spans="1:20">
      <c r="A30" s="3">
        <v>15321117013</v>
      </c>
      <c r="B30" s="1" t="s">
        <v>263</v>
      </c>
      <c r="C30" s="1" t="s">
        <v>275</v>
      </c>
      <c r="D30" s="1" t="s">
        <v>276</v>
      </c>
      <c r="E30" s="1" t="s">
        <v>42</v>
      </c>
      <c r="F30" s="1" t="s">
        <v>263</v>
      </c>
      <c r="G30" s="1" t="s">
        <v>213</v>
      </c>
      <c r="H30" s="1" t="s">
        <v>161</v>
      </c>
      <c r="I30" s="1" t="s">
        <v>277</v>
      </c>
      <c r="J30" s="1" t="s">
        <v>163</v>
      </c>
      <c r="K30" s="1" t="s">
        <v>277</v>
      </c>
      <c r="L30" s="1" t="s">
        <v>277</v>
      </c>
      <c r="M30" s="1" t="s">
        <v>164</v>
      </c>
      <c r="N30" s="1" t="s">
        <v>164</v>
      </c>
      <c r="O30" s="1" t="s">
        <v>162</v>
      </c>
      <c r="P30" s="1" t="s">
        <v>165</v>
      </c>
      <c r="Q30" s="1" t="s">
        <v>278</v>
      </c>
      <c r="R30" s="1" t="s">
        <v>167</v>
      </c>
      <c r="S30" s="1" t="s">
        <v>168</v>
      </c>
      <c r="T30" s="1" t="s">
        <v>169</v>
      </c>
    </row>
    <row r="31" s="1" customFormat="1" spans="1:20">
      <c r="A31" s="3">
        <v>15321078764</v>
      </c>
      <c r="B31" s="1" t="s">
        <v>263</v>
      </c>
      <c r="C31" s="1" t="s">
        <v>279</v>
      </c>
      <c r="D31" s="1" t="s">
        <v>280</v>
      </c>
      <c r="E31" s="1" t="s">
        <v>41</v>
      </c>
      <c r="F31" s="1" t="s">
        <v>263</v>
      </c>
      <c r="G31" s="1" t="s">
        <v>213</v>
      </c>
      <c r="H31" s="1" t="s">
        <v>161</v>
      </c>
      <c r="I31" s="1" t="s">
        <v>281</v>
      </c>
      <c r="J31" s="1" t="s">
        <v>163</v>
      </c>
      <c r="K31" s="1" t="s">
        <v>281</v>
      </c>
      <c r="L31" s="1" t="s">
        <v>281</v>
      </c>
      <c r="M31" s="1" t="s">
        <v>164</v>
      </c>
      <c r="N31" s="1" t="s">
        <v>164</v>
      </c>
      <c r="O31" s="1" t="s">
        <v>162</v>
      </c>
      <c r="P31" s="1" t="s">
        <v>165</v>
      </c>
      <c r="Q31" s="1" t="s">
        <v>282</v>
      </c>
      <c r="R31" s="1" t="s">
        <v>167</v>
      </c>
      <c r="S31" s="1" t="s">
        <v>168</v>
      </c>
      <c r="T31" s="1" t="s">
        <v>169</v>
      </c>
    </row>
    <row r="32" s="1" customFormat="1" spans="1:20">
      <c r="A32" s="3">
        <v>15320526422</v>
      </c>
      <c r="B32" s="1" t="s">
        <v>263</v>
      </c>
      <c r="C32" s="1" t="s">
        <v>283</v>
      </c>
      <c r="D32" s="1" t="s">
        <v>284</v>
      </c>
      <c r="E32" s="1" t="s">
        <v>38</v>
      </c>
      <c r="F32" s="1" t="s">
        <v>263</v>
      </c>
      <c r="G32" s="1" t="s">
        <v>213</v>
      </c>
      <c r="H32" s="1" t="s">
        <v>161</v>
      </c>
      <c r="I32" s="1" t="s">
        <v>285</v>
      </c>
      <c r="J32" s="1" t="s">
        <v>163</v>
      </c>
      <c r="K32" s="1" t="s">
        <v>285</v>
      </c>
      <c r="L32" s="1" t="s">
        <v>285</v>
      </c>
      <c r="M32" s="1" t="s">
        <v>164</v>
      </c>
      <c r="N32" s="1" t="s">
        <v>164</v>
      </c>
      <c r="O32" s="1" t="s">
        <v>162</v>
      </c>
      <c r="P32" s="1" t="s">
        <v>165</v>
      </c>
      <c r="Q32" s="1" t="s">
        <v>286</v>
      </c>
      <c r="R32" s="1" t="s">
        <v>167</v>
      </c>
      <c r="S32" s="1" t="s">
        <v>168</v>
      </c>
      <c r="T32" s="1" t="s">
        <v>169</v>
      </c>
    </row>
    <row r="33" s="1" customFormat="1" spans="1:20">
      <c r="A33" s="3">
        <v>15320253675</v>
      </c>
      <c r="B33" s="1" t="s">
        <v>263</v>
      </c>
      <c r="C33" s="1" t="s">
        <v>287</v>
      </c>
      <c r="D33" s="1" t="s">
        <v>276</v>
      </c>
      <c r="E33" s="1" t="s">
        <v>35</v>
      </c>
      <c r="F33" s="1" t="s">
        <v>263</v>
      </c>
      <c r="G33" s="1" t="s">
        <v>213</v>
      </c>
      <c r="H33" s="1" t="s">
        <v>161</v>
      </c>
      <c r="I33" s="1" t="s">
        <v>277</v>
      </c>
      <c r="J33" s="1" t="s">
        <v>163</v>
      </c>
      <c r="K33" s="1" t="s">
        <v>277</v>
      </c>
      <c r="L33" s="1" t="s">
        <v>277</v>
      </c>
      <c r="M33" s="1" t="s">
        <v>164</v>
      </c>
      <c r="N33" s="1" t="s">
        <v>164</v>
      </c>
      <c r="O33" s="1" t="s">
        <v>162</v>
      </c>
      <c r="P33" s="1" t="s">
        <v>165</v>
      </c>
      <c r="Q33" s="1" t="s">
        <v>288</v>
      </c>
      <c r="R33" s="1" t="s">
        <v>167</v>
      </c>
      <c r="S33" s="1" t="s">
        <v>168</v>
      </c>
      <c r="T33" s="1" t="s">
        <v>169</v>
      </c>
    </row>
    <row r="34" s="1" customFormat="1" spans="1:20">
      <c r="A34" s="3">
        <v>15319176425</v>
      </c>
      <c r="B34" s="1" t="s">
        <v>289</v>
      </c>
      <c r="C34" s="1" t="s">
        <v>290</v>
      </c>
      <c r="D34" s="1" t="s">
        <v>291</v>
      </c>
      <c r="E34" s="1" t="s">
        <v>60</v>
      </c>
      <c r="F34" s="1" t="s">
        <v>213</v>
      </c>
      <c r="G34" s="1" t="s">
        <v>190</v>
      </c>
      <c r="H34" s="1" t="s">
        <v>161</v>
      </c>
      <c r="I34" s="1" t="s">
        <v>292</v>
      </c>
      <c r="J34" s="1" t="s">
        <v>163</v>
      </c>
      <c r="K34" s="1" t="s">
        <v>292</v>
      </c>
      <c r="L34" s="1" t="s">
        <v>292</v>
      </c>
      <c r="M34" s="1" t="s">
        <v>164</v>
      </c>
      <c r="N34" s="1" t="s">
        <v>164</v>
      </c>
      <c r="O34" s="1" t="s">
        <v>162</v>
      </c>
      <c r="P34" s="1" t="s">
        <v>165</v>
      </c>
      <c r="Q34" s="1" t="s">
        <v>293</v>
      </c>
      <c r="R34" s="1" t="s">
        <v>167</v>
      </c>
      <c r="S34" s="1" t="s">
        <v>168</v>
      </c>
      <c r="T34" s="1" t="s">
        <v>169</v>
      </c>
    </row>
    <row r="35" s="1" customFormat="1" spans="1:20">
      <c r="A35" s="3">
        <v>15318602774</v>
      </c>
      <c r="B35" s="1" t="s">
        <v>289</v>
      </c>
      <c r="C35" s="1" t="s">
        <v>294</v>
      </c>
      <c r="D35" s="1" t="s">
        <v>235</v>
      </c>
      <c r="E35" s="1" t="s">
        <v>58</v>
      </c>
      <c r="F35" s="1" t="s">
        <v>213</v>
      </c>
      <c r="G35" s="1" t="s">
        <v>190</v>
      </c>
      <c r="H35" s="1" t="s">
        <v>161</v>
      </c>
      <c r="I35" s="1" t="s">
        <v>295</v>
      </c>
      <c r="J35" s="1" t="s">
        <v>163</v>
      </c>
      <c r="K35" s="1" t="s">
        <v>295</v>
      </c>
      <c r="L35" s="1" t="s">
        <v>295</v>
      </c>
      <c r="M35" s="1" t="s">
        <v>164</v>
      </c>
      <c r="N35" s="1" t="s">
        <v>164</v>
      </c>
      <c r="O35" s="1" t="s">
        <v>162</v>
      </c>
      <c r="P35" s="1" t="s">
        <v>165</v>
      </c>
      <c r="Q35" s="1" t="s">
        <v>296</v>
      </c>
      <c r="R35" s="1" t="s">
        <v>167</v>
      </c>
      <c r="S35" s="1" t="s">
        <v>168</v>
      </c>
      <c r="T35" s="1" t="s">
        <v>169</v>
      </c>
    </row>
    <row r="36" s="1" customFormat="1" spans="1:20">
      <c r="A36" s="3">
        <v>15316621568</v>
      </c>
      <c r="B36" s="1" t="s">
        <v>289</v>
      </c>
      <c r="C36" s="1" t="s">
        <v>297</v>
      </c>
      <c r="D36" s="1" t="s">
        <v>298</v>
      </c>
      <c r="E36" s="1" t="s">
        <v>29</v>
      </c>
      <c r="F36" s="1" t="s">
        <v>263</v>
      </c>
      <c r="G36" s="1" t="s">
        <v>213</v>
      </c>
      <c r="H36" s="1" t="s">
        <v>161</v>
      </c>
      <c r="I36" s="1" t="s">
        <v>299</v>
      </c>
      <c r="J36" s="1" t="s">
        <v>163</v>
      </c>
      <c r="K36" s="1" t="s">
        <v>299</v>
      </c>
      <c r="L36" s="1" t="s">
        <v>299</v>
      </c>
      <c r="M36" s="1" t="s">
        <v>164</v>
      </c>
      <c r="N36" s="1" t="s">
        <v>164</v>
      </c>
      <c r="O36" s="1" t="s">
        <v>162</v>
      </c>
      <c r="P36" s="1" t="s">
        <v>165</v>
      </c>
      <c r="Q36" s="1" t="s">
        <v>300</v>
      </c>
      <c r="R36" s="1" t="s">
        <v>167</v>
      </c>
      <c r="S36" s="1" t="s">
        <v>168</v>
      </c>
      <c r="T36" s="1" t="s">
        <v>169</v>
      </c>
    </row>
    <row r="37" s="1" customFormat="1" spans="1:20">
      <c r="A37" s="3">
        <v>15252572144</v>
      </c>
      <c r="B37" s="1" t="s">
        <v>301</v>
      </c>
      <c r="C37" s="1" t="s">
        <v>302</v>
      </c>
      <c r="D37" s="1" t="s">
        <v>303</v>
      </c>
      <c r="E37" s="1" t="s">
        <v>96</v>
      </c>
      <c r="F37" s="1" t="s">
        <v>213</v>
      </c>
      <c r="G37" s="1" t="s">
        <v>157</v>
      </c>
      <c r="H37" s="1" t="s">
        <v>161</v>
      </c>
      <c r="I37" s="1" t="s">
        <v>304</v>
      </c>
      <c r="J37" s="1" t="s">
        <v>163</v>
      </c>
      <c r="K37" s="1" t="s">
        <v>304</v>
      </c>
      <c r="L37" s="1" t="s">
        <v>304</v>
      </c>
      <c r="M37" s="1" t="s">
        <v>164</v>
      </c>
      <c r="N37" s="1" t="s">
        <v>164</v>
      </c>
      <c r="O37" s="1" t="s">
        <v>162</v>
      </c>
      <c r="P37" s="1" t="s">
        <v>165</v>
      </c>
      <c r="Q37" s="1" t="s">
        <v>305</v>
      </c>
      <c r="R37" s="1" t="s">
        <v>167</v>
      </c>
      <c r="S37" s="1" t="s">
        <v>168</v>
      </c>
      <c r="T37" s="1" t="s">
        <v>169</v>
      </c>
    </row>
    <row r="38" s="1" customFormat="1" spans="1:20">
      <c r="A38" s="3">
        <v>15252425010</v>
      </c>
      <c r="B38" s="1" t="s">
        <v>301</v>
      </c>
      <c r="C38" s="1" t="s">
        <v>306</v>
      </c>
      <c r="D38" s="1" t="s">
        <v>175</v>
      </c>
      <c r="E38" s="1" t="s">
        <v>55</v>
      </c>
      <c r="F38" s="1" t="s">
        <v>307</v>
      </c>
      <c r="G38" s="1" t="s">
        <v>190</v>
      </c>
      <c r="H38" s="1" t="s">
        <v>161</v>
      </c>
      <c r="I38" s="1" t="s">
        <v>308</v>
      </c>
      <c r="J38" s="1" t="s">
        <v>163</v>
      </c>
      <c r="K38" s="1" t="s">
        <v>308</v>
      </c>
      <c r="L38" s="1" t="s">
        <v>308</v>
      </c>
      <c r="M38" s="1" t="s">
        <v>164</v>
      </c>
      <c r="N38" s="1" t="s">
        <v>164</v>
      </c>
      <c r="O38" s="1" t="s">
        <v>162</v>
      </c>
      <c r="P38" s="1" t="s">
        <v>165</v>
      </c>
      <c r="Q38" s="1" t="s">
        <v>309</v>
      </c>
      <c r="R38" s="1" t="s">
        <v>167</v>
      </c>
      <c r="S38" s="1" t="s">
        <v>168</v>
      </c>
      <c r="T38" s="1" t="s">
        <v>169</v>
      </c>
    </row>
    <row r="39" s="1" customFormat="1" spans="1:20">
      <c r="A39" s="3">
        <v>15252358021</v>
      </c>
      <c r="B39" s="1" t="s">
        <v>301</v>
      </c>
      <c r="C39" s="1" t="s">
        <v>310</v>
      </c>
      <c r="D39" s="1" t="s">
        <v>311</v>
      </c>
      <c r="E39" s="1" t="s">
        <v>51</v>
      </c>
      <c r="F39" s="1" t="s">
        <v>213</v>
      </c>
      <c r="G39" s="1" t="s">
        <v>190</v>
      </c>
      <c r="H39" s="1" t="s">
        <v>161</v>
      </c>
      <c r="I39" s="1" t="s">
        <v>312</v>
      </c>
      <c r="J39" s="1" t="s">
        <v>163</v>
      </c>
      <c r="K39" s="1" t="s">
        <v>312</v>
      </c>
      <c r="L39" s="1" t="s">
        <v>312</v>
      </c>
      <c r="M39" s="1" t="s">
        <v>164</v>
      </c>
      <c r="N39" s="1" t="s">
        <v>164</v>
      </c>
      <c r="O39" s="1" t="s">
        <v>162</v>
      </c>
      <c r="P39" s="1" t="s">
        <v>165</v>
      </c>
      <c r="Q39" s="1" t="s">
        <v>313</v>
      </c>
      <c r="R39" s="1" t="s">
        <v>167</v>
      </c>
      <c r="S39" s="1" t="s">
        <v>168</v>
      </c>
      <c r="T39" s="1" t="s">
        <v>169</v>
      </c>
    </row>
    <row r="40" s="1" customFormat="1" spans="1:20">
      <c r="A40" s="3">
        <v>15249944801</v>
      </c>
      <c r="B40" s="1" t="s">
        <v>314</v>
      </c>
      <c r="C40" s="1" t="s">
        <v>315</v>
      </c>
      <c r="D40" s="1" t="s">
        <v>316</v>
      </c>
      <c r="E40" s="1" t="s">
        <v>89</v>
      </c>
      <c r="F40" s="1" t="s">
        <v>213</v>
      </c>
      <c r="G40" s="1" t="s">
        <v>157</v>
      </c>
      <c r="H40" s="1" t="s">
        <v>161</v>
      </c>
      <c r="I40" s="1" t="s">
        <v>317</v>
      </c>
      <c r="J40" s="1" t="s">
        <v>163</v>
      </c>
      <c r="K40" s="1" t="s">
        <v>317</v>
      </c>
      <c r="L40" s="1" t="s">
        <v>317</v>
      </c>
      <c r="M40" s="1" t="s">
        <v>164</v>
      </c>
      <c r="N40" s="1" t="s">
        <v>164</v>
      </c>
      <c r="O40" s="1" t="s">
        <v>162</v>
      </c>
      <c r="P40" s="1" t="s">
        <v>165</v>
      </c>
      <c r="Q40" s="1" t="s">
        <v>318</v>
      </c>
      <c r="R40" s="1" t="s">
        <v>167</v>
      </c>
      <c r="S40" s="1" t="s">
        <v>168</v>
      </c>
      <c r="T40" s="1" t="s">
        <v>169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2021-06-15T01:19:34Z</dcterms:created>
  <dcterms:modified xsi:type="dcterms:W3CDTF">2021-06-15T01:26:02Z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C97CE22258134DD0901B52F834A13EBE</vt:lpwstr>
  </property>
  <property fmtid="{D5CDD505-2E9C-101B-9397-08002B2CF9AE}" pid="3" name="KSOProductBuildVer">
    <vt:lpwstr>2052-11.1.0.10495</vt:lpwstr>
  </property>
</Properties>
</file>