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对账!$1:$90</definedName>
  </definedNames>
  <calcPr calcId="144525"/>
</workbook>
</file>

<file path=xl/sharedStrings.xml><?xml version="1.0" encoding="utf-8"?>
<sst xmlns="http://schemas.openxmlformats.org/spreadsheetml/2006/main" count="2376" uniqueCount="789">
  <si>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</si>
  <si>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</si>
  <si>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</si>
  <si>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</si>
  <si>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</si>
  <si>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</si>
  <si>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</si>
  <si>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</si>
  <si>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</si>
  <si>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</si>
  <si>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</si>
  <si>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</si>
  <si>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</si>
  <si>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</si>
  <si>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</si>
  <si>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</si>
  <si>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</si>
  <si>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</si>
  <si>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</si>
  <si>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</si>
  <si>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</si>
  <si>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</si>
  <si>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</si>
  <si>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</si>
  <si>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</si>
  <si>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</si>
  <si>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[杰克逊]最佳西方别墅酒店杰克逊霍尔(The Lodge at Jackson Hole)(55862049)</t>
  </si>
  <si>
    <t>至尊特大床房&lt;2人入住&gt;&lt;不退款&gt;&lt;早餐&gt;</t>
  </si>
  <si>
    <t>HKD</t>
  </si>
  <si>
    <t>Hendrickson/Kevin,Sulavik/Janine</t>
  </si>
  <si>
    <t>CA13030210614HKD-W</t>
  </si>
  <si>
    <t>未提现</t>
  </si>
  <si>
    <t>携程开票</t>
  </si>
  <si>
    <t>[檀香山]喜来登凯拉尼公主酒店(Sheraton Princess Kaiulani)(55354617)</t>
  </si>
  <si>
    <t>尊贵客房, 1 张特大床, 海洋景观&lt;不退款&gt;&lt;2人入住&gt;</t>
  </si>
  <si>
    <t>HSU/ANDY C,CHAN/CHEUK SZE</t>
  </si>
  <si>
    <t>[奥兰多]希尔顿逸林酒店 - 奥兰多环球影城入口(DoubleTree by Hilton at The Entrance to Universal Orlando)(70391323)</t>
  </si>
  <si>
    <t>标准双人房&lt;不退款&gt;&lt;2人入住&gt;</t>
  </si>
  <si>
    <t>Lacey/Jasmine</t>
  </si>
  <si>
    <t>[斯科特斯德]W斯科特斯德酒店(W Scottsdale)(68026860)</t>
  </si>
  <si>
    <t>奇妙特大床房&lt;不退款&gt;&lt;2人入住&gt;</t>
  </si>
  <si>
    <t>Flores/Roberto Pablo</t>
  </si>
  <si>
    <t>[锡达城]万豪锡达城万豪春丘酒店(SpringHill Suites by Marriott Cedar City)(68026513)</t>
  </si>
  <si>
    <t>特大床套房(带沙发床)&lt;2人入住&gt;&lt;不退款&gt;&lt;早餐&gt;</t>
  </si>
  <si>
    <t>Sorth/Terry</t>
  </si>
  <si>
    <t>[劳德代尔堡]东劳德代尔/劳德代尔滨海万怡酒店(Courtyard by Marriott Fort Lauderdale East/Lauderdale-by-The-Sea)(68026189)</t>
  </si>
  <si>
    <t>双床房&lt;不退款&gt;&lt;2人入住&gt;</t>
  </si>
  <si>
    <t>Okab/Muntaha</t>
  </si>
  <si>
    <t>[雅加达]雅加达坦林福朋喜来登酒店(Four Points by Sheraton Jakarta Thamrin)(55639752)</t>
  </si>
  <si>
    <t>豪华房&lt;不退款&gt;&lt;2人入住&gt;</t>
  </si>
  <si>
    <t>Delia/Vira,Kartini/Gebi</t>
  </si>
  <si>
    <t>[贝克斯菲尔德]北贝克斯菲尔德/机场万豪费尔菲尔德客栈(Fairfield Inn &amp; Suites by Marriott Bakersfield North/Airport)(55799239)</t>
  </si>
  <si>
    <t>特大床房&lt;不退款&gt;&lt;2人入住&gt;</t>
  </si>
  <si>
    <t>LIU/MINGFEI</t>
  </si>
  <si>
    <t>[亚特兰大]亚特兰大东北埃默里区万豪饭店(Atlanta Marriott Northeast/Emory Area)(68030264)</t>
  </si>
  <si>
    <t>2张大床房&lt;不退款&gt;&lt;2人入住&gt;</t>
  </si>
  <si>
    <t>romo/evelyn</t>
  </si>
  <si>
    <t>[加尔维斯顿]加尔维斯顿福朋喜来登酒店(Four Points by Sheraton Galveston)(55465169)</t>
  </si>
  <si>
    <t>Hodgson/Michael Cord</t>
  </si>
  <si>
    <t>[多伦多]马里奥特多伦多德尔塔酒店(Delta Hotels by Marriott Toronto)(55346230)</t>
  </si>
  <si>
    <t>城景两张大床房&lt;不退款&gt;&lt;2人入住&gt;</t>
  </si>
  <si>
    <t>Barussaud/Nathalie</t>
  </si>
  <si>
    <t>[阿布扎比]阿布扎比万豪国贸中心万怡酒店(Courtyard by Marriott World Trade Center, Abu Dhabi)(55320503)</t>
  </si>
  <si>
    <t>标准特大床房&lt;不退款&gt;&lt;2人入住&gt;</t>
  </si>
  <si>
    <t>YU/QUNYAO,Miao/Gang</t>
  </si>
  <si>
    <t>一卧精致特大床套房（带沙发床）&lt;不退款&gt;&lt;2人入住&gt;</t>
  </si>
  <si>
    <t>BAO/XUYAN</t>
  </si>
  <si>
    <t>[西归浦市]厄姆斯德酒店(Mstay Hotel)(55779580)</t>
  </si>
  <si>
    <t>标准双床间 - 无风景&lt;不退款&gt;&lt;2人入住&gt;</t>
  </si>
  <si>
    <t>Jung/Misun</t>
  </si>
  <si>
    <t>[威斯敏斯特城]W伦敦酒店(W London)(55289867)</t>
  </si>
  <si>
    <t>转角套房（特大床）&lt;不退款&gt;&lt;2人入住&gt;</t>
  </si>
  <si>
    <t>Shek/Kahei,Qi/ZhuoCheng</t>
  </si>
  <si>
    <t>[匹兹堡]万豪匹兹堡北岸万豪春丘酒店(SpringHill Suites by Marriott Pittsburgh North Shore)(55269947)</t>
  </si>
  <si>
    <t>特大床工作室带沙发床&lt;2人入住&gt;&lt;不退款&gt;&lt;早餐&gt;</t>
  </si>
  <si>
    <t>Gascon/Mathieu</t>
  </si>
  <si>
    <t>[诺加莱斯]诺加利斯万豪费尔菲尔德酒店(Fairfield Inn &amp; Suites by Marriott Nogales)(68028008)</t>
  </si>
  <si>
    <t>特大床房&lt;早餐&gt;&lt;不退款&gt;&lt;2人入住&gt;</t>
  </si>
  <si>
    <t>Cole Sr/Raymond Thomas</t>
  </si>
  <si>
    <t>[普罗维登斯]普罗维登斯市中心万怡酒店(Courtyard Providence Downtown)(55872231)</t>
  </si>
  <si>
    <t>Guest room, 1 King, Sofa bed&lt;不退款&gt;&lt;2人入住&gt;</t>
  </si>
  <si>
    <t>Hur/Won Kyung</t>
  </si>
  <si>
    <t>[阿尔赫西拉斯]阿尔赫西拉斯万豪 AC 酒店(AC Hotel Algeciras by Marriott)(68026503)</t>
  </si>
  <si>
    <t>大号床房&lt;不退款&gt;&lt;2人入住&gt;</t>
  </si>
  <si>
    <t>VALVERDE/JUAN JOSE</t>
  </si>
  <si>
    <t>[波因顿海滩]伯恩顿海滩万怡酒店(Courtyard by Marriott Boynton Beach)(68026629)</t>
  </si>
  <si>
    <t>特大床房带沙发床&lt;不退款&gt;&lt;2人入住&gt;</t>
  </si>
  <si>
    <t>Cruz/Andy</t>
  </si>
  <si>
    <t>[伯班克]洛杉矶伯班克机场万豪酒店(Los Angeles Marriott Burbank Airport)(55465521)</t>
  </si>
  <si>
    <t>Calzada/Krysty Valerie</t>
  </si>
  <si>
    <t>[Benito Juarez]坎昆机场万怡酒店(Courtyard by Marriott Cancun Airport)(55745125)</t>
  </si>
  <si>
    <t>客房, 1 张特大床&lt;不退款&gt;&lt;2人入住&gt;</t>
  </si>
  <si>
    <t>Rosas/Ricardo</t>
  </si>
  <si>
    <t>[波苏埃洛-德阿拉尔孔]欧洲之星马德里酒店(Eurostars I-Hotel Madrid)(55733308)</t>
  </si>
  <si>
    <t>双人床房&lt;不退款&gt;&lt;2人入住&gt;</t>
  </si>
  <si>
    <t>Serrano/Jacobo</t>
  </si>
  <si>
    <t>[巴黎]蒙帕纳斯和睦酒店(Hotel Concorde Montparnasse)(55312407)</t>
  </si>
  <si>
    <t>经典双人房&lt;不退款&gt;&lt;2人入住&gt;</t>
  </si>
  <si>
    <t>KABOLI/SAEED</t>
  </si>
  <si>
    <t>[卡特斯维尔]卡特斯维尔费尔菲尔德旅馆&amp;套房酒店(Fairfield Inn &amp; Suites Cartersville)(68025951)</t>
  </si>
  <si>
    <t>单床房&lt;2人入住&gt;&lt;不退款&gt;&lt;早餐&gt;</t>
  </si>
  <si>
    <t>Friede/Adam Tolley</t>
  </si>
  <si>
    <t>[旧金山]旧金山艾美酒店(Le Meridien San Francisco)(55281252)</t>
  </si>
  <si>
    <t>湾景特大床房&lt;不退款&gt;&lt;2人入住&gt;</t>
  </si>
  <si>
    <t>Murphy/Robert Jonathan</t>
  </si>
  <si>
    <t>[匹兹堡]匹兹堡莎迪赛德万怡酒店(Courtyard Pittsburgh Shadyside)(68028054)</t>
  </si>
  <si>
    <t>Burgess/James Scott</t>
  </si>
  <si>
    <t>[尔湾]欧文万豪酒店(Irvine Marriott)(55478484)</t>
  </si>
  <si>
    <t>Almonawer/Faisal</t>
  </si>
  <si>
    <t>[迪拜]迪拜阿联酋购物中心喜来登酒店(Sheraton Mall of the Emirates Hotel, Dubai)(60467159)</t>
  </si>
  <si>
    <t>高级特大床房带城景&lt;不退款&gt;&lt;2人入住&gt;</t>
  </si>
  <si>
    <t>El Irari/Nada</t>
  </si>
  <si>
    <t>[奥尔良]新奥尔良万豪酒店(New Orleans Marriott)(55299364)</t>
  </si>
  <si>
    <t>Park/Chong Pil</t>
  </si>
  <si>
    <t>[新奥尔良]纽奥良喜来登酒店(Sheraton New Orleans Hotel)(55478339)</t>
  </si>
  <si>
    <t>传统特大床房&lt;不退款&gt;&lt;2人入住&gt;</t>
  </si>
  <si>
    <t>Hill/Karla K</t>
  </si>
  <si>
    <t>[首尔]驿三新罗舒泰酒店(Shilla Stay Yeoksam)(68031233)</t>
  </si>
  <si>
    <t>标准双人床房&lt;不退款&gt;&lt;2人入住&gt;</t>
  </si>
  <si>
    <t>Lee/Siah</t>
  </si>
  <si>
    <t>[隆特利]米都斯丹佛公园酒店(Element Denver Park Meadows)(68027128)</t>
  </si>
  <si>
    <t>maes/mathew</t>
  </si>
  <si>
    <t>[巴厘岛]巴厘岛努沙杜瓦威斯汀度假酒店(The Westin Resort Nusa Dua Bali)(55346255)</t>
  </si>
  <si>
    <t>豪华池景特大床房&lt;不退款&gt;&lt;2人入住&gt;</t>
  </si>
  <si>
    <t>Hwajin/Lee</t>
  </si>
  <si>
    <t>[凤凰城]凤凰城市中心万怡酒店(Courtyard by Marriott Phoenix Downtown)(68026285)</t>
  </si>
  <si>
    <t>Peraza Escalante/Tania</t>
  </si>
  <si>
    <t>[迪拜]迪拜谢赫扎耶德路福朋喜来登酒店(Four Points by Sheraton Sheikh Zayed Road, Dubai)(60467429)</t>
  </si>
  <si>
    <t>大型首选特大床房带阳台&lt;不退款&gt;&lt;2人入住&gt;</t>
  </si>
  <si>
    <t>LI/YAQI</t>
  </si>
  <si>
    <t>[门罗]克兰伯里南不伦瑞克万怡酒店(Courtyard by Marriot Cranbury South Brunswick)(68026215)</t>
  </si>
  <si>
    <t>特大床房(带沙发床)&lt;不退款&gt;&lt;2人入住&gt;</t>
  </si>
  <si>
    <t>Fields/Daniel Louis</t>
  </si>
  <si>
    <t>[得梅因]德梅因市中心万豪酒店(Des Moines Marriott Downtown)(68027299)</t>
  </si>
  <si>
    <t>Plasier/Lelahni</t>
  </si>
  <si>
    <t>[洛杉矶]洛杉矶活力洛城 JW 万豪酒店(JW Marriott Los Angeles L.A. Live)(55694676)</t>
  </si>
  <si>
    <t>城景豪华一张特大床房&lt;不退款&gt;&lt;2人入住&gt;</t>
  </si>
  <si>
    <t>Moummi/Rabea</t>
  </si>
  <si>
    <t>[科纳克]伊兹密尔万丽酒店(Renaissance Izmir Hotel)(55312360)</t>
  </si>
  <si>
    <t>豪华城景特大床房&lt;不退款&gt;&lt;2人入住&gt;</t>
  </si>
  <si>
    <t>dursun/bulent</t>
  </si>
  <si>
    <t>[迪拜]迪拜棕榈岛 W 酒店(W Dubai - the Palm)(68028453)</t>
  </si>
  <si>
    <t>卓越海景一卧特大床套房&lt;不退款&gt;&lt;2人入住&gt;</t>
  </si>
  <si>
    <t>Kattuvayil/Faizel</t>
  </si>
  <si>
    <t>[东京]东京赤坂西雷勒斯酒店(HOTEL HILLARYS Akasaka)(55757045)</t>
  </si>
  <si>
    <t>客房（入住时确定房型）&lt;不退款&gt;&lt;2人入住&gt;</t>
  </si>
  <si>
    <t>Ryuki/Harada,Ryuki/Harada</t>
  </si>
  <si>
    <t>[绍姆堡]芝加哥绍姆堡万豪费尔菲尔德客栈(Fairfield Inn &amp; Suites by Marriott Chicago Schaumburg)(68028162)</t>
  </si>
  <si>
    <t>特大床房&lt;2人入住&gt;&lt;不退款&gt;&lt;早餐&gt;</t>
  </si>
  <si>
    <t>Stidham/Michael,Pridham/Hilary</t>
  </si>
  <si>
    <t>[法拉格特]诺克斯维尔土耳其溪万枫套房酒店(Fairfield by Marriott Inn &amp; Suites Knoxville Turkey Creek)(68027053)</t>
  </si>
  <si>
    <t>Hobbs/Judy</t>
  </si>
  <si>
    <t>[芬顿]圣路易斯芬顿唐普雷斯套房酒店(TownePlace Suites Saint Louis Fenton)(68027490)</t>
  </si>
  <si>
    <t>一张大床工作室沙发床&lt;2人入住&gt;&lt;不退款&gt;&lt;早餐&gt;</t>
  </si>
  <si>
    <t>Olson/William</t>
  </si>
  <si>
    <t>[法兰克福]法兰克福机场喜来登酒店及会议中心(Sheraton Frankfurt Airport Hotel &amp; Conference Center)(55337565)</t>
  </si>
  <si>
    <t>Medicus/Philip</t>
  </si>
  <si>
    <t>标准双床房&lt;不退款&gt;&lt;2人入住&gt;</t>
  </si>
  <si>
    <t>Weng/Guangyu,Yuan/Kangbo</t>
  </si>
  <si>
    <t>取消</t>
  </si>
  <si>
    <t>[芒特莱巴嫩]芒特莱巴嫩匹兹堡万豪春丘酒店(SpringHill Suites by Marriott Pittsburgh Mt. Lebanon)(68028235)</t>
  </si>
  <si>
    <t>特大床一室房带沙发床&lt;2人入住&gt;&lt;不退款&gt;&lt;早餐&gt;</t>
  </si>
  <si>
    <t>Kane/Alden</t>
  </si>
  <si>
    <t>[俄克拉何马城]俄克拉何马城文艺复兴沃特福德酒店 - 万丽酒店&amp;度假村(Renaissance Waterford Oklahoma City Hotel)(68028134)</t>
  </si>
  <si>
    <t>Lerwick/hana</t>
  </si>
  <si>
    <t>Guinto/Geoffrey</t>
  </si>
  <si>
    <t>[芭堤雅]芭堤雅宜必思酒店(Ibis Pattaya)(55426722)</t>
  </si>
  <si>
    <t>双人房&lt;不退款&gt;&lt;2人入住&gt;</t>
  </si>
  <si>
    <t>Tansophon/Punpimon,Mulcahy/Michael</t>
  </si>
  <si>
    <t>[钱德勒]凤凰城钱德勒/时装中心万怡酒店(Courtyard Phoenix Chandler/Fashion Center)(68029120)</t>
  </si>
  <si>
    <t>客房1张特大床，带沙发床&lt;不退款&gt;&lt;2人入住&gt;</t>
  </si>
  <si>
    <t>Snyder/Daisy E</t>
  </si>
  <si>
    <t>[多纳尔森]盖洛德欧普兰度假酒店和会议中心(Gaylord Opryland Resort &amp; Convention Center)(68026273)</t>
  </si>
  <si>
    <t>外部景观特大床房&lt;不退款&gt;&lt;2人入住&gt;</t>
  </si>
  <si>
    <t>Coniglione/Melissa</t>
  </si>
  <si>
    <t>[斯科特斯德]W斯科茨代尔酒店(W Scottsdale)(68026860)</t>
  </si>
  <si>
    <t>Lux/Richard Kohlstaedt</t>
  </si>
  <si>
    <t>[东京]东京绫濑国际酒店(Smile Hotel - Tokyo Ayase Ekimae)(55733607)</t>
  </si>
  <si>
    <t>双人房吸烟&lt;不退款&gt;&lt;2人入住&gt;</t>
  </si>
  <si>
    <t>NISHIMURA/HARUMI,NISHIMURA/CHIE</t>
  </si>
  <si>
    <t>[达拉斯]广场威斯汀酒店(The Westin Galleria Dallas)(55345991)</t>
  </si>
  <si>
    <t>豪华特大床房&lt;不退款&gt;&lt;2人入住&gt;</t>
  </si>
  <si>
    <t>FERGUSON/SHERRI,WEBB/IVA</t>
  </si>
  <si>
    <t>[奥兰多]奥兰多美年购物中心附近温德姆戴斯酒店(Days Inn by Wyndham Orlando Near Millenia Mall)(70791800)</t>
  </si>
  <si>
    <t>标准大床房(2张大床)&lt;不退款&gt;&lt;2人入住&gt;</t>
  </si>
  <si>
    <t>Solis/Marcial</t>
  </si>
  <si>
    <t>退单</t>
  </si>
  <si>
    <t>双床房&lt;2人入住&gt;&lt;不退款&gt;&lt;早餐&gt;</t>
  </si>
  <si>
    <t>KAMENSKA/MARYNA,BUTNIK/DMYTRO</t>
  </si>
  <si>
    <t>[首尔]首尔东大门广场JW万豪酒店(JW Marriott Dongdaemun Square Seoul)(70787235)</t>
  </si>
  <si>
    <t>豪华特大床房&lt;2人入住&gt;&lt;不退款&gt;&lt;早餐&gt;</t>
  </si>
  <si>
    <t>LEE/SOON DEUK</t>
  </si>
  <si>
    <t>[西归浦市]港景合作城市酒店(Co-op City Hotel Harborview)(68545232)</t>
  </si>
  <si>
    <t>山景家庭房&lt;不退款&gt;&lt;2人入住&gt;</t>
  </si>
  <si>
    <t>lee/sang hoon</t>
  </si>
  <si>
    <t>[希什利]伊斯坦布尔希什利万豪酒店(Istanbul Marriott Hotel Sisli)(55519697)</t>
  </si>
  <si>
    <t>GUAN/QINGBAI</t>
  </si>
  <si>
    <t>[皮尔兰]休斯顿帕尔兰万怡酒店(Courtyard by Marriott Houston Pearland)(68027097)</t>
  </si>
  <si>
    <t>Wyatt/Alexus</t>
  </si>
  <si>
    <t>[赫拉多拉]罗苏诺思万豪海洋酒店及高尔夫度假村(Los Sueños Marriott Ocean &amp; Golf Resort)(68027804)</t>
  </si>
  <si>
    <t>雨林特大床房&lt;2人入住&gt;&lt;不退款&gt;&lt;早餐&gt;</t>
  </si>
  <si>
    <t>MONGE VASQUEZ/KAROL,BADILLA MORERA/RONALD</t>
  </si>
  <si>
    <t>[洛杉矶]威斯汀洛杉矶博纳旺蒂尔套房酒店(The Westin Bonaventure Hotel and Suites, Los Angeles)(68026268)</t>
  </si>
  <si>
    <t>城景大号床房&lt;不退款&gt;&lt;2人入住&gt;</t>
  </si>
  <si>
    <t>Scurry/Dennis</t>
  </si>
  <si>
    <t>[名古屋]三井花园饭店名古屋普米尔(Mitsui Garden Hotel Nagoya Premier)(55491626)</t>
  </si>
  <si>
    <t>中等双人房&lt;不退款&gt;&lt;2人入住&gt;</t>
  </si>
  <si>
    <t>MATSUOKA/MOMOKA</t>
  </si>
  <si>
    <t>[伍德布里奇]万豪波托马克米尔斯费尔菲尔德套房酒店(Fairfield Inn and Suites by Marriott Potomac Mills Woodbridge)(68025984)</t>
  </si>
  <si>
    <t>2张大床房&lt;2人入住&gt;&lt;不退款&gt;&lt;早餐&gt;</t>
  </si>
  <si>
    <t>Ramirez/Susan</t>
  </si>
  <si>
    <t>[首尔]首尔吴竹荘仁寺洞酒店(Hotel Kuretakeso Insa-Dong Seoul)(55944814)</t>
  </si>
  <si>
    <t>sung/mijung</t>
  </si>
  <si>
    <t>[首尔]首尔时代广场万怡酒店(Courtyard by Marriott Seoul Times Square)(55290127)</t>
  </si>
  <si>
    <t>豪华双床房&lt;不退款&gt;&lt;2人入住&gt;</t>
  </si>
  <si>
    <t>lee/yongkil</t>
  </si>
  <si>
    <t>[新加坡]新加坡G酒店 (Staycation Approved)(Hotel G Singapore (Staycation Approved))(55851918)</t>
  </si>
  <si>
    <t>G酒店美好大号床客房&lt;2人入住&gt;&lt;不退款&gt;&lt;早餐&gt;</t>
  </si>
  <si>
    <t>Rongbo/Liu,Rongbo/Liu</t>
  </si>
  <si>
    <t>[八打灵再也]吉隆坡颐思殿酒店(Eastin Hotel Kuala Lumpur)(55270753)</t>
  </si>
  <si>
    <t>豪华房（特大床）&lt;不退款&gt;&lt;2人入住&gt;</t>
  </si>
  <si>
    <t>idris/Muhamad Alamin</t>
  </si>
  <si>
    <t>[巴厘巴板]巴厘巴板喜来登福朋酒店(Four Points by Sheraton Balikpapan)(71612634)</t>
  </si>
  <si>
    <t>城景豪华特大床房&lt;2人入住&gt;&lt;不退款&gt;&lt;早餐&gt;</t>
  </si>
  <si>
    <t>primanda/rafi</t>
  </si>
  <si>
    <t>[布尔歇]AC Hotel Paris Le Bourget Airport 巴黎马约门站 AC 酒店(AC Hotel Paris Le Bourget Airport by Marriott)(60480294)</t>
  </si>
  <si>
    <t>Otcheretko/Victor</t>
  </si>
  <si>
    <t>[华城市]斯塔兹东滩酒店(Staz Hotel Dongtan)(68031148)</t>
  </si>
  <si>
    <t>高级独立房&lt;不退款&gt;&lt;2人入住&gt;</t>
  </si>
  <si>
    <t>Kim/DoHa</t>
  </si>
  <si>
    <t>[奥兰多]奥兰多格兰德湖丽兹卡尔顿酒店(The Ritz-Carlton Orlando, Grande Lakes)(56196434)</t>
  </si>
  <si>
    <t>度假村景观1张特大床客房&lt;不退款&gt;&lt;2人入住&gt;</t>
  </si>
  <si>
    <t>Pietrzak/Dominick</t>
  </si>
  <si>
    <t>[新加坡]新加坡胡姬乡村俱乐部酒店(Orchid Country Club Singapore)(55851941)</t>
  </si>
  <si>
    <t>NG/ZHAO QUN CALVIN</t>
  </si>
  <si>
    <t>[莱昂]里昂波利福林万怡酒店(Courtyard by Marriott Leon at The Poliforum)(68028022)</t>
  </si>
  <si>
    <t>ortega/miriam</t>
  </si>
  <si>
    <t>[首尔]空中花园东大门金斯敦酒店(Hotel Skypark Kingstown Dongdaemun)(55639486)</t>
  </si>
  <si>
    <t>三人住宅&lt;不退款&gt;&lt;2人入住&gt;</t>
  </si>
  <si>
    <t>kim/ahreum</t>
  </si>
  <si>
    <t>[首尔]首尔斯坦福酒店(Stanford Hotel Seoul)(55439529)</t>
  </si>
  <si>
    <t>seo/kanghee</t>
  </si>
  <si>
    <t>[首尔]城际首尔酒店(Intercity Seoul Hotel)(55694760)</t>
  </si>
  <si>
    <t>豪华双人房&lt;不退款&gt;&lt;2人入住&gt;</t>
  </si>
  <si>
    <t>KANG/JIHWAN</t>
  </si>
  <si>
    <t>[首尔]首尔东大门梅普雷斯酒店(Mayplace Seoul Dongdaemun)(55491898)</t>
  </si>
  <si>
    <t>高级双床房&lt;不退款&gt;&lt;2人入住&gt;</t>
  </si>
  <si>
    <t>Park/Hyun su</t>
  </si>
  <si>
    <t>[首尔]首尔杜曼酒店(Hotel Denim Seoul)(55337142)</t>
  </si>
  <si>
    <t>入住时指定房型&lt;不退款&gt;&lt;2人入住&gt;</t>
  </si>
  <si>
    <t>sung/dinghan</t>
  </si>
  <si>
    <t>Marples/Anna</t>
  </si>
  <si>
    <t>[坦帕]伊壁鸠鲁酒店，收集签名(Epicurean Hotel, Autograph Collection)(68027780)</t>
  </si>
  <si>
    <t>经典特大床房&lt;不退款&gt;&lt;2人入住&gt;</t>
  </si>
  <si>
    <t>Adrian/Lauren</t>
  </si>
  <si>
    <t>，</t>
  </si>
  <si>
    <t>6.8可退531</t>
  </si>
  <si>
    <t>212424 HKD</t>
  </si>
  <si>
    <t>A210615114559481</t>
  </si>
  <si>
    <t>总计：212424HKD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</si>
  <si>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</si>
  <si>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</si>
  <si>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</si>
  <si>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</si>
  <si>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</si>
  <si>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</si>
  <si>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</si>
  <si>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</si>
  <si>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</si>
  <si>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</si>
  <si>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</si>
  <si>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</si>
  <si>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</si>
  <si>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</si>
  <si>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</si>
  <si>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</si>
  <si>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</si>
  <si>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2021-06-12</t>
  </si>
  <si>
    <t>2155526</t>
  </si>
  <si>
    <t>坎昆机场万怡酒店</t>
  </si>
  <si>
    <t>Marples Anna</t>
  </si>
  <si>
    <t>2021-06-13</t>
  </si>
  <si>
    <t>退房日周结</t>
  </si>
  <si>
    <t>436.90</t>
  </si>
  <si>
    <t>529.00</t>
  </si>
  <si>
    <t>0</t>
  </si>
  <si>
    <t>0.00</t>
  </si>
  <si>
    <t>携程汇智国际直连</t>
  </si>
  <si>
    <t>2021-06-12 22:15:44</t>
  </si>
  <si>
    <t>否</t>
  </si>
  <si>
    <t>汇智国际旅游发展有限公司</t>
  </si>
  <si>
    <t>直连</t>
  </si>
  <si>
    <t>2155478</t>
  </si>
  <si>
    <t>首尔帝宁酒店</t>
  </si>
  <si>
    <t>sung dinghan</t>
  </si>
  <si>
    <t>403.04</t>
  </si>
  <si>
    <t>488.00</t>
  </si>
  <si>
    <t>2021-06-12 21:19:14</t>
  </si>
  <si>
    <t>2155427</t>
  </si>
  <si>
    <t>首尔东大门梅普雷斯酒店</t>
  </si>
  <si>
    <t>Park Hyun su</t>
  </si>
  <si>
    <t>357.61</t>
  </si>
  <si>
    <t>433.00</t>
  </si>
  <si>
    <t>2021-06-12 20:23:31</t>
  </si>
  <si>
    <t>2155405</t>
  </si>
  <si>
    <t>城际首尔酒店</t>
  </si>
  <si>
    <t>KANG JIHWAN</t>
  </si>
  <si>
    <t>326.23</t>
  </si>
  <si>
    <t>395.00</t>
  </si>
  <si>
    <t>2021-06-12 19:55:13</t>
  </si>
  <si>
    <t>2155235</t>
  </si>
  <si>
    <t>首尔斯坦福酒店</t>
  </si>
  <si>
    <t>seo kanghee</t>
  </si>
  <si>
    <t>416.25</t>
  </si>
  <si>
    <t>504.00</t>
  </si>
  <si>
    <t>2021-06-12 16:31:17</t>
  </si>
  <si>
    <t>2155133</t>
  </si>
  <si>
    <t>空中花园东大门金斯敦酒店</t>
  </si>
  <si>
    <t>kim ahreum</t>
  </si>
  <si>
    <t>868.85</t>
  </si>
  <si>
    <t>1052.00</t>
  </si>
  <si>
    <t>2021-06-12 14:54:37</t>
  </si>
  <si>
    <t>2154601</t>
  </si>
  <si>
    <t>莱昂波利福林万怡酒店</t>
  </si>
  <si>
    <t>ortega miriam</t>
  </si>
  <si>
    <t>328.47</t>
  </si>
  <si>
    <t>398.00</t>
  </si>
  <si>
    <t>2021-06-12 00:51:28</t>
  </si>
  <si>
    <t>2021-06-11</t>
  </si>
  <si>
    <t>2154490</t>
  </si>
  <si>
    <t>新加坡胡姬乡村俱乐部酒店</t>
  </si>
  <si>
    <t>NG ZHAO QUN CALVIN</t>
  </si>
  <si>
    <t>1089.40</t>
  </si>
  <si>
    <t>1320.00</t>
  </si>
  <si>
    <t>2021-06-11 22:39:55</t>
  </si>
  <si>
    <t>2154462</t>
  </si>
  <si>
    <t>奥兰多格兰德湖丽兹卡尔顿酒店</t>
  </si>
  <si>
    <t>Pietrzak Dominick</t>
  </si>
  <si>
    <t>1695.99</t>
  </si>
  <si>
    <t>2055.00</t>
  </si>
  <si>
    <t>2021-06-11 22:21:54</t>
  </si>
  <si>
    <t>2154309</t>
  </si>
  <si>
    <t>斯塔兹东滩酒店</t>
  </si>
  <si>
    <t>Kim DoHa</t>
  </si>
  <si>
    <t>309.49</t>
  </si>
  <si>
    <t>375.00</t>
  </si>
  <si>
    <t>2021-06-11 20:35:13</t>
  </si>
  <si>
    <t>2154030</t>
  </si>
  <si>
    <t>巴黎勒布尔热机场万豪AC酒店</t>
  </si>
  <si>
    <t>Otcheretko Victor</t>
  </si>
  <si>
    <t>1239.60</t>
  </si>
  <si>
    <t>1502.00</t>
  </si>
  <si>
    <t>2021-06-11 16:41:33</t>
  </si>
  <si>
    <t>2153909</t>
  </si>
  <si>
    <t>巴厘巴板福朋喜来登酒店</t>
  </si>
  <si>
    <t>primanda rafi</t>
  </si>
  <si>
    <t>567.81</t>
  </si>
  <si>
    <t>688.00</t>
  </si>
  <si>
    <t>2021-06-11 14:45:00</t>
  </si>
  <si>
    <t>2021-06-10</t>
  </si>
  <si>
    <t>2152882</t>
  </si>
  <si>
    <t>吉隆坡颐思殿酒店</t>
  </si>
  <si>
    <t>idris Muhamad Alamin</t>
  </si>
  <si>
    <t>219.34</t>
  </si>
  <si>
    <t>266.00</t>
  </si>
  <si>
    <t>2021-06-10 19:22:30</t>
  </si>
  <si>
    <t>2152725</t>
  </si>
  <si>
    <t>新加坡G酒店</t>
  </si>
  <si>
    <t>Rongbo Liu,Rongbo Liu</t>
  </si>
  <si>
    <t>586.29</t>
  </si>
  <si>
    <t>711.00</t>
  </si>
  <si>
    <t>2021-06-10 17:40:42</t>
  </si>
  <si>
    <t>2152435</t>
  </si>
  <si>
    <t>首尔时代广场万怡酒店</t>
  </si>
  <si>
    <t>lee yongkil</t>
  </si>
  <si>
    <t>721.53</t>
  </si>
  <si>
    <t>875.00</t>
  </si>
  <si>
    <t>2021-06-10 14:05:52</t>
  </si>
  <si>
    <t>2152123</t>
  </si>
  <si>
    <t>首尔吴竹荘仁寺洞酒店</t>
  </si>
  <si>
    <t>sung mijung</t>
  </si>
  <si>
    <t>237.48</t>
  </si>
  <si>
    <t>288.00</t>
  </si>
  <si>
    <t>2021-06-10 10:01:12</t>
  </si>
  <si>
    <t>2152002</t>
  </si>
  <si>
    <t>万豪波托马克米尔斯万豪费尔菲尔德酒店</t>
  </si>
  <si>
    <t>Ramirez Susan</t>
  </si>
  <si>
    <t>623.40</t>
  </si>
  <si>
    <t>756.00</t>
  </si>
  <si>
    <t>2021-06-10 08:00:36</t>
  </si>
  <si>
    <t>2151905</t>
  </si>
  <si>
    <t>名古屋尊贵三井花园酒店</t>
  </si>
  <si>
    <t>MATSUOKA MOMOKA</t>
  </si>
  <si>
    <t>643.69</t>
  </si>
  <si>
    <t>779.00</t>
  </si>
  <si>
    <t>2021-06-10 01:20:48</t>
  </si>
  <si>
    <t>2021-06-09</t>
  </si>
  <si>
    <t>2150959</t>
  </si>
  <si>
    <t>威斯汀博纳旺蒂尔套房酒店</t>
  </si>
  <si>
    <t>Scurry Dennis</t>
  </si>
  <si>
    <t>3543.17</t>
  </si>
  <si>
    <t>4288.00</t>
  </si>
  <si>
    <t>2021-06-09 13:46:19</t>
  </si>
  <si>
    <t>2150465</t>
  </si>
  <si>
    <t>罗苏诺思万豪海洋酒店及高尔夫度假村</t>
  </si>
  <si>
    <t>MONGE VASQUEZ KAROL,BADILLA MORERA RONALD</t>
  </si>
  <si>
    <t>1264.24</t>
  </si>
  <si>
    <t>1530.00</t>
  </si>
  <si>
    <t>2021-06-09 03:00:34</t>
  </si>
  <si>
    <t>2021-06-08</t>
  </si>
  <si>
    <t>2150368</t>
  </si>
  <si>
    <t>休斯顿皮尔兰万怡酒店</t>
  </si>
  <si>
    <t>Wyatt Alexus</t>
  </si>
  <si>
    <t>2021-06-08 23:25:48</t>
  </si>
  <si>
    <t>2150256</t>
  </si>
  <si>
    <t>伊斯坦布尔希什利万豪酒店</t>
  </si>
  <si>
    <t>GUAN QINGBAI</t>
  </si>
  <si>
    <t>553.49</t>
  </si>
  <si>
    <t>670.00</t>
  </si>
  <si>
    <t>2021-06-08 21:48:53</t>
  </si>
  <si>
    <t>2149867</t>
  </si>
  <si>
    <t>港景合作城市酒店</t>
  </si>
  <si>
    <t>lee sang hoon</t>
  </si>
  <si>
    <t>332.92</t>
  </si>
  <si>
    <t>403.00</t>
  </si>
  <si>
    <t>2021-06-08 17:59:40</t>
  </si>
  <si>
    <t>2149702</t>
  </si>
  <si>
    <t>首尔东大门广场JW万豪酒店</t>
  </si>
  <si>
    <t>LEE SOON DEUK</t>
  </si>
  <si>
    <t>4365.11</t>
  </si>
  <si>
    <t>5284.00</t>
  </si>
  <si>
    <t>2021-06-08 16:06:55</t>
  </si>
  <si>
    <t>2149225</t>
  </si>
  <si>
    <t xml:space="preserve">奥兰多美年广场戴斯酒店 </t>
  </si>
  <si>
    <t>Solis Marcial</t>
  </si>
  <si>
    <t>543.57</t>
  </si>
  <si>
    <t>658.00</t>
  </si>
  <si>
    <t>2021-06-08 09:59:26</t>
  </si>
  <si>
    <t>2149173</t>
  </si>
  <si>
    <t>达拉斯购物中心威斯汀酒店</t>
  </si>
  <si>
    <t>FERGUSON SHERRI,WEBB IVA</t>
  </si>
  <si>
    <t>3159.83</t>
  </si>
  <si>
    <t>3825.00</t>
  </si>
  <si>
    <t>2021-06-08 08:57:41</t>
  </si>
  <si>
    <t>2149162</t>
  </si>
  <si>
    <t>绫濑国际酒店</t>
  </si>
  <si>
    <t>NISHIMURA HARUMI,NISHIMURA CHIE</t>
  </si>
  <si>
    <t>214.79</t>
  </si>
  <si>
    <t>260.00</t>
  </si>
  <si>
    <t>2021-06-08 08:41:57</t>
  </si>
  <si>
    <t>2149103</t>
  </si>
  <si>
    <t>W斯科特斯德酒店</t>
  </si>
  <si>
    <t>Lux Richard Kohlstaedt</t>
  </si>
  <si>
    <t>3821.54</t>
  </si>
  <si>
    <t>4626.00</t>
  </si>
  <si>
    <t>2021-06-08 05:59:53</t>
  </si>
  <si>
    <t>2149081</t>
  </si>
  <si>
    <t>盖洛德欧普兰度假酒店和会议中心</t>
  </si>
  <si>
    <t>Coniglione Melissa</t>
  </si>
  <si>
    <t>5320.08</t>
  </si>
  <si>
    <t>6440.00</t>
  </si>
  <si>
    <t>2021-06-08 03:08:01</t>
  </si>
  <si>
    <t>2149077</t>
  </si>
  <si>
    <t>凤凰城万怡钱德勒时装中心酒店</t>
  </si>
  <si>
    <t>Snyder Daisy E</t>
  </si>
  <si>
    <t>1552.24</t>
  </si>
  <si>
    <t>1879.00</t>
  </si>
  <si>
    <t>2021-06-08 02:57:44</t>
  </si>
  <si>
    <t>2021-06-07</t>
  </si>
  <si>
    <t>2148196</t>
  </si>
  <si>
    <t>宜必思芭堤雅酒店</t>
  </si>
  <si>
    <t>Tansophon Punpimon,Mulcahy Michael</t>
  </si>
  <si>
    <t>131.33</t>
  </si>
  <si>
    <t>159.00</t>
  </si>
  <si>
    <t>2021-06-07 11:39:53</t>
  </si>
  <si>
    <t>2148112</t>
  </si>
  <si>
    <t>马里奥特多伦多德尔塔酒店</t>
  </si>
  <si>
    <t>Guinto Geoffrey</t>
  </si>
  <si>
    <t>1345.55</t>
  </si>
  <si>
    <t>1629.00</t>
  </si>
  <si>
    <t>2021-06-07 10:03:50</t>
  </si>
  <si>
    <t>2148003</t>
  </si>
  <si>
    <t>俄克拉何马城文艺复兴沃特福德酒店 - 万丽酒店&amp;度假村</t>
  </si>
  <si>
    <t>Lerwick hana</t>
  </si>
  <si>
    <t>782.22</t>
  </si>
  <si>
    <t>947.00</t>
  </si>
  <si>
    <t>2021-06-07 07:15:37</t>
  </si>
  <si>
    <t>2148001</t>
  </si>
  <si>
    <t>芒特莱巴嫩匹兹堡万豪春丘酒店</t>
  </si>
  <si>
    <t>Kane Alden</t>
  </si>
  <si>
    <t>2676.24</t>
  </si>
  <si>
    <t>3240.00</t>
  </si>
  <si>
    <t>2021-06-07 07:05:34</t>
  </si>
  <si>
    <t>2147985</t>
  </si>
  <si>
    <t>法兰克福机场喜来登酒店及会议中心</t>
  </si>
  <si>
    <t>Weng Guangyu,Yuan Kangbo</t>
  </si>
  <si>
    <t>571.59</t>
  </si>
  <si>
    <t>692.00</t>
  </si>
  <si>
    <t>2021-06-07 05:40:14</t>
  </si>
  <si>
    <t>2147965</t>
  </si>
  <si>
    <t>Medicus Philip</t>
  </si>
  <si>
    <t>645.93</t>
  </si>
  <si>
    <t>782.00</t>
  </si>
  <si>
    <t>2021-06-07 03:07:31</t>
  </si>
  <si>
    <t>2147949</t>
  </si>
  <si>
    <t>圣路易斯芬顿唐普雷斯套房酒店</t>
  </si>
  <si>
    <t>Olson William</t>
  </si>
  <si>
    <t>2452.39</t>
  </si>
  <si>
    <t>2969.00</t>
  </si>
  <si>
    <t>2021-06-07 01:39:27</t>
  </si>
  <si>
    <t>2147944</t>
  </si>
  <si>
    <t>诺克斯维尔西菲尔德客栈万豪度假酒店</t>
  </si>
  <si>
    <t>Hobbs Judy</t>
  </si>
  <si>
    <t>2179.81</t>
  </si>
  <si>
    <t>2639.00</t>
  </si>
  <si>
    <t>2021-06-07 01:13:23</t>
  </si>
  <si>
    <t>2021-06-06</t>
  </si>
  <si>
    <t>2147694</t>
  </si>
  <si>
    <t>Fairfield Inn &amp; Suites Chicago Schaumburg</t>
  </si>
  <si>
    <t>Stidham Michael,Pridham Hilary</t>
  </si>
  <si>
    <t>1678.43</t>
  </si>
  <si>
    <t>2032.00</t>
  </si>
  <si>
    <t>2021-06-06 20:51:57</t>
  </si>
  <si>
    <t>2147531</t>
  </si>
  <si>
    <t>赤坂菲利斯瑞利夫酒店</t>
  </si>
  <si>
    <t>Ryuki Harada,Ryuki Harada</t>
  </si>
  <si>
    <t>250.28</t>
  </si>
  <si>
    <t>303.00</t>
  </si>
  <si>
    <t>2021-06-06 18:43:53</t>
  </si>
  <si>
    <t>2147525</t>
  </si>
  <si>
    <t>迪拜棕榈岛W酒店</t>
  </si>
  <si>
    <t>Kattuvayil Faizel</t>
  </si>
  <si>
    <t>27355.48</t>
  </si>
  <si>
    <t>33118.02</t>
  </si>
  <si>
    <t>2021-06-06 18:33:35</t>
  </si>
  <si>
    <t>2147355</t>
  </si>
  <si>
    <t>伊兹密尔万丽酒店</t>
  </si>
  <si>
    <t>dursun bulent</t>
  </si>
  <si>
    <t>331.23</t>
  </si>
  <si>
    <t>401.00</t>
  </si>
  <si>
    <t>2021-06-06 15:47:24</t>
  </si>
  <si>
    <t>2146953</t>
  </si>
  <si>
    <t>洛杉矶万豪现场酒店</t>
  </si>
  <si>
    <t>Moummi Rabea</t>
  </si>
  <si>
    <t>3553.45</t>
  </si>
  <si>
    <t>4302.00</t>
  </si>
  <si>
    <t>2021-06-06 09:16:37</t>
  </si>
  <si>
    <t>2146879</t>
  </si>
  <si>
    <t>Des Moines Marriott Downtown</t>
  </si>
  <si>
    <t>Plasier Lelahni</t>
  </si>
  <si>
    <t>3043.80</t>
  </si>
  <si>
    <t>3684.99</t>
  </si>
  <si>
    <t>2021-06-06 06:44:27</t>
  </si>
  <si>
    <t>2146859</t>
  </si>
  <si>
    <t>克兰伯里南不伦瑞克万怡酒店</t>
  </si>
  <si>
    <t>Fields Daniel Louis</t>
  </si>
  <si>
    <t>1613.18</t>
  </si>
  <si>
    <t>1953.00</t>
  </si>
  <si>
    <t>2021-06-06 05:09:32</t>
  </si>
  <si>
    <t>2146847</t>
  </si>
  <si>
    <t>福朋喜来登扎耶德路酒店</t>
  </si>
  <si>
    <t>LI YAQI</t>
  </si>
  <si>
    <t>986.24</t>
  </si>
  <si>
    <t>1194.00</t>
  </si>
  <si>
    <t>2021-06-06 03:44:34</t>
  </si>
  <si>
    <t>2146811</t>
  </si>
  <si>
    <t>凤凰城市中心万怡酒店</t>
  </si>
  <si>
    <t>Peraza Escalante Tania</t>
  </si>
  <si>
    <t>2480.48</t>
  </si>
  <si>
    <t>3003.00</t>
  </si>
  <si>
    <t>2021-06-06 01:28:04</t>
  </si>
  <si>
    <t>2146801</t>
  </si>
  <si>
    <t>巴厘岛努沙杜瓦威斯汀度假酒店</t>
  </si>
  <si>
    <t>Hwajin Lee</t>
  </si>
  <si>
    <t>482.38</t>
  </si>
  <si>
    <t>584.00</t>
  </si>
  <si>
    <t>2021-06-06 01:15:26</t>
  </si>
  <si>
    <t>2021-06-05</t>
  </si>
  <si>
    <t>2145822</t>
  </si>
  <si>
    <t>米都斯丹佛公园酒店</t>
  </si>
  <si>
    <t>maes mathew</t>
  </si>
  <si>
    <t>1856.02</t>
  </si>
  <si>
    <t>2247.00</t>
  </si>
  <si>
    <t>2021-06-05 12:36:54</t>
  </si>
  <si>
    <t>2145769</t>
  </si>
  <si>
    <t>驿三新罗舒泰酒店</t>
  </si>
  <si>
    <t>Lee Siah</t>
  </si>
  <si>
    <t>1578.49</t>
  </si>
  <si>
    <t>1911.00</t>
  </si>
  <si>
    <t>2021-06-05 11:51:51</t>
  </si>
  <si>
    <t>2021-06-04</t>
  </si>
  <si>
    <t>2145403</t>
  </si>
  <si>
    <t>新奥尔良喜来登酒店</t>
  </si>
  <si>
    <t>Hill Karla K</t>
  </si>
  <si>
    <t>2453.41</t>
  </si>
  <si>
    <t>2967.00</t>
  </si>
  <si>
    <t>2021-06-04 23:30:55</t>
  </si>
  <si>
    <t>2145355</t>
  </si>
  <si>
    <t>新奥尔良万豪酒店</t>
  </si>
  <si>
    <t>Park Chong Pil</t>
  </si>
  <si>
    <t>2021-06-04 22:41:43</t>
  </si>
  <si>
    <t>2144936</t>
  </si>
  <si>
    <t>迪拜阿联酋购物中心喜来登酒店</t>
  </si>
  <si>
    <t>El Irari Nada</t>
  </si>
  <si>
    <t>2503.03</t>
  </si>
  <si>
    <t>3027.00</t>
  </si>
  <si>
    <t>2021-06-04 18:15:33</t>
  </si>
  <si>
    <t>2144544</t>
  </si>
  <si>
    <t>欧文万豪酒店</t>
  </si>
  <si>
    <t>Almonawer Faisal</t>
  </si>
  <si>
    <t>3298.50</t>
  </si>
  <si>
    <t>3989.00</t>
  </si>
  <si>
    <t>2021-06-04 13:22:52</t>
  </si>
  <si>
    <t>2144110</t>
  </si>
  <si>
    <t>匹兹堡莎迪赛德万怡酒店</t>
  </si>
  <si>
    <t>Burgess James Scott</t>
  </si>
  <si>
    <t>2789.13</t>
  </si>
  <si>
    <t>3372.99</t>
  </si>
  <si>
    <t>2021-06-04 07:11:46</t>
  </si>
  <si>
    <t>2144107</t>
  </si>
  <si>
    <t>旧金山艾美酒店</t>
  </si>
  <si>
    <t>Murphy Robert Jonathan</t>
  </si>
  <si>
    <t>5343.43</t>
  </si>
  <si>
    <t>6462.00</t>
  </si>
  <si>
    <t>2021-06-04 06:53:32</t>
  </si>
  <si>
    <t>2144092</t>
  </si>
  <si>
    <t>卡特斯维尔费尔菲尔德旅馆&amp;套房酒店</t>
  </si>
  <si>
    <t>Friede Adam Tolley</t>
  </si>
  <si>
    <t>3418.40</t>
  </si>
  <si>
    <t>4134.00</t>
  </si>
  <si>
    <t>2021-06-04 05:24:33</t>
  </si>
  <si>
    <t>2144085</t>
  </si>
  <si>
    <t>蒙帕纳斯和睦酒店</t>
  </si>
  <si>
    <t>KABOLI SAEED</t>
  </si>
  <si>
    <t>1907.66</t>
  </si>
  <si>
    <t>2307.00</t>
  </si>
  <si>
    <t>2021-06-04 04:28:08</t>
  </si>
  <si>
    <t>2144065</t>
  </si>
  <si>
    <t>欧洲之星马德里酒店</t>
  </si>
  <si>
    <t>Serrano Jacobo</t>
  </si>
  <si>
    <t>434.12</t>
  </si>
  <si>
    <t>525.00</t>
  </si>
  <si>
    <t>2021-06-04 02:53:22</t>
  </si>
  <si>
    <t>2144041</t>
  </si>
  <si>
    <t>Rosas Ricardo</t>
  </si>
  <si>
    <t>410.14</t>
  </si>
  <si>
    <t>496.00</t>
  </si>
  <si>
    <t>2021-06-04 01:22:30</t>
  </si>
  <si>
    <t>2021-06-03</t>
  </si>
  <si>
    <t>2143923</t>
  </si>
  <si>
    <t>洛杉矶伯班克机场万豪酒店</t>
  </si>
  <si>
    <t>Calzada Krysty Valerie</t>
  </si>
  <si>
    <t>3195.91</t>
  </si>
  <si>
    <t>3879.00</t>
  </si>
  <si>
    <t>2021-06-03 22:45:37</t>
  </si>
  <si>
    <t>2142889</t>
  </si>
  <si>
    <t>伯恩顿海滩万怡酒店</t>
  </si>
  <si>
    <t>Cruz Andy</t>
  </si>
  <si>
    <t>4363.37</t>
  </si>
  <si>
    <t>5296.00</t>
  </si>
  <si>
    <t>2021-06-03 10:40:56</t>
  </si>
  <si>
    <t>2021-06-02</t>
  </si>
  <si>
    <t>2141342</t>
  </si>
  <si>
    <t>阿尔赫西拉斯万豪AC酒店</t>
  </si>
  <si>
    <t>VALVERDE JUAN JOSE</t>
  </si>
  <si>
    <t>693.81</t>
  </si>
  <si>
    <t>842.00</t>
  </si>
  <si>
    <t>2021-06-02 09:38:18</t>
  </si>
  <si>
    <t>2141231</t>
  </si>
  <si>
    <t xml:space="preserve">普罗维登斯市中心万怡酒店 </t>
  </si>
  <si>
    <t>Hur Won Kyung</t>
  </si>
  <si>
    <t>767.97</t>
  </si>
  <si>
    <t>932.00</t>
  </si>
  <si>
    <t>2021-06-02 07:50:47</t>
  </si>
  <si>
    <t>2141175</t>
  </si>
  <si>
    <t>诺加利斯万豪费尔菲尔德酒店</t>
  </si>
  <si>
    <t>Cole Sr Raymond Thomas</t>
  </si>
  <si>
    <t>1378.56</t>
  </si>
  <si>
    <t>1673.01</t>
  </si>
  <si>
    <t>2021-06-02 03:57:54</t>
  </si>
  <si>
    <t>2141110</t>
  </si>
  <si>
    <t>万豪匹兹堡北岸万豪春丘酒店</t>
  </si>
  <si>
    <t>Gascon Mathieu</t>
  </si>
  <si>
    <t>3178.63</t>
  </si>
  <si>
    <t>3866.00</t>
  </si>
  <si>
    <t>2021-06-02 00:27:50</t>
  </si>
  <si>
    <t>2021-06-01</t>
  </si>
  <si>
    <t>2139896</t>
  </si>
  <si>
    <t>W伦敦莱切斯特广场酒店</t>
  </si>
  <si>
    <t>Shek Kahei,Qi ZhuoCheng</t>
  </si>
  <si>
    <t>2335.30</t>
  </si>
  <si>
    <t>2841.00</t>
  </si>
  <si>
    <t>2021-06-01 01:10:36</t>
  </si>
  <si>
    <t>2021-05-31</t>
  </si>
  <si>
    <t>2139358</t>
  </si>
  <si>
    <t>济州岛M Stay住宿酒店</t>
  </si>
  <si>
    <t>Jung Misun</t>
  </si>
  <si>
    <t>220.30</t>
  </si>
  <si>
    <t>268.00</t>
  </si>
  <si>
    <t>2021-05-31 16:59:44</t>
  </si>
  <si>
    <t>2139297</t>
  </si>
  <si>
    <t>阿布扎比万豪国贸中心庭院酒店</t>
  </si>
  <si>
    <t>BAO XUYAN</t>
  </si>
  <si>
    <t>3291.29</t>
  </si>
  <si>
    <t>4004.00</t>
  </si>
  <si>
    <t>2021-05-31 16:16:51</t>
  </si>
  <si>
    <t>2138669</t>
  </si>
  <si>
    <t>YU QUNYAO,Miao Gang</t>
  </si>
  <si>
    <t>1302.05</t>
  </si>
  <si>
    <t>1584.00</t>
  </si>
  <si>
    <t>2021-05-31 02:16:52</t>
  </si>
  <si>
    <t>2021-05-30</t>
  </si>
  <si>
    <t>2138575</t>
  </si>
  <si>
    <t>Barussaud Nathalie</t>
  </si>
  <si>
    <t>1380.15</t>
  </si>
  <si>
    <t>1679.01</t>
  </si>
  <si>
    <t>2021-05-30 23:08:27</t>
  </si>
  <si>
    <t>2021-05-28</t>
  </si>
  <si>
    <t>2134955</t>
  </si>
  <si>
    <t>加尔维斯顿福朋喜来登酒店</t>
  </si>
  <si>
    <t>Hodgson Michael Cord</t>
  </si>
  <si>
    <t>5773.89</t>
  </si>
  <si>
    <t>7008.00</t>
  </si>
  <si>
    <t>2021-05-28 09:51:47</t>
  </si>
  <si>
    <t>2021-05-27</t>
  </si>
  <si>
    <t>2134476</t>
  </si>
  <si>
    <t>亚特兰大东北埃默里区万豪饭店</t>
  </si>
  <si>
    <t>romo evelyn</t>
  </si>
  <si>
    <t>2611.94</t>
  </si>
  <si>
    <t>3165.99</t>
  </si>
  <si>
    <t>2021-05-27 21:11:57</t>
  </si>
  <si>
    <t>2133418</t>
  </si>
  <si>
    <t>费尔菲尔德万豪套房酒店（贝克斯菲尔德北机场）</t>
  </si>
  <si>
    <t>LIU MINGFEI</t>
  </si>
  <si>
    <t>678.15</t>
  </si>
  <si>
    <t>822.00</t>
  </si>
  <si>
    <t>2021-05-27 10:42:32</t>
  </si>
  <si>
    <t>2021-05-25</t>
  </si>
  <si>
    <t>2131670</t>
  </si>
  <si>
    <t>雅加达坦林福朋喜来登酒店</t>
  </si>
  <si>
    <t>Delia Vira,Kartini Gebi</t>
  </si>
  <si>
    <t>1222.04</t>
  </si>
  <si>
    <t>1475.00</t>
  </si>
  <si>
    <t>2021-05-26 16:13:27</t>
  </si>
  <si>
    <t>2131609</t>
  </si>
  <si>
    <t>东劳德代尔/劳德代尔滨海万怡酒店</t>
  </si>
  <si>
    <t>Okab Muntaha</t>
  </si>
  <si>
    <t>2517.81</t>
  </si>
  <si>
    <t>3039.00</t>
  </si>
  <si>
    <t>2021-05-25 22:30:46</t>
  </si>
  <si>
    <t>2131173</t>
  </si>
  <si>
    <t>万豪锡达城万豪春丘酒店</t>
  </si>
  <si>
    <t>Sorth Terry</t>
  </si>
  <si>
    <t>2643.75</t>
  </si>
  <si>
    <t>3191.01</t>
  </si>
  <si>
    <t>2021-05-25 18:06:15</t>
  </si>
  <si>
    <t>2021-05-19</t>
  </si>
  <si>
    <t>2122418</t>
  </si>
  <si>
    <t>Flores Roberto Pablo</t>
  </si>
  <si>
    <t>4689.66</t>
  </si>
  <si>
    <t>5657.01</t>
  </si>
  <si>
    <t>2021-05-19 08:44:14</t>
  </si>
  <si>
    <t>2122409</t>
  </si>
  <si>
    <t>希尔顿逸林酒店 - 奥兰多环球影城入口</t>
  </si>
  <si>
    <t>Lacey Jasmine</t>
  </si>
  <si>
    <t>1760.80</t>
  </si>
  <si>
    <t>2124.00</t>
  </si>
  <si>
    <t>2021-05-19 08:44:09</t>
  </si>
  <si>
    <t>2021-05-14</t>
  </si>
  <si>
    <t>2114559</t>
  </si>
  <si>
    <t>喜来登凯拉尼公主酒店</t>
  </si>
  <si>
    <t>HSU ANDY C,CHAN CHEUK SZE</t>
  </si>
  <si>
    <t>6295.67</t>
  </si>
  <si>
    <t>7566.00</t>
  </si>
  <si>
    <t>2021-05-14 11:26:36</t>
  </si>
  <si>
    <t>2021-05-09</t>
  </si>
  <si>
    <t>2106360</t>
  </si>
  <si>
    <t>最佳西方别墅酒店杰克逊霍尔</t>
  </si>
  <si>
    <t>Hendrickson Kevin,Sulavik Janine</t>
  </si>
  <si>
    <t>6340.13</t>
  </si>
  <si>
    <t>7647.00</t>
  </si>
  <si>
    <t>2021-05-09 13:23:32</t>
  </si>
  <si>
    <t>2021-04-12</t>
  </si>
  <si>
    <t>2062667</t>
  </si>
  <si>
    <t>伊壁鸠鲁酒店，收集签名</t>
  </si>
  <si>
    <t>Adrian Lauren</t>
  </si>
  <si>
    <t>5106.57</t>
  </si>
  <si>
    <t>6049.00</t>
  </si>
  <si>
    <t>2021-04-12 00:19:11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</si>
</sst>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22" borderId="5" applyNumberFormat="0" applyAlignment="0" applyProtection="0">
      <alignment vertical="center"/>
    </xf>
    <xf numFmtId="0" fontId="20" fillId="22" borderId="2" applyNumberFormat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15177966847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44355</v>
      </c>
      <c r="G2" s="5">
        <v>44358</v>
      </c>
      <c r="H2" s="4">
        <v>1</v>
      </c>
      <c r="I2" s="4">
        <v>3</v>
      </c>
      <c r="J2" s="4">
        <v>3</v>
      </c>
      <c r="K2" s="4" t="s">
        <v>28</v>
      </c>
      <c r="L2" s="4">
        <v>7647</v>
      </c>
      <c r="M2" s="4">
        <v>7647</v>
      </c>
      <c r="N2" s="4" t="s">
        <v>29</v>
      </c>
      <c r="O2" s="4" t="s">
        <v>30</v>
      </c>
      <c r="P2" s="4" t="s">
        <v>31</v>
      </c>
      <c r="Q2" s="4">
        <v>0</v>
      </c>
      <c r="R2" s="6">
        <v>44325</v>
      </c>
      <c r="S2" s="5">
        <v>44361</v>
      </c>
      <c r="T2" s="4" t="s">
        <v>32</v>
      </c>
      <c r="U2" s="4">
        <v>7647</v>
      </c>
      <c r="V2" s="4">
        <v>0</v>
      </c>
      <c r="W2" s="4">
        <v>0</v>
      </c>
    </row>
    <row r="3" s="4" customFormat="1" spans="1:24">
      <c r="A3" s="4">
        <v>15199644948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44350</v>
      </c>
      <c r="G3" s="5">
        <v>44356</v>
      </c>
      <c r="H3" s="4">
        <v>1</v>
      </c>
      <c r="I3" s="4">
        <v>6</v>
      </c>
      <c r="J3" s="4">
        <v>6</v>
      </c>
      <c r="K3" s="4" t="s">
        <v>28</v>
      </c>
      <c r="L3" s="4">
        <v>7566</v>
      </c>
      <c r="M3" s="4">
        <v>7566</v>
      </c>
      <c r="N3" s="4" t="s">
        <v>35</v>
      </c>
      <c r="O3" s="4" t="s">
        <v>30</v>
      </c>
      <c r="P3" s="4" t="s">
        <v>31</v>
      </c>
      <c r="Q3" s="4">
        <v>0</v>
      </c>
      <c r="R3" s="6">
        <v>44330</v>
      </c>
      <c r="S3" s="5">
        <v>44361</v>
      </c>
      <c r="T3" s="4" t="s">
        <v>32</v>
      </c>
      <c r="U3" s="4">
        <v>7566</v>
      </c>
      <c r="V3" s="4">
        <v>0</v>
      </c>
      <c r="W3" s="4">
        <v>0</v>
      </c>
      <c r="X3" s="4">
        <v>2114559</v>
      </c>
    </row>
    <row r="4" s="4" customFormat="1" spans="1:24">
      <c r="A4" s="4">
        <v>15243527630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44351</v>
      </c>
      <c r="G4" s="5">
        <v>44354</v>
      </c>
      <c r="H4" s="4">
        <v>1</v>
      </c>
      <c r="I4" s="4">
        <v>3</v>
      </c>
      <c r="J4" s="4">
        <v>3</v>
      </c>
      <c r="K4" s="4" t="s">
        <v>28</v>
      </c>
      <c r="L4" s="4">
        <v>2124</v>
      </c>
      <c r="M4" s="4">
        <v>2124</v>
      </c>
      <c r="N4" s="4" t="s">
        <v>38</v>
      </c>
      <c r="O4" s="4" t="s">
        <v>30</v>
      </c>
      <c r="P4" s="4" t="s">
        <v>31</v>
      </c>
      <c r="Q4" s="4">
        <v>0</v>
      </c>
      <c r="R4" s="6">
        <v>44335</v>
      </c>
      <c r="S4" s="5">
        <v>44361</v>
      </c>
      <c r="T4" s="4" t="s">
        <v>32</v>
      </c>
      <c r="U4" s="4">
        <v>2124</v>
      </c>
      <c r="V4" s="4">
        <v>0</v>
      </c>
      <c r="W4" s="4">
        <v>0</v>
      </c>
      <c r="X4" s="4">
        <v>2122409</v>
      </c>
    </row>
    <row r="5" s="4" customFormat="1" spans="1:24">
      <c r="A5" s="4">
        <v>15243538446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44357</v>
      </c>
      <c r="G5" s="5">
        <v>44360</v>
      </c>
      <c r="H5" s="4">
        <v>1</v>
      </c>
      <c r="I5" s="4">
        <v>3</v>
      </c>
      <c r="J5" s="4">
        <v>3</v>
      </c>
      <c r="K5" s="4" t="s">
        <v>28</v>
      </c>
      <c r="L5" s="4">
        <v>5657</v>
      </c>
      <c r="M5" s="4">
        <v>5657</v>
      </c>
      <c r="N5" s="4" t="s">
        <v>41</v>
      </c>
      <c r="O5" s="4" t="s">
        <v>30</v>
      </c>
      <c r="P5" s="4" t="s">
        <v>31</v>
      </c>
      <c r="Q5" s="4">
        <v>0</v>
      </c>
      <c r="R5" s="6">
        <v>44335</v>
      </c>
      <c r="S5" s="5">
        <v>44361</v>
      </c>
      <c r="T5" s="4" t="s">
        <v>32</v>
      </c>
      <c r="U5" s="4">
        <v>5657</v>
      </c>
      <c r="V5" s="4">
        <v>0</v>
      </c>
      <c r="W5" s="4">
        <v>0</v>
      </c>
      <c r="X5" s="4">
        <v>2122418</v>
      </c>
    </row>
    <row r="6" s="4" customFormat="1" spans="1:24">
      <c r="A6" s="4">
        <v>15254066893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44351</v>
      </c>
      <c r="G6" s="5">
        <v>44354</v>
      </c>
      <c r="H6" s="4">
        <v>1</v>
      </c>
      <c r="I6" s="4">
        <v>3</v>
      </c>
      <c r="J6" s="4">
        <v>3</v>
      </c>
      <c r="K6" s="4" t="s">
        <v>28</v>
      </c>
      <c r="L6" s="4">
        <v>3191</v>
      </c>
      <c r="M6" s="4">
        <v>3191</v>
      </c>
      <c r="N6" s="4" t="s">
        <v>44</v>
      </c>
      <c r="O6" s="4" t="s">
        <v>30</v>
      </c>
      <c r="P6" s="4" t="s">
        <v>31</v>
      </c>
      <c r="Q6" s="4">
        <v>0</v>
      </c>
      <c r="R6" s="6">
        <v>44341</v>
      </c>
      <c r="S6" s="5">
        <v>44361</v>
      </c>
      <c r="T6" s="4" t="s">
        <v>32</v>
      </c>
      <c r="U6" s="4">
        <v>3191</v>
      </c>
      <c r="V6" s="4">
        <v>0</v>
      </c>
      <c r="W6" s="4">
        <v>0</v>
      </c>
      <c r="X6" s="4">
        <v>2131173</v>
      </c>
    </row>
    <row r="7" s="4" customFormat="1" spans="1:24">
      <c r="A7" s="4">
        <v>15254393573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44352</v>
      </c>
      <c r="G7" s="5">
        <v>44355</v>
      </c>
      <c r="H7" s="4">
        <v>1</v>
      </c>
      <c r="I7" s="4">
        <v>3</v>
      </c>
      <c r="J7" s="4">
        <v>3</v>
      </c>
      <c r="K7" s="4" t="s">
        <v>28</v>
      </c>
      <c r="L7" s="4">
        <v>3039</v>
      </c>
      <c r="M7" s="4">
        <v>3039</v>
      </c>
      <c r="N7" s="4" t="s">
        <v>47</v>
      </c>
      <c r="O7" s="4" t="s">
        <v>30</v>
      </c>
      <c r="P7" s="4" t="s">
        <v>31</v>
      </c>
      <c r="Q7" s="4">
        <v>0</v>
      </c>
      <c r="R7" s="6">
        <v>44341</v>
      </c>
      <c r="S7" s="5">
        <v>44361</v>
      </c>
      <c r="T7" s="4" t="s">
        <v>32</v>
      </c>
      <c r="U7" s="4">
        <v>3039</v>
      </c>
      <c r="V7" s="4">
        <v>0</v>
      </c>
      <c r="W7" s="4">
        <v>0</v>
      </c>
      <c r="X7" s="4">
        <v>2131609</v>
      </c>
    </row>
    <row r="8" s="4" customFormat="1" spans="1:24">
      <c r="A8" s="4">
        <v>15254464101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44349</v>
      </c>
      <c r="G8" s="5">
        <v>44354</v>
      </c>
      <c r="H8" s="4">
        <v>1</v>
      </c>
      <c r="I8" s="4">
        <v>5</v>
      </c>
      <c r="J8" s="4">
        <v>5</v>
      </c>
      <c r="K8" s="4" t="s">
        <v>28</v>
      </c>
      <c r="L8" s="4">
        <v>1475</v>
      </c>
      <c r="M8" s="4">
        <v>1475</v>
      </c>
      <c r="N8" s="4" t="s">
        <v>50</v>
      </c>
      <c r="O8" s="4" t="s">
        <v>30</v>
      </c>
      <c r="P8" s="4" t="s">
        <v>31</v>
      </c>
      <c r="Q8" s="4">
        <v>0</v>
      </c>
      <c r="R8" s="6">
        <v>44341</v>
      </c>
      <c r="S8" s="5">
        <v>44361</v>
      </c>
      <c r="T8" s="4" t="s">
        <v>32</v>
      </c>
      <c r="U8" s="4">
        <v>1475</v>
      </c>
      <c r="V8" s="4">
        <v>0</v>
      </c>
      <c r="W8" s="4">
        <v>0</v>
      </c>
      <c r="X8" s="4">
        <v>2131670</v>
      </c>
    </row>
    <row r="9" s="4" customFormat="1" spans="1:24">
      <c r="A9" s="4">
        <v>15320708638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44356</v>
      </c>
      <c r="G9" s="5">
        <v>44357</v>
      </c>
      <c r="H9" s="4">
        <v>1</v>
      </c>
      <c r="I9" s="4">
        <v>1</v>
      </c>
      <c r="J9" s="4">
        <v>1</v>
      </c>
      <c r="K9" s="4" t="s">
        <v>28</v>
      </c>
      <c r="L9" s="4">
        <v>822</v>
      </c>
      <c r="M9" s="4">
        <v>822</v>
      </c>
      <c r="N9" s="4" t="s">
        <v>53</v>
      </c>
      <c r="O9" s="4" t="s">
        <v>30</v>
      </c>
      <c r="P9" s="4" t="s">
        <v>31</v>
      </c>
      <c r="Q9" s="4">
        <v>0</v>
      </c>
      <c r="R9" s="6">
        <v>44343</v>
      </c>
      <c r="S9" s="5">
        <v>44361</v>
      </c>
      <c r="T9" s="4" t="s">
        <v>32</v>
      </c>
      <c r="U9" s="4">
        <v>822</v>
      </c>
      <c r="V9" s="4">
        <v>0</v>
      </c>
      <c r="W9" s="4">
        <v>0</v>
      </c>
      <c r="X9" s="4">
        <v>2133418</v>
      </c>
    </row>
    <row r="10" s="4" customFormat="1" spans="1:24">
      <c r="A10" s="4">
        <v>15323712986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44351</v>
      </c>
      <c r="G10" s="5">
        <v>44354</v>
      </c>
      <c r="H10" s="4">
        <v>1</v>
      </c>
      <c r="I10" s="4">
        <v>3</v>
      </c>
      <c r="J10" s="4">
        <v>3</v>
      </c>
      <c r="K10" s="4" t="s">
        <v>28</v>
      </c>
      <c r="L10" s="4">
        <v>3166</v>
      </c>
      <c r="M10" s="4">
        <v>3166</v>
      </c>
      <c r="N10" s="4" t="s">
        <v>56</v>
      </c>
      <c r="O10" s="4" t="s">
        <v>30</v>
      </c>
      <c r="P10" s="4" t="s">
        <v>31</v>
      </c>
      <c r="Q10" s="4">
        <v>0</v>
      </c>
      <c r="R10" s="6">
        <v>44343</v>
      </c>
      <c r="S10" s="5">
        <v>44361</v>
      </c>
      <c r="T10" s="4" t="s">
        <v>32</v>
      </c>
      <c r="U10" s="4">
        <v>3166</v>
      </c>
      <c r="V10" s="4">
        <v>0</v>
      </c>
      <c r="W10" s="4">
        <v>0</v>
      </c>
      <c r="X10" s="4">
        <v>2134476</v>
      </c>
    </row>
    <row r="11" s="4" customFormat="1" spans="1:24">
      <c r="A11" s="4">
        <v>15325233193</v>
      </c>
      <c r="B11" s="4" t="s">
        <v>24</v>
      </c>
      <c r="C11" s="4" t="s">
        <v>25</v>
      </c>
      <c r="D11" s="4" t="s">
        <v>57</v>
      </c>
      <c r="E11" s="4" t="s">
        <v>52</v>
      </c>
      <c r="F11" s="5">
        <v>44350</v>
      </c>
      <c r="G11" s="5">
        <v>44354</v>
      </c>
      <c r="H11" s="4">
        <v>1</v>
      </c>
      <c r="I11" s="4">
        <v>4</v>
      </c>
      <c r="J11" s="4">
        <v>4</v>
      </c>
      <c r="K11" s="4" t="s">
        <v>28</v>
      </c>
      <c r="L11" s="4">
        <v>7008</v>
      </c>
      <c r="M11" s="4">
        <v>7008</v>
      </c>
      <c r="N11" s="4" t="s">
        <v>58</v>
      </c>
      <c r="O11" s="4" t="s">
        <v>30</v>
      </c>
      <c r="P11" s="4" t="s">
        <v>31</v>
      </c>
      <c r="Q11" s="4">
        <v>0</v>
      </c>
      <c r="R11" s="6">
        <v>44344</v>
      </c>
      <c r="S11" s="5">
        <v>44361</v>
      </c>
      <c r="T11" s="4" t="s">
        <v>32</v>
      </c>
      <c r="U11" s="4">
        <v>7008</v>
      </c>
      <c r="V11" s="4">
        <v>0</v>
      </c>
      <c r="W11" s="4">
        <v>0</v>
      </c>
      <c r="X11" s="4">
        <v>2134955</v>
      </c>
    </row>
    <row r="12" s="4" customFormat="1" spans="1:23">
      <c r="A12" s="4">
        <v>15333448583</v>
      </c>
      <c r="B12" s="4" t="s">
        <v>24</v>
      </c>
      <c r="C12" s="4" t="s">
        <v>25</v>
      </c>
      <c r="D12" s="4" t="s">
        <v>59</v>
      </c>
      <c r="E12" s="4" t="s">
        <v>60</v>
      </c>
      <c r="F12" s="5">
        <v>44356</v>
      </c>
      <c r="G12" s="5">
        <v>44359</v>
      </c>
      <c r="H12" s="4">
        <v>1</v>
      </c>
      <c r="I12" s="4">
        <v>3</v>
      </c>
      <c r="J12" s="4">
        <v>3</v>
      </c>
      <c r="K12" s="4" t="s">
        <v>28</v>
      </c>
      <c r="L12" s="4">
        <v>1679</v>
      </c>
      <c r="M12" s="4">
        <v>1679</v>
      </c>
      <c r="N12" s="4" t="s">
        <v>61</v>
      </c>
      <c r="O12" s="4" t="s">
        <v>30</v>
      </c>
      <c r="P12" s="4" t="s">
        <v>31</v>
      </c>
      <c r="Q12" s="4">
        <v>0</v>
      </c>
      <c r="R12" s="6">
        <v>44346</v>
      </c>
      <c r="S12" s="5">
        <v>44361</v>
      </c>
      <c r="T12" s="4" t="s">
        <v>32</v>
      </c>
      <c r="U12" s="4">
        <v>1679</v>
      </c>
      <c r="V12" s="4">
        <v>0</v>
      </c>
      <c r="W12" s="4">
        <v>0</v>
      </c>
    </row>
    <row r="13" s="4" customFormat="1" spans="1:24">
      <c r="A13" s="4">
        <v>15333556880</v>
      </c>
      <c r="B13" s="4" t="s">
        <v>24</v>
      </c>
      <c r="C13" s="4" t="s">
        <v>25</v>
      </c>
      <c r="D13" s="4" t="s">
        <v>62</v>
      </c>
      <c r="E13" s="4" t="s">
        <v>63</v>
      </c>
      <c r="F13" s="5">
        <v>44350</v>
      </c>
      <c r="G13" s="5">
        <v>44354</v>
      </c>
      <c r="H13" s="4">
        <v>1</v>
      </c>
      <c r="I13" s="4">
        <v>4</v>
      </c>
      <c r="J13" s="4">
        <v>4</v>
      </c>
      <c r="K13" s="4" t="s">
        <v>28</v>
      </c>
      <c r="L13" s="4">
        <v>1584</v>
      </c>
      <c r="M13" s="4">
        <v>1584</v>
      </c>
      <c r="N13" s="4" t="s">
        <v>64</v>
      </c>
      <c r="O13" s="4" t="s">
        <v>30</v>
      </c>
      <c r="P13" s="4" t="s">
        <v>31</v>
      </c>
      <c r="Q13" s="4">
        <v>0</v>
      </c>
      <c r="R13" s="6">
        <v>44347</v>
      </c>
      <c r="S13" s="5">
        <v>44361</v>
      </c>
      <c r="T13" s="4" t="s">
        <v>32</v>
      </c>
      <c r="U13" s="4">
        <v>1584</v>
      </c>
      <c r="V13" s="4">
        <v>0</v>
      </c>
      <c r="W13" s="4">
        <v>0</v>
      </c>
      <c r="X13" s="4">
        <v>2138669</v>
      </c>
    </row>
    <row r="14" s="4" customFormat="1" spans="1:24">
      <c r="A14" s="4">
        <v>15334038306</v>
      </c>
      <c r="B14" s="4" t="s">
        <v>24</v>
      </c>
      <c r="C14" s="4" t="s">
        <v>25</v>
      </c>
      <c r="D14" s="4" t="s">
        <v>62</v>
      </c>
      <c r="E14" s="4" t="s">
        <v>65</v>
      </c>
      <c r="F14" s="5">
        <v>44352</v>
      </c>
      <c r="G14" s="5">
        <v>44359</v>
      </c>
      <c r="H14" s="4">
        <v>1</v>
      </c>
      <c r="I14" s="4">
        <v>7</v>
      </c>
      <c r="J14" s="4">
        <v>7</v>
      </c>
      <c r="K14" s="4" t="s">
        <v>28</v>
      </c>
      <c r="L14" s="4">
        <v>4004</v>
      </c>
      <c r="M14" s="4">
        <v>4004</v>
      </c>
      <c r="N14" s="4" t="s">
        <v>66</v>
      </c>
      <c r="O14" s="4" t="s">
        <v>30</v>
      </c>
      <c r="P14" s="4" t="s">
        <v>31</v>
      </c>
      <c r="Q14" s="4">
        <v>0</v>
      </c>
      <c r="R14" s="6">
        <v>44347</v>
      </c>
      <c r="S14" s="5">
        <v>44361</v>
      </c>
      <c r="T14" s="4" t="s">
        <v>32</v>
      </c>
      <c r="U14" s="4">
        <v>4004</v>
      </c>
      <c r="V14" s="4">
        <v>0</v>
      </c>
      <c r="W14" s="4">
        <v>0</v>
      </c>
      <c r="X14" s="4">
        <v>2139297</v>
      </c>
    </row>
    <row r="15" s="4" customFormat="1" spans="1:24">
      <c r="A15" s="4">
        <v>15334083194</v>
      </c>
      <c r="B15" s="4" t="s">
        <v>24</v>
      </c>
      <c r="C15" s="4" t="s">
        <v>25</v>
      </c>
      <c r="D15" s="4" t="s">
        <v>67</v>
      </c>
      <c r="E15" s="4" t="s">
        <v>68</v>
      </c>
      <c r="F15" s="5">
        <v>44353</v>
      </c>
      <c r="G15" s="5">
        <v>44354</v>
      </c>
      <c r="H15" s="4">
        <v>1</v>
      </c>
      <c r="I15" s="4">
        <v>1</v>
      </c>
      <c r="J15" s="4">
        <v>1</v>
      </c>
      <c r="K15" s="4" t="s">
        <v>28</v>
      </c>
      <c r="L15" s="4">
        <v>268</v>
      </c>
      <c r="M15" s="4">
        <v>268</v>
      </c>
      <c r="N15" s="4" t="s">
        <v>69</v>
      </c>
      <c r="O15" s="4" t="s">
        <v>30</v>
      </c>
      <c r="P15" s="4" t="s">
        <v>31</v>
      </c>
      <c r="Q15" s="4">
        <v>0</v>
      </c>
      <c r="R15" s="6">
        <v>44347</v>
      </c>
      <c r="S15" s="5">
        <v>44361</v>
      </c>
      <c r="T15" s="4" t="s">
        <v>32</v>
      </c>
      <c r="U15" s="4">
        <v>268</v>
      </c>
      <c r="V15" s="4">
        <v>0</v>
      </c>
      <c r="W15" s="4">
        <v>0</v>
      </c>
      <c r="X15" s="4">
        <v>2139358</v>
      </c>
    </row>
    <row r="16" s="4" customFormat="1" spans="1:24">
      <c r="A16" s="4">
        <v>15334557530</v>
      </c>
      <c r="B16" s="4" t="s">
        <v>24</v>
      </c>
      <c r="C16" s="4" t="s">
        <v>25</v>
      </c>
      <c r="D16" s="4" t="s">
        <v>70</v>
      </c>
      <c r="E16" s="4" t="s">
        <v>71</v>
      </c>
      <c r="F16" s="5">
        <v>44358</v>
      </c>
      <c r="G16" s="5">
        <v>44359</v>
      </c>
      <c r="H16" s="4">
        <v>1</v>
      </c>
      <c r="I16" s="4">
        <v>1</v>
      </c>
      <c r="J16" s="4">
        <v>1</v>
      </c>
      <c r="K16" s="4" t="s">
        <v>28</v>
      </c>
      <c r="L16" s="4">
        <v>2841</v>
      </c>
      <c r="M16" s="4">
        <v>2841</v>
      </c>
      <c r="N16" s="4" t="s">
        <v>72</v>
      </c>
      <c r="O16" s="4" t="s">
        <v>30</v>
      </c>
      <c r="P16" s="4" t="s">
        <v>31</v>
      </c>
      <c r="Q16" s="4">
        <v>0</v>
      </c>
      <c r="R16" s="6">
        <v>44348</v>
      </c>
      <c r="S16" s="5">
        <v>44361</v>
      </c>
      <c r="T16" s="4" t="s">
        <v>32</v>
      </c>
      <c r="U16" s="4">
        <v>2841</v>
      </c>
      <c r="V16" s="4">
        <v>0</v>
      </c>
      <c r="W16" s="4">
        <v>0</v>
      </c>
      <c r="X16" s="4">
        <v>2139896</v>
      </c>
    </row>
    <row r="17" s="4" customFormat="1" spans="1:24">
      <c r="A17" s="4">
        <v>15335600107</v>
      </c>
      <c r="B17" s="4" t="s">
        <v>24</v>
      </c>
      <c r="C17" s="4" t="s">
        <v>25</v>
      </c>
      <c r="D17" s="4" t="s">
        <v>73</v>
      </c>
      <c r="E17" s="4" t="s">
        <v>74</v>
      </c>
      <c r="F17" s="5">
        <v>44353</v>
      </c>
      <c r="G17" s="5">
        <v>44357</v>
      </c>
      <c r="H17" s="4">
        <v>1</v>
      </c>
      <c r="I17" s="4">
        <v>4</v>
      </c>
      <c r="J17" s="4">
        <v>4</v>
      </c>
      <c r="K17" s="4" t="s">
        <v>28</v>
      </c>
      <c r="L17" s="4">
        <v>3866</v>
      </c>
      <c r="M17" s="4">
        <v>3866</v>
      </c>
      <c r="N17" s="4" t="s">
        <v>75</v>
      </c>
      <c r="O17" s="4" t="s">
        <v>30</v>
      </c>
      <c r="P17" s="4" t="s">
        <v>31</v>
      </c>
      <c r="Q17" s="4">
        <v>0</v>
      </c>
      <c r="R17" s="6">
        <v>44349</v>
      </c>
      <c r="S17" s="5">
        <v>44361</v>
      </c>
      <c r="T17" s="4" t="s">
        <v>32</v>
      </c>
      <c r="U17" s="4">
        <v>3866</v>
      </c>
      <c r="V17" s="4">
        <v>0</v>
      </c>
      <c r="W17" s="4">
        <v>0</v>
      </c>
      <c r="X17" s="4">
        <v>2141110</v>
      </c>
    </row>
    <row r="18" s="4" customFormat="1" spans="1:24">
      <c r="A18" s="4">
        <v>15335652077</v>
      </c>
      <c r="B18" s="4" t="s">
        <v>24</v>
      </c>
      <c r="C18" s="4" t="s">
        <v>25</v>
      </c>
      <c r="D18" s="4" t="s">
        <v>76</v>
      </c>
      <c r="E18" s="4" t="s">
        <v>77</v>
      </c>
      <c r="F18" s="5">
        <v>44354</v>
      </c>
      <c r="G18" s="5">
        <v>44357</v>
      </c>
      <c r="H18" s="4">
        <v>1</v>
      </c>
      <c r="I18" s="4">
        <v>3</v>
      </c>
      <c r="J18" s="4">
        <v>3</v>
      </c>
      <c r="K18" s="4" t="s">
        <v>28</v>
      </c>
      <c r="L18" s="4">
        <v>1673</v>
      </c>
      <c r="M18" s="4">
        <v>1673</v>
      </c>
      <c r="N18" s="4" t="s">
        <v>78</v>
      </c>
      <c r="O18" s="4" t="s">
        <v>30</v>
      </c>
      <c r="P18" s="4" t="s">
        <v>31</v>
      </c>
      <c r="Q18" s="4">
        <v>0</v>
      </c>
      <c r="R18" s="6">
        <v>44349</v>
      </c>
      <c r="S18" s="5">
        <v>44361</v>
      </c>
      <c r="T18" s="4" t="s">
        <v>32</v>
      </c>
      <c r="U18" s="4">
        <v>1673</v>
      </c>
      <c r="V18" s="4">
        <v>0</v>
      </c>
      <c r="W18" s="4">
        <v>0</v>
      </c>
      <c r="X18" s="4">
        <v>2141175</v>
      </c>
    </row>
    <row r="19" s="4" customFormat="1" spans="1:23">
      <c r="A19" s="4">
        <v>15335681935</v>
      </c>
      <c r="B19" s="4" t="s">
        <v>24</v>
      </c>
      <c r="C19" s="4" t="s">
        <v>25</v>
      </c>
      <c r="D19" s="4" t="s">
        <v>79</v>
      </c>
      <c r="E19" s="4" t="s">
        <v>80</v>
      </c>
      <c r="F19" s="5">
        <v>44353</v>
      </c>
      <c r="G19" s="5">
        <v>44354</v>
      </c>
      <c r="H19" s="4">
        <v>1</v>
      </c>
      <c r="I19" s="4">
        <v>1</v>
      </c>
      <c r="J19" s="4">
        <v>1</v>
      </c>
      <c r="K19" s="4" t="s">
        <v>28</v>
      </c>
      <c r="L19" s="4">
        <v>932</v>
      </c>
      <c r="M19" s="4">
        <v>932</v>
      </c>
      <c r="N19" s="4" t="s">
        <v>81</v>
      </c>
      <c r="O19" s="4" t="s">
        <v>30</v>
      </c>
      <c r="P19" s="4" t="s">
        <v>31</v>
      </c>
      <c r="Q19" s="4">
        <v>0</v>
      </c>
      <c r="R19" s="6">
        <v>44349</v>
      </c>
      <c r="S19" s="5">
        <v>44361</v>
      </c>
      <c r="T19" s="4" t="s">
        <v>32</v>
      </c>
      <c r="U19" s="4">
        <v>932</v>
      </c>
      <c r="V19" s="4">
        <v>0</v>
      </c>
      <c r="W19" s="4">
        <v>0</v>
      </c>
    </row>
    <row r="20" s="4" customFormat="1" spans="1:24">
      <c r="A20" s="4">
        <v>15335741884</v>
      </c>
      <c r="B20" s="4" t="s">
        <v>24</v>
      </c>
      <c r="C20" s="4" t="s">
        <v>25</v>
      </c>
      <c r="D20" s="4" t="s">
        <v>82</v>
      </c>
      <c r="E20" s="4" t="s">
        <v>83</v>
      </c>
      <c r="F20" s="5">
        <v>44355</v>
      </c>
      <c r="G20" s="5">
        <v>44356</v>
      </c>
      <c r="H20" s="4">
        <v>2</v>
      </c>
      <c r="I20" s="4">
        <v>1</v>
      </c>
      <c r="J20" s="4">
        <v>2</v>
      </c>
      <c r="K20" s="4" t="s">
        <v>28</v>
      </c>
      <c r="L20" s="4">
        <v>842</v>
      </c>
      <c r="M20" s="4">
        <v>842</v>
      </c>
      <c r="N20" s="4" t="s">
        <v>84</v>
      </c>
      <c r="O20" s="4" t="s">
        <v>30</v>
      </c>
      <c r="P20" s="4" t="s">
        <v>31</v>
      </c>
      <c r="Q20" s="4">
        <v>0</v>
      </c>
      <c r="R20" s="6">
        <v>44349</v>
      </c>
      <c r="S20" s="5">
        <v>44361</v>
      </c>
      <c r="T20" s="4" t="s">
        <v>32</v>
      </c>
      <c r="U20" s="4">
        <v>842</v>
      </c>
      <c r="V20" s="4">
        <v>0</v>
      </c>
      <c r="W20" s="4">
        <v>0</v>
      </c>
      <c r="X20" s="4">
        <v>2141342</v>
      </c>
    </row>
    <row r="21" s="4" customFormat="1" spans="1:23">
      <c r="A21" s="4">
        <v>15336922533</v>
      </c>
      <c r="B21" s="4" t="s">
        <v>24</v>
      </c>
      <c r="C21" s="4" t="s">
        <v>25</v>
      </c>
      <c r="D21" s="4" t="s">
        <v>85</v>
      </c>
      <c r="E21" s="4" t="s">
        <v>86</v>
      </c>
      <c r="F21" s="5">
        <v>44350</v>
      </c>
      <c r="G21" s="5">
        <v>44354</v>
      </c>
      <c r="H21" s="4">
        <v>1</v>
      </c>
      <c r="I21" s="4">
        <v>4</v>
      </c>
      <c r="J21" s="4">
        <v>4</v>
      </c>
      <c r="K21" s="4" t="s">
        <v>28</v>
      </c>
      <c r="L21" s="4">
        <v>5296</v>
      </c>
      <c r="M21" s="4">
        <v>5296</v>
      </c>
      <c r="N21" s="4" t="s">
        <v>87</v>
      </c>
      <c r="O21" s="4" t="s">
        <v>30</v>
      </c>
      <c r="P21" s="4" t="s">
        <v>31</v>
      </c>
      <c r="Q21" s="4">
        <v>0</v>
      </c>
      <c r="R21" s="6">
        <v>44350</v>
      </c>
      <c r="S21" s="5">
        <v>44361</v>
      </c>
      <c r="T21" s="4" t="s">
        <v>32</v>
      </c>
      <c r="U21" s="4">
        <v>5296</v>
      </c>
      <c r="V21" s="4">
        <v>0</v>
      </c>
      <c r="W21" s="4">
        <v>0</v>
      </c>
    </row>
    <row r="22" s="4" customFormat="1" spans="1:24">
      <c r="A22" s="4">
        <v>15337766798</v>
      </c>
      <c r="B22" s="4" t="s">
        <v>24</v>
      </c>
      <c r="C22" s="4" t="s">
        <v>25</v>
      </c>
      <c r="D22" s="4" t="s">
        <v>88</v>
      </c>
      <c r="E22" s="4" t="s">
        <v>52</v>
      </c>
      <c r="F22" s="5">
        <v>44355</v>
      </c>
      <c r="G22" s="5">
        <v>44358</v>
      </c>
      <c r="H22" s="4">
        <v>1</v>
      </c>
      <c r="I22" s="4">
        <v>3</v>
      </c>
      <c r="J22" s="4">
        <v>3</v>
      </c>
      <c r="K22" s="4" t="s">
        <v>28</v>
      </c>
      <c r="L22" s="4">
        <v>3879</v>
      </c>
      <c r="M22" s="4">
        <v>3879</v>
      </c>
      <c r="N22" s="4" t="s">
        <v>89</v>
      </c>
      <c r="O22" s="4" t="s">
        <v>30</v>
      </c>
      <c r="P22" s="4" t="s">
        <v>31</v>
      </c>
      <c r="Q22" s="4">
        <v>0</v>
      </c>
      <c r="R22" s="6">
        <v>44350</v>
      </c>
      <c r="S22" s="5">
        <v>44361</v>
      </c>
      <c r="T22" s="4" t="s">
        <v>32</v>
      </c>
      <c r="U22" s="4">
        <v>3879</v>
      </c>
      <c r="V22" s="4">
        <v>0</v>
      </c>
      <c r="W22" s="4">
        <v>0</v>
      </c>
      <c r="X22" s="4">
        <v>2143923</v>
      </c>
    </row>
    <row r="23" s="4" customFormat="1" spans="1:23">
      <c r="A23" s="4">
        <v>15337884858</v>
      </c>
      <c r="B23" s="4" t="s">
        <v>24</v>
      </c>
      <c r="C23" s="4" t="s">
        <v>25</v>
      </c>
      <c r="D23" s="4" t="s">
        <v>90</v>
      </c>
      <c r="E23" s="4" t="s">
        <v>91</v>
      </c>
      <c r="F23" s="5">
        <v>44353</v>
      </c>
      <c r="G23" s="5">
        <v>44354</v>
      </c>
      <c r="H23" s="4">
        <v>1</v>
      </c>
      <c r="I23" s="4">
        <v>1</v>
      </c>
      <c r="J23" s="4">
        <v>1</v>
      </c>
      <c r="K23" s="4" t="s">
        <v>28</v>
      </c>
      <c r="L23" s="4">
        <v>496</v>
      </c>
      <c r="M23" s="4">
        <v>496</v>
      </c>
      <c r="N23" s="4" t="s">
        <v>92</v>
      </c>
      <c r="O23" s="4" t="s">
        <v>30</v>
      </c>
      <c r="P23" s="4" t="s">
        <v>31</v>
      </c>
      <c r="Q23" s="4">
        <v>0</v>
      </c>
      <c r="R23" s="6">
        <v>44351</v>
      </c>
      <c r="S23" s="5">
        <v>44361</v>
      </c>
      <c r="T23" s="4" t="s">
        <v>32</v>
      </c>
      <c r="U23" s="4">
        <v>496</v>
      </c>
      <c r="V23" s="4">
        <v>0</v>
      </c>
      <c r="W23" s="4">
        <v>0</v>
      </c>
    </row>
    <row r="24" s="4" customFormat="1" spans="1:24">
      <c r="A24" s="4">
        <v>15337907573</v>
      </c>
      <c r="B24" s="4" t="s">
        <v>24</v>
      </c>
      <c r="C24" s="4" t="s">
        <v>25</v>
      </c>
      <c r="D24" s="4" t="s">
        <v>93</v>
      </c>
      <c r="E24" s="4" t="s">
        <v>94</v>
      </c>
      <c r="F24" s="5">
        <v>44354</v>
      </c>
      <c r="G24" s="5">
        <v>44355</v>
      </c>
      <c r="H24" s="4">
        <v>1</v>
      </c>
      <c r="I24" s="4">
        <v>1</v>
      </c>
      <c r="J24" s="4">
        <v>1</v>
      </c>
      <c r="K24" s="4" t="s">
        <v>28</v>
      </c>
      <c r="L24" s="4">
        <v>525</v>
      </c>
      <c r="M24" s="4">
        <v>525</v>
      </c>
      <c r="N24" s="4" t="s">
        <v>95</v>
      </c>
      <c r="O24" s="4" t="s">
        <v>30</v>
      </c>
      <c r="P24" s="4" t="s">
        <v>31</v>
      </c>
      <c r="Q24" s="4">
        <v>0</v>
      </c>
      <c r="R24" s="6">
        <v>44351</v>
      </c>
      <c r="S24" s="5">
        <v>44361</v>
      </c>
      <c r="T24" s="4" t="s">
        <v>32</v>
      </c>
      <c r="U24" s="4">
        <v>525</v>
      </c>
      <c r="V24" s="4">
        <v>0</v>
      </c>
      <c r="W24" s="4">
        <v>0</v>
      </c>
      <c r="X24" s="4">
        <v>2144065</v>
      </c>
    </row>
    <row r="25" s="4" customFormat="1" spans="1:24">
      <c r="A25" s="4">
        <v>15337917519</v>
      </c>
      <c r="B25" s="4" t="s">
        <v>24</v>
      </c>
      <c r="C25" s="4" t="s">
        <v>25</v>
      </c>
      <c r="D25" s="4" t="s">
        <v>96</v>
      </c>
      <c r="E25" s="4" t="s">
        <v>97</v>
      </c>
      <c r="F25" s="5">
        <v>44351</v>
      </c>
      <c r="G25" s="5">
        <v>44354</v>
      </c>
      <c r="H25" s="4">
        <v>1</v>
      </c>
      <c r="I25" s="4">
        <v>3</v>
      </c>
      <c r="J25" s="4">
        <v>3</v>
      </c>
      <c r="K25" s="4" t="s">
        <v>28</v>
      </c>
      <c r="L25" s="4">
        <v>2307</v>
      </c>
      <c r="M25" s="4">
        <v>2307</v>
      </c>
      <c r="N25" s="4" t="s">
        <v>98</v>
      </c>
      <c r="O25" s="4" t="s">
        <v>30</v>
      </c>
      <c r="P25" s="4" t="s">
        <v>31</v>
      </c>
      <c r="Q25" s="4">
        <v>0</v>
      </c>
      <c r="R25" s="6">
        <v>44351</v>
      </c>
      <c r="S25" s="5">
        <v>44361</v>
      </c>
      <c r="T25" s="4" t="s">
        <v>32</v>
      </c>
      <c r="U25" s="4">
        <v>2307</v>
      </c>
      <c r="V25" s="4">
        <v>0</v>
      </c>
      <c r="W25" s="4">
        <v>0</v>
      </c>
      <c r="X25" s="4">
        <v>2144085</v>
      </c>
    </row>
    <row r="26" s="4" customFormat="1" spans="1:24">
      <c r="A26" s="4">
        <v>15337920875</v>
      </c>
      <c r="B26" s="4" t="s">
        <v>24</v>
      </c>
      <c r="C26" s="4" t="s">
        <v>25</v>
      </c>
      <c r="D26" s="4" t="s">
        <v>99</v>
      </c>
      <c r="E26" s="4" t="s">
        <v>100</v>
      </c>
      <c r="F26" s="5">
        <v>44357</v>
      </c>
      <c r="G26" s="5">
        <v>44360</v>
      </c>
      <c r="H26" s="4">
        <v>1</v>
      </c>
      <c r="I26" s="4">
        <v>3</v>
      </c>
      <c r="J26" s="4">
        <v>3</v>
      </c>
      <c r="K26" s="4" t="s">
        <v>28</v>
      </c>
      <c r="L26" s="4">
        <v>4134</v>
      </c>
      <c r="M26" s="4">
        <v>4134</v>
      </c>
      <c r="N26" s="4" t="s">
        <v>101</v>
      </c>
      <c r="O26" s="4" t="s">
        <v>30</v>
      </c>
      <c r="P26" s="4" t="s">
        <v>31</v>
      </c>
      <c r="Q26" s="4">
        <v>0</v>
      </c>
      <c r="R26" s="6">
        <v>44351</v>
      </c>
      <c r="S26" s="5">
        <v>44361</v>
      </c>
      <c r="T26" s="4" t="s">
        <v>32</v>
      </c>
      <c r="U26" s="4">
        <v>4134</v>
      </c>
      <c r="V26" s="4">
        <v>0</v>
      </c>
      <c r="W26" s="4">
        <v>0</v>
      </c>
      <c r="X26" s="4">
        <v>2144092</v>
      </c>
    </row>
    <row r="27" s="4" customFormat="1" spans="1:23">
      <c r="A27" s="4">
        <v>15337931603</v>
      </c>
      <c r="B27" s="4" t="s">
        <v>24</v>
      </c>
      <c r="C27" s="4" t="s">
        <v>25</v>
      </c>
      <c r="D27" s="4" t="s">
        <v>102</v>
      </c>
      <c r="E27" s="4" t="s">
        <v>103</v>
      </c>
      <c r="F27" s="5">
        <v>44351</v>
      </c>
      <c r="G27" s="5">
        <v>44356</v>
      </c>
      <c r="H27" s="4">
        <v>1</v>
      </c>
      <c r="I27" s="4">
        <v>5</v>
      </c>
      <c r="J27" s="4">
        <v>5</v>
      </c>
      <c r="K27" s="4" t="s">
        <v>28</v>
      </c>
      <c r="L27" s="4">
        <v>6462</v>
      </c>
      <c r="M27" s="4">
        <v>6462</v>
      </c>
      <c r="N27" s="4" t="s">
        <v>104</v>
      </c>
      <c r="O27" s="4" t="s">
        <v>30</v>
      </c>
      <c r="P27" s="4" t="s">
        <v>31</v>
      </c>
      <c r="Q27" s="4">
        <v>0</v>
      </c>
      <c r="R27" s="6">
        <v>44351</v>
      </c>
      <c r="S27" s="5">
        <v>44361</v>
      </c>
      <c r="T27" s="4" t="s">
        <v>32</v>
      </c>
      <c r="U27" s="4">
        <v>6462</v>
      </c>
      <c r="V27" s="4">
        <v>0</v>
      </c>
      <c r="W27" s="4">
        <v>0</v>
      </c>
    </row>
    <row r="28" s="4" customFormat="1" spans="1:24">
      <c r="A28" s="4">
        <v>15337935214</v>
      </c>
      <c r="B28" s="4" t="s">
        <v>24</v>
      </c>
      <c r="C28" s="4" t="s">
        <v>25</v>
      </c>
      <c r="D28" s="4" t="s">
        <v>105</v>
      </c>
      <c r="E28" s="4" t="s">
        <v>55</v>
      </c>
      <c r="F28" s="5">
        <v>44355</v>
      </c>
      <c r="G28" s="5">
        <v>44358</v>
      </c>
      <c r="H28" s="4">
        <v>1</v>
      </c>
      <c r="I28" s="4">
        <v>3</v>
      </c>
      <c r="J28" s="4">
        <v>3</v>
      </c>
      <c r="K28" s="4" t="s">
        <v>28</v>
      </c>
      <c r="L28" s="4">
        <v>3373</v>
      </c>
      <c r="M28" s="4">
        <v>3373</v>
      </c>
      <c r="N28" s="4" t="s">
        <v>106</v>
      </c>
      <c r="O28" s="4" t="s">
        <v>30</v>
      </c>
      <c r="P28" s="4" t="s">
        <v>31</v>
      </c>
      <c r="Q28" s="4">
        <v>0</v>
      </c>
      <c r="R28" s="6">
        <v>44351</v>
      </c>
      <c r="S28" s="5">
        <v>44361</v>
      </c>
      <c r="T28" s="4" t="s">
        <v>32</v>
      </c>
      <c r="U28" s="4">
        <v>3373</v>
      </c>
      <c r="V28" s="4">
        <v>0</v>
      </c>
      <c r="W28" s="4">
        <v>0</v>
      </c>
      <c r="X28" s="4">
        <v>2144110</v>
      </c>
    </row>
    <row r="29" s="4" customFormat="1" spans="1:23">
      <c r="A29" s="4">
        <v>15348548480</v>
      </c>
      <c r="B29" s="4" t="s">
        <v>24</v>
      </c>
      <c r="C29" s="4" t="s">
        <v>25</v>
      </c>
      <c r="D29" s="4" t="s">
        <v>107</v>
      </c>
      <c r="E29" s="4" t="s">
        <v>52</v>
      </c>
      <c r="F29" s="5">
        <v>44351</v>
      </c>
      <c r="G29" s="5">
        <v>44355</v>
      </c>
      <c r="H29" s="4">
        <v>1</v>
      </c>
      <c r="I29" s="4">
        <v>4</v>
      </c>
      <c r="J29" s="4">
        <v>4</v>
      </c>
      <c r="K29" s="4" t="s">
        <v>28</v>
      </c>
      <c r="L29" s="4">
        <v>3989</v>
      </c>
      <c r="M29" s="4">
        <v>3989</v>
      </c>
      <c r="N29" s="4" t="s">
        <v>108</v>
      </c>
      <c r="O29" s="4" t="s">
        <v>30</v>
      </c>
      <c r="P29" s="4" t="s">
        <v>31</v>
      </c>
      <c r="Q29" s="4">
        <v>0</v>
      </c>
      <c r="R29" s="6">
        <v>44351</v>
      </c>
      <c r="S29" s="5">
        <v>44361</v>
      </c>
      <c r="T29" s="4" t="s">
        <v>32</v>
      </c>
      <c r="U29" s="4">
        <v>3989</v>
      </c>
      <c r="V29" s="4">
        <v>0</v>
      </c>
      <c r="W29" s="4">
        <v>0</v>
      </c>
    </row>
    <row r="30" s="4" customFormat="1" spans="1:24">
      <c r="A30" s="4">
        <v>15513391339</v>
      </c>
      <c r="B30" s="4" t="s">
        <v>24</v>
      </c>
      <c r="C30" s="4" t="s">
        <v>25</v>
      </c>
      <c r="D30" s="4" t="s">
        <v>109</v>
      </c>
      <c r="E30" s="4" t="s">
        <v>110</v>
      </c>
      <c r="F30" s="5">
        <v>44354</v>
      </c>
      <c r="G30" s="5">
        <v>44358</v>
      </c>
      <c r="H30" s="4">
        <v>1</v>
      </c>
      <c r="I30" s="4">
        <v>4</v>
      </c>
      <c r="J30" s="4">
        <v>4</v>
      </c>
      <c r="K30" s="4" t="s">
        <v>28</v>
      </c>
      <c r="L30" s="4">
        <v>3027</v>
      </c>
      <c r="M30" s="4">
        <v>3027</v>
      </c>
      <c r="N30" s="4" t="s">
        <v>111</v>
      </c>
      <c r="O30" s="4" t="s">
        <v>30</v>
      </c>
      <c r="P30" s="4" t="s">
        <v>31</v>
      </c>
      <c r="Q30" s="4">
        <v>0</v>
      </c>
      <c r="R30" s="6">
        <v>44351</v>
      </c>
      <c r="S30" s="5">
        <v>44361</v>
      </c>
      <c r="T30" s="4" t="s">
        <v>32</v>
      </c>
      <c r="U30" s="4">
        <v>3027</v>
      </c>
      <c r="V30" s="4">
        <v>0</v>
      </c>
      <c r="W30" s="4">
        <v>0</v>
      </c>
      <c r="X30" s="4">
        <v>2144936</v>
      </c>
    </row>
    <row r="31" s="4" customFormat="1" spans="1:24">
      <c r="A31" s="4">
        <v>15520723799</v>
      </c>
      <c r="B31" s="4" t="s">
        <v>24</v>
      </c>
      <c r="C31" s="4" t="s">
        <v>25</v>
      </c>
      <c r="D31" s="4" t="s">
        <v>112</v>
      </c>
      <c r="E31" s="4" t="s">
        <v>52</v>
      </c>
      <c r="F31" s="5">
        <v>44355</v>
      </c>
      <c r="G31" s="5">
        <v>44359</v>
      </c>
      <c r="H31" s="4">
        <v>1</v>
      </c>
      <c r="I31" s="4">
        <v>4</v>
      </c>
      <c r="J31" s="4">
        <v>4</v>
      </c>
      <c r="K31" s="4" t="s">
        <v>28</v>
      </c>
      <c r="L31" s="4">
        <v>3716</v>
      </c>
      <c r="M31" s="4">
        <v>3716</v>
      </c>
      <c r="N31" s="4" t="s">
        <v>113</v>
      </c>
      <c r="O31" s="4" t="s">
        <v>30</v>
      </c>
      <c r="P31" s="4" t="s">
        <v>31</v>
      </c>
      <c r="Q31" s="4">
        <v>0</v>
      </c>
      <c r="R31" s="6">
        <v>44351</v>
      </c>
      <c r="S31" s="5">
        <v>44361</v>
      </c>
      <c r="T31" s="4" t="s">
        <v>32</v>
      </c>
      <c r="U31" s="4">
        <v>3716</v>
      </c>
      <c r="V31" s="4">
        <v>0</v>
      </c>
      <c r="W31" s="4">
        <v>0</v>
      </c>
      <c r="X31" s="4">
        <v>2145355</v>
      </c>
    </row>
    <row r="32" s="4" customFormat="1" spans="1:24">
      <c r="A32" s="4">
        <v>15520952766</v>
      </c>
      <c r="B32" s="4" t="s">
        <v>24</v>
      </c>
      <c r="C32" s="4" t="s">
        <v>25</v>
      </c>
      <c r="D32" s="4" t="s">
        <v>114</v>
      </c>
      <c r="E32" s="4" t="s">
        <v>115</v>
      </c>
      <c r="F32" s="5">
        <v>44354</v>
      </c>
      <c r="G32" s="5">
        <v>44358</v>
      </c>
      <c r="H32" s="4">
        <v>1</v>
      </c>
      <c r="I32" s="4">
        <v>4</v>
      </c>
      <c r="J32" s="4">
        <v>4</v>
      </c>
      <c r="K32" s="4" t="s">
        <v>28</v>
      </c>
      <c r="L32" s="4">
        <v>2967</v>
      </c>
      <c r="M32" s="4">
        <v>2967</v>
      </c>
      <c r="N32" s="4" t="s">
        <v>116</v>
      </c>
      <c r="O32" s="4" t="s">
        <v>30</v>
      </c>
      <c r="P32" s="4" t="s">
        <v>31</v>
      </c>
      <c r="Q32" s="4">
        <v>0</v>
      </c>
      <c r="R32" s="6">
        <v>44351</v>
      </c>
      <c r="S32" s="5">
        <v>44361</v>
      </c>
      <c r="T32" s="4" t="s">
        <v>32</v>
      </c>
      <c r="U32" s="4">
        <v>2967</v>
      </c>
      <c r="V32" s="4">
        <v>0</v>
      </c>
      <c r="W32" s="4">
        <v>0</v>
      </c>
      <c r="X32" s="4">
        <v>2145403</v>
      </c>
    </row>
    <row r="33" s="4" customFormat="1" spans="1:24">
      <c r="A33" s="4">
        <v>15527524492</v>
      </c>
      <c r="B33" s="4" t="s">
        <v>24</v>
      </c>
      <c r="C33" s="4" t="s">
        <v>25</v>
      </c>
      <c r="D33" s="4" t="s">
        <v>117</v>
      </c>
      <c r="E33" s="4" t="s">
        <v>118</v>
      </c>
      <c r="F33" s="5">
        <v>44352</v>
      </c>
      <c r="G33" s="5">
        <v>44355</v>
      </c>
      <c r="H33" s="4">
        <v>1</v>
      </c>
      <c r="I33" s="4">
        <v>3</v>
      </c>
      <c r="J33" s="4">
        <v>3</v>
      </c>
      <c r="K33" s="4" t="s">
        <v>28</v>
      </c>
      <c r="L33" s="4">
        <v>1911</v>
      </c>
      <c r="M33" s="4">
        <v>1911</v>
      </c>
      <c r="N33" s="4" t="s">
        <v>119</v>
      </c>
      <c r="O33" s="4" t="s">
        <v>30</v>
      </c>
      <c r="P33" s="4" t="s">
        <v>31</v>
      </c>
      <c r="Q33" s="4">
        <v>0</v>
      </c>
      <c r="R33" s="6">
        <v>44352</v>
      </c>
      <c r="S33" s="5">
        <v>44361</v>
      </c>
      <c r="T33" s="4" t="s">
        <v>32</v>
      </c>
      <c r="U33" s="4">
        <v>1911</v>
      </c>
      <c r="V33" s="4">
        <v>0</v>
      </c>
      <c r="W33" s="4">
        <v>0</v>
      </c>
      <c r="X33" s="4">
        <v>2145769</v>
      </c>
    </row>
    <row r="34" s="4" customFormat="1" spans="1:23">
      <c r="A34" s="4">
        <v>15527738890</v>
      </c>
      <c r="B34" s="4" t="s">
        <v>24</v>
      </c>
      <c r="C34" s="4" t="s">
        <v>25</v>
      </c>
      <c r="D34" s="4" t="s">
        <v>120</v>
      </c>
      <c r="E34" s="4" t="s">
        <v>52</v>
      </c>
      <c r="F34" s="5">
        <v>44354</v>
      </c>
      <c r="G34" s="5">
        <v>44357</v>
      </c>
      <c r="H34" s="4">
        <v>1</v>
      </c>
      <c r="I34" s="4">
        <v>3</v>
      </c>
      <c r="J34" s="4">
        <v>3</v>
      </c>
      <c r="K34" s="4" t="s">
        <v>28</v>
      </c>
      <c r="L34" s="4">
        <v>2247</v>
      </c>
      <c r="M34" s="4">
        <v>2247</v>
      </c>
      <c r="N34" s="4" t="s">
        <v>121</v>
      </c>
      <c r="O34" s="4" t="s">
        <v>30</v>
      </c>
      <c r="P34" s="4" t="s">
        <v>31</v>
      </c>
      <c r="Q34" s="4">
        <v>0</v>
      </c>
      <c r="R34" s="6">
        <v>44352</v>
      </c>
      <c r="S34" s="5">
        <v>44361</v>
      </c>
      <c r="T34" s="4" t="s">
        <v>32</v>
      </c>
      <c r="U34" s="4">
        <v>2247</v>
      </c>
      <c r="V34" s="4">
        <v>0</v>
      </c>
      <c r="W34" s="4">
        <v>0</v>
      </c>
    </row>
    <row r="35" s="4" customFormat="1" spans="1:23">
      <c r="A35" s="4">
        <v>15530925103</v>
      </c>
      <c r="B35" s="4" t="s">
        <v>24</v>
      </c>
      <c r="C35" s="4" t="s">
        <v>25</v>
      </c>
      <c r="D35" s="4" t="s">
        <v>122</v>
      </c>
      <c r="E35" s="4" t="s">
        <v>123</v>
      </c>
      <c r="F35" s="5">
        <v>44359</v>
      </c>
      <c r="G35" s="5">
        <v>44360</v>
      </c>
      <c r="H35" s="4">
        <v>1</v>
      </c>
      <c r="I35" s="4">
        <v>1</v>
      </c>
      <c r="J35" s="4">
        <v>1</v>
      </c>
      <c r="K35" s="4" t="s">
        <v>28</v>
      </c>
      <c r="L35" s="4">
        <v>584</v>
      </c>
      <c r="M35" s="4">
        <v>584</v>
      </c>
      <c r="N35" s="4" t="s">
        <v>124</v>
      </c>
      <c r="O35" s="4" t="s">
        <v>30</v>
      </c>
      <c r="P35" s="4" t="s">
        <v>31</v>
      </c>
      <c r="Q35" s="4">
        <v>0</v>
      </c>
      <c r="R35" s="6">
        <v>44353</v>
      </c>
      <c r="S35" s="5">
        <v>44361</v>
      </c>
      <c r="T35" s="4" t="s">
        <v>32</v>
      </c>
      <c r="U35" s="4">
        <v>584</v>
      </c>
      <c r="V35" s="4">
        <v>0</v>
      </c>
      <c r="W35" s="4">
        <v>0</v>
      </c>
    </row>
    <row r="36" s="4" customFormat="1" spans="1:24">
      <c r="A36" s="4">
        <v>15530940759</v>
      </c>
      <c r="B36" s="4" t="s">
        <v>24</v>
      </c>
      <c r="C36" s="4" t="s">
        <v>25</v>
      </c>
      <c r="D36" s="4" t="s">
        <v>125</v>
      </c>
      <c r="E36" s="4" t="s">
        <v>55</v>
      </c>
      <c r="F36" s="5">
        <v>44353</v>
      </c>
      <c r="G36" s="5">
        <v>44356</v>
      </c>
      <c r="H36" s="4">
        <v>1</v>
      </c>
      <c r="I36" s="4">
        <v>3</v>
      </c>
      <c r="J36" s="4">
        <v>3</v>
      </c>
      <c r="K36" s="4" t="s">
        <v>28</v>
      </c>
      <c r="L36" s="4">
        <v>3003</v>
      </c>
      <c r="M36" s="4">
        <v>3003</v>
      </c>
      <c r="N36" s="4" t="s">
        <v>126</v>
      </c>
      <c r="O36" s="4" t="s">
        <v>30</v>
      </c>
      <c r="P36" s="4" t="s">
        <v>31</v>
      </c>
      <c r="Q36" s="4">
        <v>0</v>
      </c>
      <c r="R36" s="6">
        <v>44353</v>
      </c>
      <c r="S36" s="5">
        <v>44361</v>
      </c>
      <c r="T36" s="4" t="s">
        <v>32</v>
      </c>
      <c r="U36" s="4">
        <v>3003</v>
      </c>
      <c r="V36" s="4">
        <v>0</v>
      </c>
      <c r="W36" s="4">
        <v>0</v>
      </c>
      <c r="X36" s="4">
        <v>2146811</v>
      </c>
    </row>
    <row r="37" s="4" customFormat="1" spans="1:23">
      <c r="A37" s="4">
        <v>15531044333</v>
      </c>
      <c r="B37" s="4" t="s">
        <v>24</v>
      </c>
      <c r="C37" s="4" t="s">
        <v>25</v>
      </c>
      <c r="D37" s="4" t="s">
        <v>127</v>
      </c>
      <c r="E37" s="4" t="s">
        <v>128</v>
      </c>
      <c r="F37" s="5">
        <v>44353</v>
      </c>
      <c r="G37" s="5">
        <v>44355</v>
      </c>
      <c r="H37" s="4">
        <v>1</v>
      </c>
      <c r="I37" s="4">
        <v>2</v>
      </c>
      <c r="J37" s="4">
        <v>2</v>
      </c>
      <c r="K37" s="4" t="s">
        <v>28</v>
      </c>
      <c r="L37" s="4">
        <v>1194</v>
      </c>
      <c r="M37" s="4">
        <v>1194</v>
      </c>
      <c r="N37" s="4" t="s">
        <v>129</v>
      </c>
      <c r="O37" s="4" t="s">
        <v>30</v>
      </c>
      <c r="P37" s="4" t="s">
        <v>31</v>
      </c>
      <c r="Q37" s="4">
        <v>0</v>
      </c>
      <c r="R37" s="6">
        <v>44353</v>
      </c>
      <c r="S37" s="5">
        <v>44361</v>
      </c>
      <c r="T37" s="4" t="s">
        <v>32</v>
      </c>
      <c r="U37" s="4">
        <v>1194</v>
      </c>
      <c r="V37" s="4">
        <v>0</v>
      </c>
      <c r="W37" s="4">
        <v>0</v>
      </c>
    </row>
    <row r="38" s="4" customFormat="1" spans="1:24">
      <c r="A38" s="4">
        <v>15531068368</v>
      </c>
      <c r="B38" s="4" t="s">
        <v>24</v>
      </c>
      <c r="C38" s="4" t="s">
        <v>25</v>
      </c>
      <c r="D38" s="4" t="s">
        <v>130</v>
      </c>
      <c r="E38" s="4" t="s">
        <v>131</v>
      </c>
      <c r="F38" s="5">
        <v>44354</v>
      </c>
      <c r="G38" s="5">
        <v>44357</v>
      </c>
      <c r="H38" s="4">
        <v>1</v>
      </c>
      <c r="I38" s="4">
        <v>3</v>
      </c>
      <c r="J38" s="4">
        <v>3</v>
      </c>
      <c r="K38" s="4" t="s">
        <v>28</v>
      </c>
      <c r="L38" s="4">
        <v>1953</v>
      </c>
      <c r="M38" s="4">
        <v>1953</v>
      </c>
      <c r="N38" s="4" t="s">
        <v>132</v>
      </c>
      <c r="O38" s="4" t="s">
        <v>30</v>
      </c>
      <c r="P38" s="4" t="s">
        <v>31</v>
      </c>
      <c r="Q38" s="4">
        <v>0</v>
      </c>
      <c r="R38" s="6">
        <v>44353</v>
      </c>
      <c r="S38" s="5">
        <v>44361</v>
      </c>
      <c r="T38" s="4" t="s">
        <v>32</v>
      </c>
      <c r="U38" s="4">
        <v>1953</v>
      </c>
      <c r="V38" s="4">
        <v>0</v>
      </c>
      <c r="W38" s="4">
        <v>0</v>
      </c>
      <c r="X38" s="4">
        <v>2146859</v>
      </c>
    </row>
    <row r="39" s="4" customFormat="1" spans="1:24">
      <c r="A39" s="4">
        <v>15531099740</v>
      </c>
      <c r="B39" s="4" t="s">
        <v>24</v>
      </c>
      <c r="C39" s="4" t="s">
        <v>25</v>
      </c>
      <c r="D39" s="4" t="s">
        <v>133</v>
      </c>
      <c r="E39" s="4" t="s">
        <v>55</v>
      </c>
      <c r="F39" s="5">
        <v>44357</v>
      </c>
      <c r="G39" s="5">
        <v>44360</v>
      </c>
      <c r="H39" s="4">
        <v>1</v>
      </c>
      <c r="I39" s="4">
        <v>3</v>
      </c>
      <c r="J39" s="4">
        <v>3</v>
      </c>
      <c r="K39" s="4" t="s">
        <v>28</v>
      </c>
      <c r="L39" s="4">
        <v>3685</v>
      </c>
      <c r="M39" s="4">
        <v>3685</v>
      </c>
      <c r="N39" s="4" t="s">
        <v>134</v>
      </c>
      <c r="O39" s="4" t="s">
        <v>30</v>
      </c>
      <c r="P39" s="4" t="s">
        <v>31</v>
      </c>
      <c r="Q39" s="4">
        <v>0</v>
      </c>
      <c r="R39" s="6">
        <v>44353</v>
      </c>
      <c r="S39" s="5">
        <v>44361</v>
      </c>
      <c r="T39" s="4" t="s">
        <v>32</v>
      </c>
      <c r="U39" s="4">
        <v>3685</v>
      </c>
      <c r="V39" s="4">
        <v>0</v>
      </c>
      <c r="W39" s="4">
        <v>0</v>
      </c>
      <c r="X39" s="4">
        <v>2146879</v>
      </c>
    </row>
    <row r="40" s="4" customFormat="1" spans="1:24">
      <c r="A40" s="4">
        <v>15531258996</v>
      </c>
      <c r="B40" s="4" t="s">
        <v>24</v>
      </c>
      <c r="C40" s="4" t="s">
        <v>25</v>
      </c>
      <c r="D40" s="4" t="s">
        <v>135</v>
      </c>
      <c r="E40" s="4" t="s">
        <v>136</v>
      </c>
      <c r="F40" s="5">
        <v>44353</v>
      </c>
      <c r="G40" s="5">
        <v>44356</v>
      </c>
      <c r="H40" s="4">
        <v>1</v>
      </c>
      <c r="I40" s="4">
        <v>3</v>
      </c>
      <c r="J40" s="4">
        <v>3</v>
      </c>
      <c r="K40" s="4" t="s">
        <v>28</v>
      </c>
      <c r="L40" s="4">
        <v>4302</v>
      </c>
      <c r="M40" s="4">
        <v>4302</v>
      </c>
      <c r="N40" s="4" t="s">
        <v>137</v>
      </c>
      <c r="O40" s="4" t="s">
        <v>30</v>
      </c>
      <c r="P40" s="4" t="s">
        <v>31</v>
      </c>
      <c r="Q40" s="4">
        <v>0</v>
      </c>
      <c r="R40" s="6">
        <v>44353</v>
      </c>
      <c r="S40" s="5">
        <v>44361</v>
      </c>
      <c r="T40" s="4" t="s">
        <v>32</v>
      </c>
      <c r="U40" s="4">
        <v>4302</v>
      </c>
      <c r="V40" s="4">
        <v>0</v>
      </c>
      <c r="W40" s="4">
        <v>0</v>
      </c>
      <c r="X40" s="4">
        <v>2146953</v>
      </c>
    </row>
    <row r="41" s="4" customFormat="1" spans="1:24">
      <c r="A41" s="4">
        <v>15535999772</v>
      </c>
      <c r="B41" s="4" t="s">
        <v>24</v>
      </c>
      <c r="C41" s="4" t="s">
        <v>25</v>
      </c>
      <c r="D41" s="4" t="s">
        <v>138</v>
      </c>
      <c r="E41" s="4" t="s">
        <v>139</v>
      </c>
      <c r="F41" s="5">
        <v>44353</v>
      </c>
      <c r="G41" s="5">
        <v>44354</v>
      </c>
      <c r="H41" s="4">
        <v>1</v>
      </c>
      <c r="I41" s="4">
        <v>1</v>
      </c>
      <c r="J41" s="4">
        <v>1</v>
      </c>
      <c r="K41" s="4" t="s">
        <v>28</v>
      </c>
      <c r="L41" s="4">
        <v>401</v>
      </c>
      <c r="M41" s="4">
        <v>401</v>
      </c>
      <c r="N41" s="4" t="s">
        <v>140</v>
      </c>
      <c r="O41" s="4" t="s">
        <v>30</v>
      </c>
      <c r="P41" s="4" t="s">
        <v>31</v>
      </c>
      <c r="Q41" s="4">
        <v>0</v>
      </c>
      <c r="R41" s="6">
        <v>44353</v>
      </c>
      <c r="S41" s="5">
        <v>44361</v>
      </c>
      <c r="T41" s="4" t="s">
        <v>32</v>
      </c>
      <c r="U41" s="4">
        <v>401</v>
      </c>
      <c r="V41" s="4">
        <v>0</v>
      </c>
      <c r="W41" s="4">
        <v>0</v>
      </c>
      <c r="X41" s="4">
        <v>2147355</v>
      </c>
    </row>
    <row r="42" s="4" customFormat="1" spans="1:24">
      <c r="A42" s="4">
        <v>15536603243</v>
      </c>
      <c r="B42" s="4" t="s">
        <v>24</v>
      </c>
      <c r="C42" s="4" t="s">
        <v>25</v>
      </c>
      <c r="D42" s="4" t="s">
        <v>141</v>
      </c>
      <c r="E42" s="4" t="s">
        <v>142</v>
      </c>
      <c r="F42" s="5">
        <v>44354</v>
      </c>
      <c r="G42" s="5">
        <v>44360</v>
      </c>
      <c r="H42" s="4">
        <v>1</v>
      </c>
      <c r="I42" s="4">
        <v>6</v>
      </c>
      <c r="J42" s="4">
        <v>6</v>
      </c>
      <c r="K42" s="4" t="s">
        <v>28</v>
      </c>
      <c r="L42" s="4">
        <v>33118</v>
      </c>
      <c r="M42" s="4">
        <v>33118</v>
      </c>
      <c r="N42" s="4" t="s">
        <v>143</v>
      </c>
      <c r="O42" s="4" t="s">
        <v>30</v>
      </c>
      <c r="P42" s="4" t="s">
        <v>31</v>
      </c>
      <c r="Q42" s="4">
        <v>0</v>
      </c>
      <c r="R42" s="6">
        <v>44353</v>
      </c>
      <c r="S42" s="5">
        <v>44361</v>
      </c>
      <c r="T42" s="4" t="s">
        <v>32</v>
      </c>
      <c r="U42" s="4">
        <v>33118</v>
      </c>
      <c r="V42" s="4">
        <v>0</v>
      </c>
      <c r="W42" s="4">
        <v>0</v>
      </c>
      <c r="X42" s="4">
        <v>2147525</v>
      </c>
    </row>
    <row r="43" s="4" customFormat="1" spans="1:24">
      <c r="A43" s="4">
        <v>15536672317</v>
      </c>
      <c r="B43" s="4" t="s">
        <v>24</v>
      </c>
      <c r="C43" s="4" t="s">
        <v>25</v>
      </c>
      <c r="D43" s="4" t="s">
        <v>144</v>
      </c>
      <c r="E43" s="4" t="s">
        <v>145</v>
      </c>
      <c r="F43" s="5">
        <v>44353</v>
      </c>
      <c r="G43" s="5">
        <v>44354</v>
      </c>
      <c r="H43" s="4">
        <v>1</v>
      </c>
      <c r="I43" s="4">
        <v>1</v>
      </c>
      <c r="J43" s="4">
        <v>1</v>
      </c>
      <c r="K43" s="4" t="s">
        <v>28</v>
      </c>
      <c r="L43" s="4">
        <v>303</v>
      </c>
      <c r="M43" s="4">
        <v>303</v>
      </c>
      <c r="N43" s="4" t="s">
        <v>146</v>
      </c>
      <c r="O43" s="4" t="s">
        <v>30</v>
      </c>
      <c r="P43" s="4" t="s">
        <v>31</v>
      </c>
      <c r="Q43" s="4">
        <v>0</v>
      </c>
      <c r="R43" s="6">
        <v>44353</v>
      </c>
      <c r="S43" s="5">
        <v>44361</v>
      </c>
      <c r="T43" s="4" t="s">
        <v>32</v>
      </c>
      <c r="U43" s="4">
        <v>303</v>
      </c>
      <c r="V43" s="4">
        <v>0</v>
      </c>
      <c r="W43" s="4">
        <v>0</v>
      </c>
      <c r="X43" s="4">
        <v>2147531</v>
      </c>
    </row>
    <row r="44" s="4" customFormat="1" spans="1:24">
      <c r="A44" s="4">
        <v>15537168575</v>
      </c>
      <c r="B44" s="4" t="s">
        <v>24</v>
      </c>
      <c r="C44" s="4" t="s">
        <v>25</v>
      </c>
      <c r="D44" s="4" t="s">
        <v>147</v>
      </c>
      <c r="E44" s="4" t="s">
        <v>148</v>
      </c>
      <c r="F44" s="5">
        <v>44357</v>
      </c>
      <c r="G44" s="5">
        <v>44360</v>
      </c>
      <c r="H44" s="4">
        <v>1</v>
      </c>
      <c r="I44" s="4">
        <v>3</v>
      </c>
      <c r="J44" s="4">
        <v>3</v>
      </c>
      <c r="K44" s="4" t="s">
        <v>28</v>
      </c>
      <c r="L44" s="4">
        <v>2032</v>
      </c>
      <c r="M44" s="4">
        <v>2032</v>
      </c>
      <c r="N44" s="4" t="s">
        <v>149</v>
      </c>
      <c r="O44" s="4" t="s">
        <v>30</v>
      </c>
      <c r="P44" s="4" t="s">
        <v>31</v>
      </c>
      <c r="Q44" s="4">
        <v>0</v>
      </c>
      <c r="R44" s="6">
        <v>44353</v>
      </c>
      <c r="S44" s="5">
        <v>44361</v>
      </c>
      <c r="T44" s="4" t="s">
        <v>32</v>
      </c>
      <c r="U44" s="4">
        <v>2032</v>
      </c>
      <c r="V44" s="4">
        <v>0</v>
      </c>
      <c r="W44" s="4">
        <v>0</v>
      </c>
      <c r="X44" s="4">
        <v>2147694</v>
      </c>
    </row>
    <row r="45" s="4" customFormat="1" spans="1:23">
      <c r="A45" s="4">
        <v>15538022383</v>
      </c>
      <c r="B45" s="4" t="s">
        <v>24</v>
      </c>
      <c r="C45" s="4" t="s">
        <v>25</v>
      </c>
      <c r="D45" s="4" t="s">
        <v>150</v>
      </c>
      <c r="E45" s="4" t="s">
        <v>46</v>
      </c>
      <c r="F45" s="5">
        <v>44357</v>
      </c>
      <c r="G45" s="5">
        <v>44360</v>
      </c>
      <c r="H45" s="4">
        <v>1</v>
      </c>
      <c r="I45" s="4">
        <v>3</v>
      </c>
      <c r="J45" s="4">
        <v>3</v>
      </c>
      <c r="K45" s="4" t="s">
        <v>28</v>
      </c>
      <c r="L45" s="4">
        <v>2639</v>
      </c>
      <c r="M45" s="4">
        <v>2639</v>
      </c>
      <c r="N45" s="4" t="s">
        <v>151</v>
      </c>
      <c r="O45" s="4" t="s">
        <v>30</v>
      </c>
      <c r="P45" s="4" t="s">
        <v>31</v>
      </c>
      <c r="Q45" s="4">
        <v>0</v>
      </c>
      <c r="R45" s="6">
        <v>44354</v>
      </c>
      <c r="S45" s="5">
        <v>44361</v>
      </c>
      <c r="T45" s="4" t="s">
        <v>32</v>
      </c>
      <c r="U45" s="4">
        <v>2639</v>
      </c>
      <c r="V45" s="4">
        <v>0</v>
      </c>
      <c r="W45" s="4">
        <v>0</v>
      </c>
    </row>
    <row r="46" s="4" customFormat="1" spans="1:24">
      <c r="A46" s="4">
        <v>15538052748</v>
      </c>
      <c r="B46" s="4" t="s">
        <v>24</v>
      </c>
      <c r="C46" s="4" t="s">
        <v>25</v>
      </c>
      <c r="D46" s="4" t="s">
        <v>152</v>
      </c>
      <c r="E46" s="4" t="s">
        <v>153</v>
      </c>
      <c r="F46" s="5">
        <v>44354</v>
      </c>
      <c r="G46" s="5">
        <v>44358</v>
      </c>
      <c r="H46" s="4">
        <v>1</v>
      </c>
      <c r="I46" s="4">
        <v>4</v>
      </c>
      <c r="J46" s="4">
        <v>4</v>
      </c>
      <c r="K46" s="4" t="s">
        <v>28</v>
      </c>
      <c r="L46" s="4">
        <v>2969</v>
      </c>
      <c r="M46" s="4">
        <v>2969</v>
      </c>
      <c r="N46" s="4" t="s">
        <v>154</v>
      </c>
      <c r="O46" s="4" t="s">
        <v>30</v>
      </c>
      <c r="P46" s="4" t="s">
        <v>31</v>
      </c>
      <c r="Q46" s="4">
        <v>0</v>
      </c>
      <c r="R46" s="6">
        <v>44354</v>
      </c>
      <c r="S46" s="5">
        <v>44361</v>
      </c>
      <c r="T46" s="4" t="s">
        <v>32</v>
      </c>
      <c r="U46" s="4">
        <v>2969</v>
      </c>
      <c r="V46" s="4">
        <v>0</v>
      </c>
      <c r="W46" s="4">
        <v>0</v>
      </c>
      <c r="X46" s="4">
        <v>2147949</v>
      </c>
    </row>
    <row r="47" s="4" customFormat="1" spans="1:23">
      <c r="A47" s="4">
        <v>15538127512</v>
      </c>
      <c r="B47" s="4" t="s">
        <v>24</v>
      </c>
      <c r="C47" s="4" t="s">
        <v>25</v>
      </c>
      <c r="D47" s="4" t="s">
        <v>155</v>
      </c>
      <c r="E47" s="4" t="s">
        <v>63</v>
      </c>
      <c r="F47" s="5">
        <v>44356</v>
      </c>
      <c r="G47" s="5">
        <v>44357</v>
      </c>
      <c r="H47" s="4">
        <v>1</v>
      </c>
      <c r="I47" s="4">
        <v>1</v>
      </c>
      <c r="J47" s="4">
        <v>1</v>
      </c>
      <c r="K47" s="4" t="s">
        <v>28</v>
      </c>
      <c r="L47" s="4">
        <v>782</v>
      </c>
      <c r="M47" s="4">
        <v>782</v>
      </c>
      <c r="N47" s="4" t="s">
        <v>156</v>
      </c>
      <c r="O47" s="4" t="s">
        <v>30</v>
      </c>
      <c r="P47" s="4" t="s">
        <v>31</v>
      </c>
      <c r="Q47" s="4">
        <v>0</v>
      </c>
      <c r="R47" s="6">
        <v>44354</v>
      </c>
      <c r="S47" s="5">
        <v>44361</v>
      </c>
      <c r="T47" s="4" t="s">
        <v>32</v>
      </c>
      <c r="U47" s="4">
        <v>782</v>
      </c>
      <c r="V47" s="4">
        <v>0</v>
      </c>
      <c r="W47" s="4">
        <v>0</v>
      </c>
    </row>
    <row r="48" s="4" customFormat="1" spans="1:23">
      <c r="A48" s="4">
        <v>15538176169</v>
      </c>
      <c r="B48" s="4" t="s">
        <v>24</v>
      </c>
      <c r="C48" s="4" t="s">
        <v>25</v>
      </c>
      <c r="D48" s="4" t="s">
        <v>155</v>
      </c>
      <c r="E48" s="4" t="s">
        <v>157</v>
      </c>
      <c r="F48" s="5">
        <v>44359</v>
      </c>
      <c r="G48" s="5">
        <v>44360</v>
      </c>
      <c r="H48" s="4">
        <v>1</v>
      </c>
      <c r="I48" s="4">
        <v>1</v>
      </c>
      <c r="J48" s="4">
        <v>1</v>
      </c>
      <c r="K48" s="4" t="s">
        <v>28</v>
      </c>
      <c r="L48" s="4">
        <v>692</v>
      </c>
      <c r="M48" s="4">
        <v>692</v>
      </c>
      <c r="N48" s="4" t="s">
        <v>158</v>
      </c>
      <c r="O48" s="4" t="s">
        <v>30</v>
      </c>
      <c r="P48" s="4" t="s">
        <v>31</v>
      </c>
      <c r="Q48" s="4">
        <v>0</v>
      </c>
      <c r="R48" s="6">
        <v>44354</v>
      </c>
      <c r="S48" s="5">
        <v>44361</v>
      </c>
      <c r="T48" s="4" t="s">
        <v>32</v>
      </c>
      <c r="U48" s="4">
        <v>692</v>
      </c>
      <c r="V48" s="4">
        <v>0</v>
      </c>
      <c r="W48" s="4">
        <v>0</v>
      </c>
    </row>
    <row r="49" s="4" customFormat="1" spans="1:24">
      <c r="A49" s="4">
        <v>15520723799</v>
      </c>
      <c r="B49" s="4" t="s">
        <v>24</v>
      </c>
      <c r="C49" s="4" t="s">
        <v>159</v>
      </c>
      <c r="D49" s="4" t="s">
        <v>112</v>
      </c>
      <c r="E49" s="4" t="s">
        <v>52</v>
      </c>
      <c r="F49" s="5">
        <v>44355</v>
      </c>
      <c r="G49" s="5">
        <v>44359</v>
      </c>
      <c r="H49" s="4">
        <v>1</v>
      </c>
      <c r="I49" s="4">
        <v>4</v>
      </c>
      <c r="J49" s="4">
        <v>4</v>
      </c>
      <c r="K49" s="4" t="s">
        <v>28</v>
      </c>
      <c r="L49" s="4">
        <v>-3716</v>
      </c>
      <c r="M49" s="4">
        <v>-3716</v>
      </c>
      <c r="N49" s="4" t="s">
        <v>113</v>
      </c>
      <c r="O49" s="4" t="s">
        <v>30</v>
      </c>
      <c r="P49" s="4" t="s">
        <v>31</v>
      </c>
      <c r="Q49" s="4">
        <v>0</v>
      </c>
      <c r="R49" s="6">
        <v>44351</v>
      </c>
      <c r="S49" s="5">
        <v>44361</v>
      </c>
      <c r="T49" s="4" t="s">
        <v>32</v>
      </c>
      <c r="U49" s="4">
        <v>-3716</v>
      </c>
      <c r="V49" s="4">
        <v>0</v>
      </c>
      <c r="W49" s="4">
        <v>0</v>
      </c>
      <c r="X49" s="4">
        <v>2145355</v>
      </c>
    </row>
    <row r="50" s="4" customFormat="1" spans="1:23">
      <c r="A50" s="4">
        <v>15538213104</v>
      </c>
      <c r="B50" s="4" t="s">
        <v>24</v>
      </c>
      <c r="C50" s="4" t="s">
        <v>25</v>
      </c>
      <c r="D50" s="4" t="s">
        <v>160</v>
      </c>
      <c r="E50" s="4" t="s">
        <v>161</v>
      </c>
      <c r="F50" s="5">
        <v>44354</v>
      </c>
      <c r="G50" s="5">
        <v>44358</v>
      </c>
      <c r="H50" s="4">
        <v>1</v>
      </c>
      <c r="I50" s="4">
        <v>4</v>
      </c>
      <c r="J50" s="4">
        <v>4</v>
      </c>
      <c r="K50" s="4" t="s">
        <v>28</v>
      </c>
      <c r="L50" s="4">
        <v>3240</v>
      </c>
      <c r="M50" s="4">
        <v>3240</v>
      </c>
      <c r="N50" s="4" t="s">
        <v>162</v>
      </c>
      <c r="O50" s="4" t="s">
        <v>30</v>
      </c>
      <c r="P50" s="4" t="s">
        <v>31</v>
      </c>
      <c r="Q50" s="4">
        <v>0</v>
      </c>
      <c r="R50" s="6">
        <v>44354</v>
      </c>
      <c r="S50" s="5">
        <v>44361</v>
      </c>
      <c r="T50" s="4" t="s">
        <v>32</v>
      </c>
      <c r="U50" s="4">
        <v>3240</v>
      </c>
      <c r="V50" s="4">
        <v>0</v>
      </c>
      <c r="W50" s="4">
        <v>0</v>
      </c>
    </row>
    <row r="51" s="4" customFormat="1" spans="1:23">
      <c r="A51" s="4">
        <v>15538230138</v>
      </c>
      <c r="B51" s="4" t="s">
        <v>24</v>
      </c>
      <c r="C51" s="4" t="s">
        <v>25</v>
      </c>
      <c r="D51" s="4" t="s">
        <v>163</v>
      </c>
      <c r="E51" s="4" t="s">
        <v>148</v>
      </c>
      <c r="F51" s="5">
        <v>44359</v>
      </c>
      <c r="G51" s="5">
        <v>44360</v>
      </c>
      <c r="H51" s="4">
        <v>1</v>
      </c>
      <c r="I51" s="4">
        <v>1</v>
      </c>
      <c r="J51" s="4">
        <v>1</v>
      </c>
      <c r="K51" s="4" t="s">
        <v>28</v>
      </c>
      <c r="L51" s="4">
        <v>947</v>
      </c>
      <c r="M51" s="4">
        <v>947</v>
      </c>
      <c r="N51" s="4" t="s">
        <v>164</v>
      </c>
      <c r="O51" s="4" t="s">
        <v>30</v>
      </c>
      <c r="P51" s="4" t="s">
        <v>31</v>
      </c>
      <c r="Q51" s="4">
        <v>0</v>
      </c>
      <c r="R51" s="6">
        <v>44354</v>
      </c>
      <c r="S51" s="5">
        <v>44361</v>
      </c>
      <c r="T51" s="4" t="s">
        <v>32</v>
      </c>
      <c r="U51" s="4">
        <v>947</v>
      </c>
      <c r="V51" s="4">
        <v>0</v>
      </c>
      <c r="W51" s="4">
        <v>0</v>
      </c>
    </row>
    <row r="52" s="4" customFormat="1" spans="1:23">
      <c r="A52" s="4">
        <v>15538574805</v>
      </c>
      <c r="B52" s="4" t="s">
        <v>24</v>
      </c>
      <c r="C52" s="4" t="s">
        <v>25</v>
      </c>
      <c r="D52" s="4" t="s">
        <v>59</v>
      </c>
      <c r="E52" s="4" t="s">
        <v>60</v>
      </c>
      <c r="F52" s="5">
        <v>44355</v>
      </c>
      <c r="G52" s="5">
        <v>44358</v>
      </c>
      <c r="H52" s="4">
        <v>1</v>
      </c>
      <c r="I52" s="4">
        <v>3</v>
      </c>
      <c r="J52" s="4">
        <v>3</v>
      </c>
      <c r="K52" s="4" t="s">
        <v>28</v>
      </c>
      <c r="L52" s="4">
        <v>1629</v>
      </c>
      <c r="M52" s="4">
        <v>1629</v>
      </c>
      <c r="N52" s="4" t="s">
        <v>165</v>
      </c>
      <c r="O52" s="4" t="s">
        <v>30</v>
      </c>
      <c r="P52" s="4" t="s">
        <v>31</v>
      </c>
      <c r="Q52" s="4">
        <v>0</v>
      </c>
      <c r="R52" s="6">
        <v>44354</v>
      </c>
      <c r="S52" s="5">
        <v>44361</v>
      </c>
      <c r="T52" s="4" t="s">
        <v>32</v>
      </c>
      <c r="U52" s="4">
        <v>1629</v>
      </c>
      <c r="V52" s="4">
        <v>0</v>
      </c>
      <c r="W52" s="4">
        <v>0</v>
      </c>
    </row>
    <row r="53" s="4" customFormat="1" spans="1:24">
      <c r="A53" s="4">
        <v>15538859016</v>
      </c>
      <c r="B53" s="4" t="s">
        <v>24</v>
      </c>
      <c r="C53" s="4" t="s">
        <v>25</v>
      </c>
      <c r="D53" s="4" t="s">
        <v>166</v>
      </c>
      <c r="E53" s="4" t="s">
        <v>167</v>
      </c>
      <c r="F53" s="5">
        <v>44354</v>
      </c>
      <c r="G53" s="5">
        <v>44355</v>
      </c>
      <c r="H53" s="4">
        <v>1</v>
      </c>
      <c r="I53" s="4">
        <v>1</v>
      </c>
      <c r="J53" s="4">
        <v>1</v>
      </c>
      <c r="K53" s="4" t="s">
        <v>28</v>
      </c>
      <c r="L53" s="4">
        <v>159</v>
      </c>
      <c r="M53" s="4">
        <v>159</v>
      </c>
      <c r="N53" s="4" t="s">
        <v>168</v>
      </c>
      <c r="O53" s="4" t="s">
        <v>30</v>
      </c>
      <c r="P53" s="4" t="s">
        <v>31</v>
      </c>
      <c r="Q53" s="4">
        <v>0</v>
      </c>
      <c r="R53" s="6">
        <v>44354</v>
      </c>
      <c r="S53" s="5">
        <v>44361</v>
      </c>
      <c r="T53" s="4" t="s">
        <v>32</v>
      </c>
      <c r="U53" s="4">
        <v>159</v>
      </c>
      <c r="V53" s="4">
        <v>0</v>
      </c>
      <c r="W53" s="4">
        <v>0</v>
      </c>
      <c r="X53" s="4">
        <v>2148196</v>
      </c>
    </row>
    <row r="54" s="4" customFormat="1" spans="1:23">
      <c r="A54" s="4">
        <v>15541442321</v>
      </c>
      <c r="B54" s="4" t="s">
        <v>24</v>
      </c>
      <c r="C54" s="4" t="s">
        <v>25</v>
      </c>
      <c r="D54" s="4" t="s">
        <v>169</v>
      </c>
      <c r="E54" s="4" t="s">
        <v>170</v>
      </c>
      <c r="F54" s="5">
        <v>44355</v>
      </c>
      <c r="G54" s="5">
        <v>44358</v>
      </c>
      <c r="H54" s="4">
        <v>1</v>
      </c>
      <c r="I54" s="4">
        <v>3</v>
      </c>
      <c r="J54" s="4">
        <v>3</v>
      </c>
      <c r="K54" s="4" t="s">
        <v>28</v>
      </c>
      <c r="L54" s="4">
        <v>1879</v>
      </c>
      <c r="M54" s="4">
        <v>1879</v>
      </c>
      <c r="N54" s="4" t="s">
        <v>171</v>
      </c>
      <c r="O54" s="4" t="s">
        <v>30</v>
      </c>
      <c r="P54" s="4" t="s">
        <v>31</v>
      </c>
      <c r="Q54" s="4">
        <v>0</v>
      </c>
      <c r="R54" s="6">
        <v>44355</v>
      </c>
      <c r="S54" s="5">
        <v>44361</v>
      </c>
      <c r="T54" s="4" t="s">
        <v>32</v>
      </c>
      <c r="U54" s="4">
        <v>1879</v>
      </c>
      <c r="V54" s="4">
        <v>0</v>
      </c>
      <c r="W54" s="4">
        <v>0</v>
      </c>
    </row>
    <row r="55" s="4" customFormat="1" spans="1:24">
      <c r="A55" s="4">
        <v>15541444959</v>
      </c>
      <c r="B55" s="4" t="s">
        <v>24</v>
      </c>
      <c r="C55" s="4" t="s">
        <v>25</v>
      </c>
      <c r="D55" s="4" t="s">
        <v>172</v>
      </c>
      <c r="E55" s="4" t="s">
        <v>173</v>
      </c>
      <c r="F55" s="5">
        <v>44356</v>
      </c>
      <c r="G55" s="5">
        <v>44360</v>
      </c>
      <c r="H55" s="4">
        <v>1</v>
      </c>
      <c r="I55" s="4">
        <v>4</v>
      </c>
      <c r="J55" s="4">
        <v>4</v>
      </c>
      <c r="K55" s="4" t="s">
        <v>28</v>
      </c>
      <c r="L55" s="4">
        <v>6440</v>
      </c>
      <c r="M55" s="4">
        <v>6440</v>
      </c>
      <c r="N55" s="4" t="s">
        <v>174</v>
      </c>
      <c r="O55" s="4" t="s">
        <v>30</v>
      </c>
      <c r="P55" s="4" t="s">
        <v>31</v>
      </c>
      <c r="Q55" s="4">
        <v>0</v>
      </c>
      <c r="R55" s="6">
        <v>44355</v>
      </c>
      <c r="S55" s="5">
        <v>44361</v>
      </c>
      <c r="T55" s="4" t="s">
        <v>32</v>
      </c>
      <c r="U55" s="4">
        <v>6440</v>
      </c>
      <c r="V55" s="4">
        <v>0</v>
      </c>
      <c r="W55" s="4">
        <v>0</v>
      </c>
      <c r="X55" s="4">
        <v>2149081</v>
      </c>
    </row>
    <row r="56" s="4" customFormat="1" spans="1:23">
      <c r="A56" s="4">
        <v>15541471898</v>
      </c>
      <c r="B56" s="4" t="s">
        <v>24</v>
      </c>
      <c r="C56" s="4" t="s">
        <v>25</v>
      </c>
      <c r="D56" s="4" t="s">
        <v>175</v>
      </c>
      <c r="E56" s="4" t="s">
        <v>40</v>
      </c>
      <c r="F56" s="5">
        <v>44355</v>
      </c>
      <c r="G56" s="5">
        <v>44358</v>
      </c>
      <c r="H56" s="4">
        <v>1</v>
      </c>
      <c r="I56" s="4">
        <v>3</v>
      </c>
      <c r="J56" s="4">
        <v>3</v>
      </c>
      <c r="K56" s="4" t="s">
        <v>28</v>
      </c>
      <c r="L56" s="4">
        <v>4626</v>
      </c>
      <c r="M56" s="4">
        <v>4626</v>
      </c>
      <c r="N56" s="4" t="s">
        <v>176</v>
      </c>
      <c r="O56" s="4" t="s">
        <v>30</v>
      </c>
      <c r="P56" s="4" t="s">
        <v>31</v>
      </c>
      <c r="Q56" s="4">
        <v>0</v>
      </c>
      <c r="R56" s="6">
        <v>44355</v>
      </c>
      <c r="S56" s="5">
        <v>44361</v>
      </c>
      <c r="T56" s="4" t="s">
        <v>32</v>
      </c>
      <c r="U56" s="4">
        <v>4626</v>
      </c>
      <c r="V56" s="4">
        <v>0</v>
      </c>
      <c r="W56" s="4">
        <v>0</v>
      </c>
    </row>
    <row r="57" s="4" customFormat="1" spans="1:24">
      <c r="A57" s="4">
        <v>15541568898</v>
      </c>
      <c r="B57" s="4" t="s">
        <v>24</v>
      </c>
      <c r="C57" s="4" t="s">
        <v>25</v>
      </c>
      <c r="D57" s="4" t="s">
        <v>177</v>
      </c>
      <c r="E57" s="4" t="s">
        <v>178</v>
      </c>
      <c r="F57" s="5">
        <v>44355</v>
      </c>
      <c r="G57" s="5">
        <v>44356</v>
      </c>
      <c r="H57" s="4">
        <v>1</v>
      </c>
      <c r="I57" s="4">
        <v>1</v>
      </c>
      <c r="J57" s="4">
        <v>1</v>
      </c>
      <c r="K57" s="4" t="s">
        <v>28</v>
      </c>
      <c r="L57" s="4">
        <v>260</v>
      </c>
      <c r="M57" s="4">
        <v>260</v>
      </c>
      <c r="N57" s="4" t="s">
        <v>179</v>
      </c>
      <c r="O57" s="4" t="s">
        <v>30</v>
      </c>
      <c r="P57" s="4" t="s">
        <v>31</v>
      </c>
      <c r="Q57" s="4">
        <v>0</v>
      </c>
      <c r="R57" s="6">
        <v>44355</v>
      </c>
      <c r="S57" s="5">
        <v>44361</v>
      </c>
      <c r="T57" s="4" t="s">
        <v>32</v>
      </c>
      <c r="U57" s="4">
        <v>260</v>
      </c>
      <c r="V57" s="4">
        <v>0</v>
      </c>
      <c r="W57" s="4">
        <v>0</v>
      </c>
      <c r="X57" s="4">
        <v>2149162</v>
      </c>
    </row>
    <row r="58" s="4" customFormat="1" spans="1:23">
      <c r="A58" s="4">
        <v>15541584526</v>
      </c>
      <c r="B58" s="4" t="s">
        <v>24</v>
      </c>
      <c r="C58" s="4" t="s">
        <v>25</v>
      </c>
      <c r="D58" s="4" t="s">
        <v>180</v>
      </c>
      <c r="E58" s="4" t="s">
        <v>181</v>
      </c>
      <c r="F58" s="5">
        <v>44355</v>
      </c>
      <c r="G58" s="5">
        <v>44358</v>
      </c>
      <c r="H58" s="4">
        <v>1</v>
      </c>
      <c r="I58" s="4">
        <v>3</v>
      </c>
      <c r="J58" s="4">
        <v>3</v>
      </c>
      <c r="K58" s="4" t="s">
        <v>28</v>
      </c>
      <c r="L58" s="4">
        <v>3825</v>
      </c>
      <c r="M58" s="4">
        <v>3825</v>
      </c>
      <c r="N58" s="4" t="s">
        <v>182</v>
      </c>
      <c r="O58" s="4" t="s">
        <v>30</v>
      </c>
      <c r="P58" s="4" t="s">
        <v>31</v>
      </c>
      <c r="Q58" s="4">
        <v>0</v>
      </c>
      <c r="R58" s="6">
        <v>44355</v>
      </c>
      <c r="S58" s="5">
        <v>44361</v>
      </c>
      <c r="T58" s="4" t="s">
        <v>32</v>
      </c>
      <c r="U58" s="4">
        <v>3825</v>
      </c>
      <c r="V58" s="4">
        <v>0</v>
      </c>
      <c r="W58" s="4">
        <v>0</v>
      </c>
    </row>
    <row r="59" s="4" customFormat="1" spans="1:23">
      <c r="A59" s="4">
        <v>15541673559</v>
      </c>
      <c r="B59" s="4" t="s">
        <v>24</v>
      </c>
      <c r="C59" s="4" t="s">
        <v>25</v>
      </c>
      <c r="D59" s="4" t="s">
        <v>183</v>
      </c>
      <c r="E59" s="4" t="s">
        <v>184</v>
      </c>
      <c r="F59" s="5">
        <v>44355</v>
      </c>
      <c r="G59" s="5">
        <v>44357</v>
      </c>
      <c r="H59" s="4">
        <v>1</v>
      </c>
      <c r="I59" s="4">
        <v>2</v>
      </c>
      <c r="J59" s="4">
        <v>2</v>
      </c>
      <c r="K59" s="4" t="s">
        <v>28</v>
      </c>
      <c r="L59" s="4">
        <v>658</v>
      </c>
      <c r="M59" s="4">
        <v>658</v>
      </c>
      <c r="N59" s="4" t="s">
        <v>185</v>
      </c>
      <c r="O59" s="4" t="s">
        <v>30</v>
      </c>
      <c r="P59" s="4" t="s">
        <v>31</v>
      </c>
      <c r="Q59" s="4">
        <v>0</v>
      </c>
      <c r="R59" s="6">
        <v>44355</v>
      </c>
      <c r="S59" s="5">
        <v>44361</v>
      </c>
      <c r="T59" s="4" t="s">
        <v>32</v>
      </c>
      <c r="U59" s="4">
        <v>658</v>
      </c>
      <c r="V59" s="4">
        <v>0</v>
      </c>
      <c r="W59" s="4">
        <v>0</v>
      </c>
    </row>
    <row r="60" s="4" customFormat="1" spans="1:24">
      <c r="A60" s="4">
        <v>15322055645</v>
      </c>
      <c r="B60" s="4" t="s">
        <v>24</v>
      </c>
      <c r="C60" s="4" t="s">
        <v>186</v>
      </c>
      <c r="D60" s="4" t="s">
        <v>90</v>
      </c>
      <c r="E60" s="4" t="s">
        <v>187</v>
      </c>
      <c r="F60" s="5">
        <v>44343</v>
      </c>
      <c r="G60" s="5">
        <v>44344</v>
      </c>
      <c r="H60" s="4">
        <v>1</v>
      </c>
      <c r="I60" s="4">
        <v>1</v>
      </c>
      <c r="J60" s="4">
        <v>1</v>
      </c>
      <c r="K60" s="4" t="s">
        <v>28</v>
      </c>
      <c r="L60" s="4">
        <v>-531</v>
      </c>
      <c r="M60" s="4">
        <v>-531</v>
      </c>
      <c r="N60" s="4" t="s">
        <v>188</v>
      </c>
      <c r="O60" s="4" t="s">
        <v>30</v>
      </c>
      <c r="P60" s="4" t="s">
        <v>31</v>
      </c>
      <c r="Q60" s="4">
        <v>0</v>
      </c>
      <c r="R60" s="6">
        <v>44343</v>
      </c>
      <c r="S60" s="5">
        <v>44361</v>
      </c>
      <c r="T60" s="4" t="s">
        <v>32</v>
      </c>
      <c r="U60" s="4">
        <v>-531</v>
      </c>
      <c r="V60" s="4">
        <v>0</v>
      </c>
      <c r="W60" s="4">
        <v>0</v>
      </c>
      <c r="X60" s="4">
        <v>2133928</v>
      </c>
    </row>
    <row r="61" s="4" customFormat="1" spans="1:23">
      <c r="A61" s="4">
        <v>15542487912</v>
      </c>
      <c r="B61" s="4" t="s">
        <v>24</v>
      </c>
      <c r="C61" s="4" t="s">
        <v>25</v>
      </c>
      <c r="D61" s="4" t="s">
        <v>189</v>
      </c>
      <c r="E61" s="4" t="s">
        <v>190</v>
      </c>
      <c r="F61" s="5">
        <v>44355</v>
      </c>
      <c r="G61" s="5">
        <v>44358</v>
      </c>
      <c r="H61" s="4">
        <v>1</v>
      </c>
      <c r="I61" s="4">
        <v>3</v>
      </c>
      <c r="J61" s="4">
        <v>3</v>
      </c>
      <c r="K61" s="4" t="s">
        <v>28</v>
      </c>
      <c r="L61" s="4">
        <v>5284</v>
      </c>
      <c r="M61" s="4">
        <v>5284</v>
      </c>
      <c r="N61" s="4" t="s">
        <v>191</v>
      </c>
      <c r="O61" s="4" t="s">
        <v>30</v>
      </c>
      <c r="P61" s="4" t="s">
        <v>31</v>
      </c>
      <c r="Q61" s="4">
        <v>0</v>
      </c>
      <c r="R61" s="6">
        <v>44355</v>
      </c>
      <c r="S61" s="5">
        <v>44361</v>
      </c>
      <c r="T61" s="4" t="s">
        <v>32</v>
      </c>
      <c r="U61" s="4">
        <v>5284</v>
      </c>
      <c r="V61" s="4">
        <v>0</v>
      </c>
      <c r="W61" s="4">
        <v>0</v>
      </c>
    </row>
    <row r="62" s="4" customFormat="1" spans="1:23">
      <c r="A62" s="4">
        <v>15542768933</v>
      </c>
      <c r="B62" s="4" t="s">
        <v>24</v>
      </c>
      <c r="C62" s="4" t="s">
        <v>25</v>
      </c>
      <c r="D62" s="4" t="s">
        <v>192</v>
      </c>
      <c r="E62" s="4" t="s">
        <v>193</v>
      </c>
      <c r="F62" s="5">
        <v>44355</v>
      </c>
      <c r="G62" s="5">
        <v>44356</v>
      </c>
      <c r="H62" s="4">
        <v>1</v>
      </c>
      <c r="I62" s="4">
        <v>1</v>
      </c>
      <c r="J62" s="4">
        <v>1</v>
      </c>
      <c r="K62" s="4" t="s">
        <v>28</v>
      </c>
      <c r="L62" s="4">
        <v>403</v>
      </c>
      <c r="M62" s="4">
        <v>403</v>
      </c>
      <c r="N62" s="4" t="s">
        <v>194</v>
      </c>
      <c r="O62" s="4" t="s">
        <v>30</v>
      </c>
      <c r="P62" s="4" t="s">
        <v>31</v>
      </c>
      <c r="Q62" s="4">
        <v>0</v>
      </c>
      <c r="R62" s="6">
        <v>44355</v>
      </c>
      <c r="S62" s="5">
        <v>44361</v>
      </c>
      <c r="T62" s="4" t="s">
        <v>32</v>
      </c>
      <c r="U62" s="4">
        <v>403</v>
      </c>
      <c r="V62" s="4">
        <v>0</v>
      </c>
      <c r="W62" s="4">
        <v>0</v>
      </c>
    </row>
    <row r="63" s="4" customFormat="1" spans="1:24">
      <c r="A63" s="4">
        <v>15543325883</v>
      </c>
      <c r="B63" s="4" t="s">
        <v>24</v>
      </c>
      <c r="C63" s="4" t="s">
        <v>25</v>
      </c>
      <c r="D63" s="4" t="s">
        <v>195</v>
      </c>
      <c r="E63" s="4" t="s">
        <v>139</v>
      </c>
      <c r="F63" s="5">
        <v>44356</v>
      </c>
      <c r="G63" s="5">
        <v>44357</v>
      </c>
      <c r="H63" s="4">
        <v>1</v>
      </c>
      <c r="I63" s="4">
        <v>1</v>
      </c>
      <c r="J63" s="4">
        <v>1</v>
      </c>
      <c r="K63" s="4" t="s">
        <v>28</v>
      </c>
      <c r="L63" s="4">
        <v>670</v>
      </c>
      <c r="M63" s="4">
        <v>670</v>
      </c>
      <c r="N63" s="4" t="s">
        <v>196</v>
      </c>
      <c r="O63" s="4" t="s">
        <v>30</v>
      </c>
      <c r="P63" s="4" t="s">
        <v>31</v>
      </c>
      <c r="Q63" s="4">
        <v>0</v>
      </c>
      <c r="R63" s="6">
        <v>44355</v>
      </c>
      <c r="S63" s="5">
        <v>44361</v>
      </c>
      <c r="T63" s="4" t="s">
        <v>32</v>
      </c>
      <c r="U63" s="4">
        <v>670</v>
      </c>
      <c r="V63" s="4">
        <v>0</v>
      </c>
      <c r="W63" s="4">
        <v>0</v>
      </c>
      <c r="X63" s="4">
        <v>2150256</v>
      </c>
    </row>
    <row r="64" s="4" customFormat="1" spans="1:24">
      <c r="A64" s="4">
        <v>15543543027</v>
      </c>
      <c r="B64" s="4" t="s">
        <v>24</v>
      </c>
      <c r="C64" s="4" t="s">
        <v>25</v>
      </c>
      <c r="D64" s="4" t="s">
        <v>197</v>
      </c>
      <c r="E64" s="4" t="s">
        <v>86</v>
      </c>
      <c r="F64" s="5">
        <v>44357</v>
      </c>
      <c r="G64" s="5">
        <v>44360</v>
      </c>
      <c r="H64" s="4">
        <v>1</v>
      </c>
      <c r="I64" s="4">
        <v>3</v>
      </c>
      <c r="J64" s="4">
        <v>3</v>
      </c>
      <c r="K64" s="4" t="s">
        <v>28</v>
      </c>
      <c r="L64" s="4">
        <v>2880</v>
      </c>
      <c r="M64" s="4">
        <v>2880</v>
      </c>
      <c r="N64" s="4" t="s">
        <v>198</v>
      </c>
      <c r="O64" s="4" t="s">
        <v>30</v>
      </c>
      <c r="P64" s="4" t="s">
        <v>31</v>
      </c>
      <c r="Q64" s="4">
        <v>0</v>
      </c>
      <c r="R64" s="6">
        <v>44355</v>
      </c>
      <c r="S64" s="5">
        <v>44361</v>
      </c>
      <c r="T64" s="4" t="s">
        <v>32</v>
      </c>
      <c r="U64" s="4">
        <v>2880</v>
      </c>
      <c r="V64" s="4">
        <v>0</v>
      </c>
      <c r="W64" s="4">
        <v>0</v>
      </c>
      <c r="X64" s="4">
        <v>2150368</v>
      </c>
    </row>
    <row r="65" s="4" customFormat="1" spans="1:23">
      <c r="A65" s="4">
        <v>15543741076</v>
      </c>
      <c r="B65" s="4" t="s">
        <v>24</v>
      </c>
      <c r="C65" s="4" t="s">
        <v>25</v>
      </c>
      <c r="D65" s="4" t="s">
        <v>199</v>
      </c>
      <c r="E65" s="4" t="s">
        <v>200</v>
      </c>
      <c r="F65" s="5">
        <v>44356</v>
      </c>
      <c r="G65" s="5">
        <v>44358</v>
      </c>
      <c r="H65" s="4">
        <v>1</v>
      </c>
      <c r="I65" s="4">
        <v>2</v>
      </c>
      <c r="J65" s="4">
        <v>2</v>
      </c>
      <c r="K65" s="4" t="s">
        <v>28</v>
      </c>
      <c r="L65" s="4">
        <v>1530</v>
      </c>
      <c r="M65" s="4">
        <v>1530</v>
      </c>
      <c r="N65" s="4" t="s">
        <v>201</v>
      </c>
      <c r="O65" s="4" t="s">
        <v>30</v>
      </c>
      <c r="P65" s="4" t="s">
        <v>31</v>
      </c>
      <c r="Q65" s="4">
        <v>0</v>
      </c>
      <c r="R65" s="6">
        <v>44356</v>
      </c>
      <c r="S65" s="5">
        <v>44361</v>
      </c>
      <c r="T65" s="4" t="s">
        <v>32</v>
      </c>
      <c r="U65" s="4">
        <v>1530</v>
      </c>
      <c r="V65" s="4">
        <v>0</v>
      </c>
      <c r="W65" s="4">
        <v>0</v>
      </c>
    </row>
    <row r="66" s="4" customFormat="1" spans="1:24">
      <c r="A66" s="4">
        <v>15544507160</v>
      </c>
      <c r="B66" s="4" t="s">
        <v>24</v>
      </c>
      <c r="C66" s="4" t="s">
        <v>25</v>
      </c>
      <c r="D66" s="4" t="s">
        <v>202</v>
      </c>
      <c r="E66" s="4" t="s">
        <v>203</v>
      </c>
      <c r="F66" s="5">
        <v>44356</v>
      </c>
      <c r="G66" s="5">
        <v>44360</v>
      </c>
      <c r="H66" s="4">
        <v>1</v>
      </c>
      <c r="I66" s="4">
        <v>4</v>
      </c>
      <c r="J66" s="4">
        <v>4</v>
      </c>
      <c r="K66" s="4" t="s">
        <v>28</v>
      </c>
      <c r="L66" s="4">
        <v>4288</v>
      </c>
      <c r="M66" s="4">
        <v>4288</v>
      </c>
      <c r="N66" s="4" t="s">
        <v>204</v>
      </c>
      <c r="O66" s="4" t="s">
        <v>30</v>
      </c>
      <c r="P66" s="4" t="s">
        <v>31</v>
      </c>
      <c r="Q66" s="4">
        <v>0</v>
      </c>
      <c r="R66" s="6">
        <v>44356</v>
      </c>
      <c r="S66" s="5">
        <v>44361</v>
      </c>
      <c r="T66" s="4" t="s">
        <v>32</v>
      </c>
      <c r="U66" s="4">
        <v>4288</v>
      </c>
      <c r="V66" s="4">
        <v>0</v>
      </c>
      <c r="W66" s="4">
        <v>0</v>
      </c>
      <c r="X66" s="4">
        <v>2150959</v>
      </c>
    </row>
    <row r="67" s="4" customFormat="1" spans="1:24">
      <c r="A67" s="4">
        <v>15545808082</v>
      </c>
      <c r="B67" s="4" t="s">
        <v>24</v>
      </c>
      <c r="C67" s="4" t="s">
        <v>25</v>
      </c>
      <c r="D67" s="4" t="s">
        <v>205</v>
      </c>
      <c r="E67" s="4" t="s">
        <v>206</v>
      </c>
      <c r="F67" s="5">
        <v>44359</v>
      </c>
      <c r="G67" s="5">
        <v>44360</v>
      </c>
      <c r="H67" s="4">
        <v>1</v>
      </c>
      <c r="I67" s="4">
        <v>1</v>
      </c>
      <c r="J67" s="4">
        <v>1</v>
      </c>
      <c r="K67" s="4" t="s">
        <v>28</v>
      </c>
      <c r="L67" s="4">
        <v>779</v>
      </c>
      <c r="M67" s="4">
        <v>779</v>
      </c>
      <c r="N67" s="4" t="s">
        <v>207</v>
      </c>
      <c r="O67" s="4" t="s">
        <v>30</v>
      </c>
      <c r="P67" s="4" t="s">
        <v>31</v>
      </c>
      <c r="Q67" s="4">
        <v>0</v>
      </c>
      <c r="R67" s="6">
        <v>44357</v>
      </c>
      <c r="S67" s="5">
        <v>44361</v>
      </c>
      <c r="T67" s="4" t="s">
        <v>32</v>
      </c>
      <c r="U67" s="4">
        <v>779</v>
      </c>
      <c r="V67" s="4">
        <v>0</v>
      </c>
      <c r="W67" s="4">
        <v>0</v>
      </c>
      <c r="X67" s="4">
        <v>2151905</v>
      </c>
    </row>
    <row r="68" s="4" customFormat="1" spans="1:24">
      <c r="A68" s="4">
        <v>15545876598</v>
      </c>
      <c r="B68" s="4" t="s">
        <v>24</v>
      </c>
      <c r="C68" s="4" t="s">
        <v>25</v>
      </c>
      <c r="D68" s="4" t="s">
        <v>208</v>
      </c>
      <c r="E68" s="4" t="s">
        <v>209</v>
      </c>
      <c r="F68" s="5">
        <v>44359</v>
      </c>
      <c r="G68" s="5">
        <v>44360</v>
      </c>
      <c r="H68" s="4">
        <v>1</v>
      </c>
      <c r="I68" s="4">
        <v>1</v>
      </c>
      <c r="J68" s="4">
        <v>1</v>
      </c>
      <c r="K68" s="4" t="s">
        <v>28</v>
      </c>
      <c r="L68" s="4">
        <v>756</v>
      </c>
      <c r="M68" s="4">
        <v>756</v>
      </c>
      <c r="N68" s="4" t="s">
        <v>210</v>
      </c>
      <c r="O68" s="4" t="s">
        <v>30</v>
      </c>
      <c r="P68" s="4" t="s">
        <v>31</v>
      </c>
      <c r="Q68" s="4">
        <v>0</v>
      </c>
      <c r="R68" s="6">
        <v>44357</v>
      </c>
      <c r="S68" s="5">
        <v>44361</v>
      </c>
      <c r="T68" s="4" t="s">
        <v>32</v>
      </c>
      <c r="U68" s="4">
        <v>756</v>
      </c>
      <c r="V68" s="4">
        <v>0</v>
      </c>
      <c r="W68" s="4">
        <v>0</v>
      </c>
      <c r="X68" s="4">
        <v>2152002</v>
      </c>
    </row>
    <row r="69" s="4" customFormat="1" spans="1:23">
      <c r="A69" s="4">
        <v>15545958929</v>
      </c>
      <c r="B69" s="4" t="s">
        <v>24</v>
      </c>
      <c r="C69" s="4" t="s">
        <v>25</v>
      </c>
      <c r="D69" s="4" t="s">
        <v>211</v>
      </c>
      <c r="E69" s="4" t="s">
        <v>94</v>
      </c>
      <c r="F69" s="5">
        <v>44357</v>
      </c>
      <c r="G69" s="5">
        <v>44358</v>
      </c>
      <c r="H69" s="4">
        <v>1</v>
      </c>
      <c r="I69" s="4">
        <v>1</v>
      </c>
      <c r="J69" s="4">
        <v>1</v>
      </c>
      <c r="K69" s="4" t="s">
        <v>28</v>
      </c>
      <c r="L69" s="4">
        <v>288</v>
      </c>
      <c r="M69" s="4">
        <v>288</v>
      </c>
      <c r="N69" s="4" t="s">
        <v>212</v>
      </c>
      <c r="O69" s="4" t="s">
        <v>30</v>
      </c>
      <c r="P69" s="4" t="s">
        <v>31</v>
      </c>
      <c r="Q69" s="4">
        <v>0</v>
      </c>
      <c r="R69" s="6">
        <v>44357</v>
      </c>
      <c r="S69" s="5">
        <v>44361</v>
      </c>
      <c r="T69" s="4" t="s">
        <v>32</v>
      </c>
      <c r="U69" s="4">
        <v>288</v>
      </c>
      <c r="V69" s="4">
        <v>0</v>
      </c>
      <c r="W69" s="4">
        <v>0</v>
      </c>
    </row>
    <row r="70" s="4" customFormat="1" spans="1:23">
      <c r="A70" s="4">
        <v>15546242934</v>
      </c>
      <c r="B70" s="4" t="s">
        <v>24</v>
      </c>
      <c r="C70" s="4" t="s">
        <v>25</v>
      </c>
      <c r="D70" s="4" t="s">
        <v>213</v>
      </c>
      <c r="E70" s="4" t="s">
        <v>214</v>
      </c>
      <c r="F70" s="5">
        <v>44357</v>
      </c>
      <c r="G70" s="5">
        <v>44358</v>
      </c>
      <c r="H70" s="4">
        <v>1</v>
      </c>
      <c r="I70" s="4">
        <v>1</v>
      </c>
      <c r="J70" s="4">
        <v>1</v>
      </c>
      <c r="K70" s="4" t="s">
        <v>28</v>
      </c>
      <c r="L70" s="4">
        <v>875</v>
      </c>
      <c r="M70" s="4">
        <v>875</v>
      </c>
      <c r="N70" s="4" t="s">
        <v>215</v>
      </c>
      <c r="O70" s="4" t="s">
        <v>30</v>
      </c>
      <c r="P70" s="4" t="s">
        <v>31</v>
      </c>
      <c r="Q70" s="4">
        <v>0</v>
      </c>
      <c r="R70" s="6">
        <v>44357</v>
      </c>
      <c r="S70" s="5">
        <v>44361</v>
      </c>
      <c r="T70" s="4" t="s">
        <v>32</v>
      </c>
      <c r="U70" s="4">
        <v>875</v>
      </c>
      <c r="V70" s="4">
        <v>0</v>
      </c>
      <c r="W70" s="4">
        <v>0</v>
      </c>
    </row>
    <row r="71" s="4" customFormat="1" spans="1:24">
      <c r="A71" s="4">
        <v>15546494632</v>
      </c>
      <c r="B71" s="4" t="s">
        <v>24</v>
      </c>
      <c r="C71" s="4" t="s">
        <v>25</v>
      </c>
      <c r="D71" s="4" t="s">
        <v>216</v>
      </c>
      <c r="E71" s="4" t="s">
        <v>217</v>
      </c>
      <c r="F71" s="5">
        <v>44357</v>
      </c>
      <c r="G71" s="5">
        <v>44358</v>
      </c>
      <c r="H71" s="4">
        <v>1</v>
      </c>
      <c r="I71" s="4">
        <v>1</v>
      </c>
      <c r="J71" s="4">
        <v>1</v>
      </c>
      <c r="K71" s="4" t="s">
        <v>28</v>
      </c>
      <c r="L71" s="4">
        <v>711</v>
      </c>
      <c r="M71" s="4">
        <v>711</v>
      </c>
      <c r="N71" s="4" t="s">
        <v>218</v>
      </c>
      <c r="O71" s="4" t="s">
        <v>30</v>
      </c>
      <c r="P71" s="4" t="s">
        <v>31</v>
      </c>
      <c r="Q71" s="4">
        <v>0</v>
      </c>
      <c r="R71" s="6">
        <v>44357</v>
      </c>
      <c r="S71" s="5">
        <v>44361</v>
      </c>
      <c r="T71" s="4" t="s">
        <v>32</v>
      </c>
      <c r="U71" s="4">
        <v>711</v>
      </c>
      <c r="V71" s="4">
        <v>0</v>
      </c>
      <c r="W71" s="4">
        <v>0</v>
      </c>
      <c r="X71" s="4">
        <v>2152725</v>
      </c>
    </row>
    <row r="72" s="4" customFormat="1" spans="1:24">
      <c r="A72" s="4">
        <v>15546622865</v>
      </c>
      <c r="B72" s="4" t="s">
        <v>24</v>
      </c>
      <c r="C72" s="4" t="s">
        <v>25</v>
      </c>
      <c r="D72" s="4" t="s">
        <v>219</v>
      </c>
      <c r="E72" s="4" t="s">
        <v>220</v>
      </c>
      <c r="F72" s="5">
        <v>44357</v>
      </c>
      <c r="G72" s="5">
        <v>44358</v>
      </c>
      <c r="H72" s="4">
        <v>1</v>
      </c>
      <c r="I72" s="4">
        <v>1</v>
      </c>
      <c r="J72" s="4">
        <v>1</v>
      </c>
      <c r="K72" s="4" t="s">
        <v>28</v>
      </c>
      <c r="L72" s="4">
        <v>266</v>
      </c>
      <c r="M72" s="4">
        <v>266</v>
      </c>
      <c r="N72" s="4" t="s">
        <v>221</v>
      </c>
      <c r="O72" s="4" t="s">
        <v>30</v>
      </c>
      <c r="P72" s="4" t="s">
        <v>31</v>
      </c>
      <c r="Q72" s="4">
        <v>0</v>
      </c>
      <c r="R72" s="6">
        <v>44357</v>
      </c>
      <c r="S72" s="5">
        <v>44361</v>
      </c>
      <c r="T72" s="4" t="s">
        <v>32</v>
      </c>
      <c r="U72" s="4">
        <v>266</v>
      </c>
      <c r="V72" s="4">
        <v>0</v>
      </c>
      <c r="W72" s="4">
        <v>0</v>
      </c>
      <c r="X72" s="4">
        <v>2152882</v>
      </c>
    </row>
    <row r="73" s="4" customFormat="1" spans="1:24">
      <c r="A73" s="4">
        <v>15543543027</v>
      </c>
      <c r="B73" s="4" t="s">
        <v>24</v>
      </c>
      <c r="C73" s="4" t="s">
        <v>159</v>
      </c>
      <c r="D73" s="4" t="s">
        <v>197</v>
      </c>
      <c r="E73" s="4" t="s">
        <v>86</v>
      </c>
      <c r="F73" s="5">
        <v>44357</v>
      </c>
      <c r="G73" s="5">
        <v>44360</v>
      </c>
      <c r="H73" s="4">
        <v>1</v>
      </c>
      <c r="I73" s="4">
        <v>3</v>
      </c>
      <c r="J73" s="4">
        <v>3</v>
      </c>
      <c r="K73" s="4" t="s">
        <v>28</v>
      </c>
      <c r="L73" s="4">
        <v>-2880</v>
      </c>
      <c r="M73" s="4">
        <v>-2880</v>
      </c>
      <c r="N73" s="4" t="s">
        <v>198</v>
      </c>
      <c r="O73" s="4" t="s">
        <v>30</v>
      </c>
      <c r="P73" s="4" t="s">
        <v>31</v>
      </c>
      <c r="Q73" s="4">
        <v>0</v>
      </c>
      <c r="R73" s="6">
        <v>44355</v>
      </c>
      <c r="S73" s="5">
        <v>44361</v>
      </c>
      <c r="T73" s="4" t="s">
        <v>32</v>
      </c>
      <c r="U73" s="4">
        <v>-2880</v>
      </c>
      <c r="V73" s="4">
        <v>0</v>
      </c>
      <c r="W73" s="4">
        <v>0</v>
      </c>
      <c r="X73" s="4">
        <v>2150368</v>
      </c>
    </row>
    <row r="74" s="4" customFormat="1" spans="1:23">
      <c r="A74" s="4">
        <v>15547507706</v>
      </c>
      <c r="B74" s="4" t="s">
        <v>24</v>
      </c>
      <c r="C74" s="4" t="s">
        <v>25</v>
      </c>
      <c r="D74" s="4" t="s">
        <v>222</v>
      </c>
      <c r="E74" s="4" t="s">
        <v>223</v>
      </c>
      <c r="F74" s="5">
        <v>44359</v>
      </c>
      <c r="G74" s="5">
        <v>44360</v>
      </c>
      <c r="H74" s="4">
        <v>2</v>
      </c>
      <c r="I74" s="4">
        <v>1</v>
      </c>
      <c r="J74" s="4">
        <v>2</v>
      </c>
      <c r="K74" s="4" t="s">
        <v>28</v>
      </c>
      <c r="L74" s="4">
        <v>688</v>
      </c>
      <c r="M74" s="4">
        <v>688</v>
      </c>
      <c r="N74" s="4" t="s">
        <v>224</v>
      </c>
      <c r="O74" s="4" t="s">
        <v>30</v>
      </c>
      <c r="P74" s="4" t="s">
        <v>31</v>
      </c>
      <c r="Q74" s="4">
        <v>0</v>
      </c>
      <c r="R74" s="6">
        <v>44358</v>
      </c>
      <c r="S74" s="5">
        <v>44361</v>
      </c>
      <c r="T74" s="4" t="s">
        <v>32</v>
      </c>
      <c r="U74" s="4">
        <v>688</v>
      </c>
      <c r="V74" s="4">
        <v>0</v>
      </c>
      <c r="W74" s="4">
        <v>0</v>
      </c>
    </row>
    <row r="75" s="4" customFormat="1" spans="1:24">
      <c r="A75" s="4">
        <v>15547644165</v>
      </c>
      <c r="B75" s="4" t="s">
        <v>24</v>
      </c>
      <c r="C75" s="4" t="s">
        <v>25</v>
      </c>
      <c r="D75" s="4" t="s">
        <v>225</v>
      </c>
      <c r="E75" s="4" t="s">
        <v>52</v>
      </c>
      <c r="F75" s="5">
        <v>44358</v>
      </c>
      <c r="G75" s="5">
        <v>44360</v>
      </c>
      <c r="H75" s="4">
        <v>1</v>
      </c>
      <c r="I75" s="4">
        <v>2</v>
      </c>
      <c r="J75" s="4">
        <v>2</v>
      </c>
      <c r="K75" s="4" t="s">
        <v>28</v>
      </c>
      <c r="L75" s="4">
        <v>1502</v>
      </c>
      <c r="M75" s="4">
        <v>1502</v>
      </c>
      <c r="N75" s="4" t="s">
        <v>226</v>
      </c>
      <c r="O75" s="4" t="s">
        <v>30</v>
      </c>
      <c r="P75" s="4" t="s">
        <v>31</v>
      </c>
      <c r="Q75" s="4">
        <v>0</v>
      </c>
      <c r="R75" s="6">
        <v>44358</v>
      </c>
      <c r="S75" s="5">
        <v>44361</v>
      </c>
      <c r="T75" s="4" t="s">
        <v>32</v>
      </c>
      <c r="U75" s="4">
        <v>1502</v>
      </c>
      <c r="V75" s="4">
        <v>0</v>
      </c>
      <c r="W75" s="4">
        <v>0</v>
      </c>
      <c r="X75" s="4">
        <v>2154030</v>
      </c>
    </row>
    <row r="76" s="4" customFormat="1" spans="1:23">
      <c r="A76" s="4">
        <v>15547957406</v>
      </c>
      <c r="B76" s="4" t="s">
        <v>24</v>
      </c>
      <c r="C76" s="4" t="s">
        <v>25</v>
      </c>
      <c r="D76" s="4" t="s">
        <v>227</v>
      </c>
      <c r="E76" s="4" t="s">
        <v>228</v>
      </c>
      <c r="F76" s="5">
        <v>44358</v>
      </c>
      <c r="G76" s="5">
        <v>44359</v>
      </c>
      <c r="H76" s="4">
        <v>1</v>
      </c>
      <c r="I76" s="4">
        <v>1</v>
      </c>
      <c r="J76" s="4">
        <v>1</v>
      </c>
      <c r="K76" s="4" t="s">
        <v>28</v>
      </c>
      <c r="L76" s="4">
        <v>375</v>
      </c>
      <c r="M76" s="4">
        <v>375</v>
      </c>
      <c r="N76" s="4" t="s">
        <v>229</v>
      </c>
      <c r="O76" s="4" t="s">
        <v>30</v>
      </c>
      <c r="P76" s="4" t="s">
        <v>31</v>
      </c>
      <c r="Q76" s="4">
        <v>0</v>
      </c>
      <c r="R76" s="6">
        <v>44358</v>
      </c>
      <c r="S76" s="5">
        <v>44361</v>
      </c>
      <c r="T76" s="4" t="s">
        <v>32</v>
      </c>
      <c r="U76" s="4">
        <v>375</v>
      </c>
      <c r="V76" s="4">
        <v>0</v>
      </c>
      <c r="W76" s="4">
        <v>0</v>
      </c>
    </row>
    <row r="77" s="4" customFormat="1" spans="1:23">
      <c r="A77" s="4">
        <v>15548112461</v>
      </c>
      <c r="B77" s="4" t="s">
        <v>24</v>
      </c>
      <c r="C77" s="4" t="s">
        <v>25</v>
      </c>
      <c r="D77" s="4" t="s">
        <v>230</v>
      </c>
      <c r="E77" s="4" t="s">
        <v>231</v>
      </c>
      <c r="F77" s="5">
        <v>44358</v>
      </c>
      <c r="G77" s="5">
        <v>44359</v>
      </c>
      <c r="H77" s="4">
        <v>1</v>
      </c>
      <c r="I77" s="4">
        <v>1</v>
      </c>
      <c r="J77" s="4">
        <v>1</v>
      </c>
      <c r="K77" s="4" t="s">
        <v>28</v>
      </c>
      <c r="L77" s="4">
        <v>2055</v>
      </c>
      <c r="M77" s="4">
        <v>2055</v>
      </c>
      <c r="N77" s="4" t="s">
        <v>232</v>
      </c>
      <c r="O77" s="4" t="s">
        <v>30</v>
      </c>
      <c r="P77" s="4" t="s">
        <v>31</v>
      </c>
      <c r="Q77" s="4">
        <v>0</v>
      </c>
      <c r="R77" s="6">
        <v>44358</v>
      </c>
      <c r="S77" s="5">
        <v>44361</v>
      </c>
      <c r="T77" s="4" t="s">
        <v>32</v>
      </c>
      <c r="U77" s="4">
        <v>2055</v>
      </c>
      <c r="V77" s="4">
        <v>0</v>
      </c>
      <c r="W77" s="4">
        <v>0</v>
      </c>
    </row>
    <row r="78" s="4" customFormat="1" spans="1:23">
      <c r="A78" s="4">
        <v>15548134680</v>
      </c>
      <c r="B78" s="4" t="s">
        <v>24</v>
      </c>
      <c r="C78" s="4" t="s">
        <v>25</v>
      </c>
      <c r="D78" s="4" t="s">
        <v>233</v>
      </c>
      <c r="E78" s="4" t="s">
        <v>214</v>
      </c>
      <c r="F78" s="5">
        <v>44358</v>
      </c>
      <c r="G78" s="5">
        <v>44359</v>
      </c>
      <c r="H78" s="4">
        <v>1</v>
      </c>
      <c r="I78" s="4">
        <v>1</v>
      </c>
      <c r="J78" s="4">
        <v>1</v>
      </c>
      <c r="K78" s="4" t="s">
        <v>28</v>
      </c>
      <c r="L78" s="4">
        <v>1320</v>
      </c>
      <c r="M78" s="4">
        <v>1320</v>
      </c>
      <c r="N78" s="4" t="s">
        <v>234</v>
      </c>
      <c r="O78" s="4" t="s">
        <v>30</v>
      </c>
      <c r="P78" s="4" t="s">
        <v>31</v>
      </c>
      <c r="Q78" s="4">
        <v>0</v>
      </c>
      <c r="R78" s="6">
        <v>44358</v>
      </c>
      <c r="S78" s="5">
        <v>44361</v>
      </c>
      <c r="T78" s="4" t="s">
        <v>32</v>
      </c>
      <c r="U78" s="4">
        <v>1320</v>
      </c>
      <c r="V78" s="4">
        <v>0</v>
      </c>
      <c r="W78" s="4">
        <v>0</v>
      </c>
    </row>
    <row r="79" s="4" customFormat="1" spans="1:23">
      <c r="A79" s="4">
        <v>15548279756</v>
      </c>
      <c r="B79" s="4" t="s">
        <v>24</v>
      </c>
      <c r="C79" s="4" t="s">
        <v>25</v>
      </c>
      <c r="D79" s="4" t="s">
        <v>235</v>
      </c>
      <c r="E79" s="4" t="s">
        <v>52</v>
      </c>
      <c r="F79" s="5">
        <v>44359</v>
      </c>
      <c r="G79" s="5">
        <v>44360</v>
      </c>
      <c r="H79" s="4">
        <v>1</v>
      </c>
      <c r="I79" s="4">
        <v>1</v>
      </c>
      <c r="J79" s="4">
        <v>1</v>
      </c>
      <c r="K79" s="4" t="s">
        <v>28</v>
      </c>
      <c r="L79" s="4">
        <v>398</v>
      </c>
      <c r="M79" s="4">
        <v>398</v>
      </c>
      <c r="N79" s="4" t="s">
        <v>236</v>
      </c>
      <c r="O79" s="4" t="s">
        <v>30</v>
      </c>
      <c r="P79" s="4" t="s">
        <v>31</v>
      </c>
      <c r="Q79" s="4">
        <v>0</v>
      </c>
      <c r="R79" s="6">
        <v>44359</v>
      </c>
      <c r="S79" s="5">
        <v>44361</v>
      </c>
      <c r="T79" s="4" t="s">
        <v>32</v>
      </c>
      <c r="U79" s="4">
        <v>398</v>
      </c>
      <c r="V79" s="4">
        <v>0</v>
      </c>
      <c r="W79" s="4">
        <v>0</v>
      </c>
    </row>
    <row r="80" s="4" customFormat="1" spans="1:23">
      <c r="A80" s="4">
        <v>15548828348</v>
      </c>
      <c r="B80" s="4" t="s">
        <v>24</v>
      </c>
      <c r="C80" s="4" t="s">
        <v>25</v>
      </c>
      <c r="D80" s="4" t="s">
        <v>237</v>
      </c>
      <c r="E80" s="4" t="s">
        <v>238</v>
      </c>
      <c r="F80" s="5">
        <v>44359</v>
      </c>
      <c r="G80" s="5">
        <v>44360</v>
      </c>
      <c r="H80" s="4">
        <v>1</v>
      </c>
      <c r="I80" s="4">
        <v>1</v>
      </c>
      <c r="J80" s="4">
        <v>1</v>
      </c>
      <c r="K80" s="4" t="s">
        <v>28</v>
      </c>
      <c r="L80" s="4">
        <v>1052</v>
      </c>
      <c r="M80" s="4">
        <v>1052</v>
      </c>
      <c r="N80" s="4" t="s">
        <v>239</v>
      </c>
      <c r="O80" s="4" t="s">
        <v>30</v>
      </c>
      <c r="P80" s="4" t="s">
        <v>31</v>
      </c>
      <c r="Q80" s="4">
        <v>0</v>
      </c>
      <c r="R80" s="6">
        <v>44359</v>
      </c>
      <c r="S80" s="5">
        <v>44361</v>
      </c>
      <c r="T80" s="4" t="s">
        <v>32</v>
      </c>
      <c r="U80" s="4">
        <v>1052</v>
      </c>
      <c r="V80" s="4">
        <v>0</v>
      </c>
      <c r="W80" s="4">
        <v>0</v>
      </c>
    </row>
    <row r="81" s="4" customFormat="1" spans="1:23">
      <c r="A81" s="4">
        <v>15548943830</v>
      </c>
      <c r="B81" s="4" t="s">
        <v>24</v>
      </c>
      <c r="C81" s="4" t="s">
        <v>25</v>
      </c>
      <c r="D81" s="4" t="s">
        <v>240</v>
      </c>
      <c r="E81" s="4" t="s">
        <v>167</v>
      </c>
      <c r="F81" s="5">
        <v>44359</v>
      </c>
      <c r="G81" s="5">
        <v>44360</v>
      </c>
      <c r="H81" s="4">
        <v>1</v>
      </c>
      <c r="I81" s="4">
        <v>1</v>
      </c>
      <c r="J81" s="4">
        <v>1</v>
      </c>
      <c r="K81" s="4" t="s">
        <v>28</v>
      </c>
      <c r="L81" s="4">
        <v>504</v>
      </c>
      <c r="M81" s="4">
        <v>504</v>
      </c>
      <c r="N81" s="4" t="s">
        <v>241</v>
      </c>
      <c r="O81" s="4" t="s">
        <v>30</v>
      </c>
      <c r="P81" s="4" t="s">
        <v>31</v>
      </c>
      <c r="Q81" s="4">
        <v>0</v>
      </c>
      <c r="R81" s="6">
        <v>44359</v>
      </c>
      <c r="S81" s="5">
        <v>44361</v>
      </c>
      <c r="T81" s="4" t="s">
        <v>32</v>
      </c>
      <c r="U81" s="4">
        <v>504</v>
      </c>
      <c r="V81" s="4">
        <v>0</v>
      </c>
      <c r="W81" s="4">
        <v>0</v>
      </c>
    </row>
    <row r="82" s="4" customFormat="1" spans="1:24">
      <c r="A82" s="4">
        <v>15549198468</v>
      </c>
      <c r="B82" s="4" t="s">
        <v>24</v>
      </c>
      <c r="C82" s="4" t="s">
        <v>25</v>
      </c>
      <c r="D82" s="4" t="s">
        <v>242</v>
      </c>
      <c r="E82" s="4" t="s">
        <v>243</v>
      </c>
      <c r="F82" s="5">
        <v>44359</v>
      </c>
      <c r="G82" s="5">
        <v>44360</v>
      </c>
      <c r="H82" s="4">
        <v>1</v>
      </c>
      <c r="I82" s="4">
        <v>1</v>
      </c>
      <c r="J82" s="4">
        <v>1</v>
      </c>
      <c r="K82" s="4" t="s">
        <v>28</v>
      </c>
      <c r="L82" s="4">
        <v>395</v>
      </c>
      <c r="M82" s="4">
        <v>395</v>
      </c>
      <c r="N82" s="4" t="s">
        <v>244</v>
      </c>
      <c r="O82" s="4" t="s">
        <v>30</v>
      </c>
      <c r="P82" s="4" t="s">
        <v>31</v>
      </c>
      <c r="Q82" s="4">
        <v>0</v>
      </c>
      <c r="R82" s="6">
        <v>44359</v>
      </c>
      <c r="S82" s="5">
        <v>44361</v>
      </c>
      <c r="T82" s="4" t="s">
        <v>32</v>
      </c>
      <c r="U82" s="4">
        <v>395</v>
      </c>
      <c r="V82" s="4">
        <v>0</v>
      </c>
      <c r="W82" s="4">
        <v>0</v>
      </c>
      <c r="X82" s="4">
        <v>2155405</v>
      </c>
    </row>
    <row r="83" s="4" customFormat="1" spans="1:23">
      <c r="A83" s="4">
        <v>15549233696</v>
      </c>
      <c r="B83" s="4" t="s">
        <v>24</v>
      </c>
      <c r="C83" s="4" t="s">
        <v>25</v>
      </c>
      <c r="D83" s="4" t="s">
        <v>245</v>
      </c>
      <c r="E83" s="4" t="s">
        <v>246</v>
      </c>
      <c r="F83" s="5">
        <v>44359</v>
      </c>
      <c r="G83" s="5">
        <v>44360</v>
      </c>
      <c r="H83" s="4">
        <v>1</v>
      </c>
      <c r="I83" s="4">
        <v>1</v>
      </c>
      <c r="J83" s="4">
        <v>1</v>
      </c>
      <c r="K83" s="4" t="s">
        <v>28</v>
      </c>
      <c r="L83" s="4">
        <v>433</v>
      </c>
      <c r="M83" s="4">
        <v>433</v>
      </c>
      <c r="N83" s="4" t="s">
        <v>247</v>
      </c>
      <c r="O83" s="4" t="s">
        <v>30</v>
      </c>
      <c r="P83" s="4" t="s">
        <v>31</v>
      </c>
      <c r="Q83" s="4">
        <v>0</v>
      </c>
      <c r="R83" s="6">
        <v>44359</v>
      </c>
      <c r="S83" s="5">
        <v>44361</v>
      </c>
      <c r="T83" s="4" t="s">
        <v>32</v>
      </c>
      <c r="U83" s="4">
        <v>433</v>
      </c>
      <c r="V83" s="4">
        <v>0</v>
      </c>
      <c r="W83" s="4">
        <v>0</v>
      </c>
    </row>
    <row r="84" s="4" customFormat="1" spans="1:24">
      <c r="A84" s="4">
        <v>15549307031</v>
      </c>
      <c r="B84" s="4" t="s">
        <v>24</v>
      </c>
      <c r="C84" s="4" t="s">
        <v>25</v>
      </c>
      <c r="D84" s="4" t="s">
        <v>248</v>
      </c>
      <c r="E84" s="4" t="s">
        <v>249</v>
      </c>
      <c r="F84" s="5">
        <v>44359</v>
      </c>
      <c r="G84" s="5">
        <v>44360</v>
      </c>
      <c r="H84" s="4">
        <v>1</v>
      </c>
      <c r="I84" s="4">
        <v>1</v>
      </c>
      <c r="J84" s="4">
        <v>1</v>
      </c>
      <c r="K84" s="4" t="s">
        <v>28</v>
      </c>
      <c r="L84" s="4">
        <v>488</v>
      </c>
      <c r="M84" s="4">
        <v>488</v>
      </c>
      <c r="N84" s="4" t="s">
        <v>250</v>
      </c>
      <c r="O84" s="4" t="s">
        <v>30</v>
      </c>
      <c r="P84" s="4" t="s">
        <v>31</v>
      </c>
      <c r="Q84" s="4">
        <v>0</v>
      </c>
      <c r="R84" s="6">
        <v>44359</v>
      </c>
      <c r="S84" s="5">
        <v>44361</v>
      </c>
      <c r="T84" s="4" t="s">
        <v>32</v>
      </c>
      <c r="U84" s="4">
        <v>488</v>
      </c>
      <c r="V84" s="4">
        <v>0</v>
      </c>
      <c r="W84" s="4">
        <v>0</v>
      </c>
      <c r="X84" s="4">
        <v>2155478</v>
      </c>
    </row>
    <row r="85" s="4" customFormat="1" spans="1:23">
      <c r="A85" s="4">
        <v>15549379714</v>
      </c>
      <c r="B85" s="4" t="s">
        <v>24</v>
      </c>
      <c r="C85" s="4" t="s">
        <v>25</v>
      </c>
      <c r="D85" s="4" t="s">
        <v>90</v>
      </c>
      <c r="E85" s="4" t="s">
        <v>91</v>
      </c>
      <c r="F85" s="5">
        <v>44359</v>
      </c>
      <c r="G85" s="5">
        <v>44360</v>
      </c>
      <c r="H85" s="4">
        <v>1</v>
      </c>
      <c r="I85" s="4">
        <v>1</v>
      </c>
      <c r="J85" s="4">
        <v>1</v>
      </c>
      <c r="K85" s="4" t="s">
        <v>28</v>
      </c>
      <c r="L85" s="4">
        <v>529</v>
      </c>
      <c r="M85" s="4">
        <v>529</v>
      </c>
      <c r="N85" s="4" t="s">
        <v>251</v>
      </c>
      <c r="O85" s="4" t="s">
        <v>30</v>
      </c>
      <c r="P85" s="4" t="s">
        <v>31</v>
      </c>
      <c r="Q85" s="4">
        <v>0</v>
      </c>
      <c r="R85" s="6">
        <v>44359</v>
      </c>
      <c r="S85" s="5">
        <v>44361</v>
      </c>
      <c r="T85" s="4" t="s">
        <v>32</v>
      </c>
      <c r="U85" s="4">
        <v>529</v>
      </c>
      <c r="V85" s="4">
        <v>0</v>
      </c>
      <c r="W85" s="4">
        <v>0</v>
      </c>
    </row>
    <row r="86" s="4" customFormat="1" spans="1:23">
      <c r="A86" s="4">
        <v>14887674393</v>
      </c>
      <c r="B86" s="4" t="s">
        <v>24</v>
      </c>
      <c r="C86" s="4" t="s">
        <v>25</v>
      </c>
      <c r="D86" s="4" t="s">
        <v>252</v>
      </c>
      <c r="E86" s="4" t="s">
        <v>253</v>
      </c>
      <c r="F86" s="5">
        <v>44356</v>
      </c>
      <c r="G86" s="5">
        <v>44359</v>
      </c>
      <c r="H86" s="4">
        <v>1</v>
      </c>
      <c r="I86" s="4">
        <v>3</v>
      </c>
      <c r="J86" s="4">
        <v>3</v>
      </c>
      <c r="K86" s="4" t="s">
        <v>28</v>
      </c>
      <c r="L86" s="4">
        <v>6049</v>
      </c>
      <c r="M86" s="4">
        <v>6049</v>
      </c>
      <c r="N86" s="4" t="s">
        <v>254</v>
      </c>
      <c r="O86" s="4" t="s">
        <v>30</v>
      </c>
      <c r="P86" s="4" t="s">
        <v>31</v>
      </c>
      <c r="Q86" s="4">
        <v>0</v>
      </c>
      <c r="R86" s="6">
        <v>44298</v>
      </c>
      <c r="S86" s="5">
        <v>44361</v>
      </c>
      <c r="T86" s="4" t="s">
        <v>32</v>
      </c>
      <c r="U86" s="4">
        <v>6049</v>
      </c>
      <c r="V86" s="4">
        <v>0</v>
      </c>
      <c r="W86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1"/>
  <sheetViews>
    <sheetView tabSelected="1" workbookViewId="0">
      <selection activeCell="E109" sqref="E109"/>
    </sheetView>
  </sheetViews>
  <sheetFormatPr defaultColWidth="9" defaultRowHeight="13.5"/>
  <cols>
    <col min="1" max="1" width="14.6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255</v>
      </c>
    </row>
    <row r="2" s="4" customFormat="1" hidden="1" spans="1:9">
      <c r="A2" s="4">
        <v>15177966847</v>
      </c>
      <c r="B2" s="5">
        <v>44355</v>
      </c>
      <c r="C2" s="5">
        <v>44358</v>
      </c>
      <c r="D2" s="4">
        <v>7647</v>
      </c>
      <c r="E2" s="4" t="str">
        <f>VLOOKUP(A2,HOP!A:L,12,0)</f>
        <v>7647.00</v>
      </c>
      <c r="F2" s="4" t="str">
        <f>VLOOKUP(A2,HOP!A:C,3,0)</f>
        <v>2106360</v>
      </c>
      <c r="G2" s="4">
        <f>D2-E2</f>
        <v>0</v>
      </c>
      <c r="H2" s="4" t="str">
        <f>$H$1&amp;F2</f>
        <v>，2106360</v>
      </c>
      <c r="I2" s="4" t="str">
        <f>VLOOKUP(A2,HOP!A:T,20,0)</f>
        <v>直连</v>
      </c>
    </row>
    <row r="3" s="4" customFormat="1" hidden="1" spans="1:9">
      <c r="A3" s="4">
        <v>15199644948</v>
      </c>
      <c r="B3" s="5">
        <v>44350</v>
      </c>
      <c r="C3" s="5">
        <v>44356</v>
      </c>
      <c r="D3" s="4">
        <v>7566</v>
      </c>
      <c r="E3" s="4" t="str">
        <f>VLOOKUP(A3,HOP!A:L,12,0)</f>
        <v>7566.00</v>
      </c>
      <c r="F3" s="4" t="str">
        <f>VLOOKUP(A3,HOP!A:C,3,0)</f>
        <v>2114559</v>
      </c>
      <c r="G3" s="4">
        <f t="shared" ref="G3:G34" si="0">D3-E3</f>
        <v>0</v>
      </c>
      <c r="H3" s="4" t="str">
        <f t="shared" ref="H3:H34" si="1">$H$1&amp;F3</f>
        <v>，2114559</v>
      </c>
      <c r="I3" s="4" t="str">
        <f>VLOOKUP(A3,HOP!A:T,20,0)</f>
        <v>直连</v>
      </c>
    </row>
    <row r="4" s="4" customFormat="1" hidden="1" spans="1:9">
      <c r="A4" s="4">
        <v>15243527630</v>
      </c>
      <c r="B4" s="5">
        <v>44351</v>
      </c>
      <c r="C4" s="5">
        <v>44354</v>
      </c>
      <c r="D4" s="4">
        <v>2124</v>
      </c>
      <c r="E4" s="4" t="str">
        <f>VLOOKUP(A4,HOP!A:L,12,0)</f>
        <v>2124.00</v>
      </c>
      <c r="F4" s="4" t="str">
        <f>VLOOKUP(A4,HOP!A:C,3,0)</f>
        <v>2122409</v>
      </c>
      <c r="G4" s="4">
        <f t="shared" si="0"/>
        <v>0</v>
      </c>
      <c r="H4" s="4" t="str">
        <f t="shared" si="1"/>
        <v>，2122409</v>
      </c>
      <c r="I4" s="4" t="str">
        <f>VLOOKUP(A4,HOP!A:T,20,0)</f>
        <v>直连</v>
      </c>
    </row>
    <row r="5" s="4" customFormat="1" spans="1:9">
      <c r="A5" s="4">
        <v>15243538446</v>
      </c>
      <c r="B5" s="5">
        <v>44357</v>
      </c>
      <c r="C5" s="5">
        <v>44360</v>
      </c>
      <c r="D5" s="4">
        <v>5657</v>
      </c>
      <c r="E5" s="4" t="str">
        <f>VLOOKUP(A5,HOP!A:L,12,0)</f>
        <v>5657.01</v>
      </c>
      <c r="F5" s="4" t="str">
        <f>VLOOKUP(A5,HOP!A:C,3,0)</f>
        <v>2122418</v>
      </c>
      <c r="G5" s="4">
        <f t="shared" si="0"/>
        <v>-0.0100000000002183</v>
      </c>
      <c r="H5" s="4" t="str">
        <f t="shared" si="1"/>
        <v>，2122418</v>
      </c>
      <c r="I5" s="4" t="str">
        <f>VLOOKUP(A5,HOP!A:T,20,0)</f>
        <v>直连</v>
      </c>
    </row>
    <row r="6" s="4" customFormat="1" spans="1:9">
      <c r="A6" s="4">
        <v>15254066893</v>
      </c>
      <c r="B6" s="5">
        <v>44351</v>
      </c>
      <c r="C6" s="5">
        <v>44354</v>
      </c>
      <c r="D6" s="4">
        <v>3191</v>
      </c>
      <c r="E6" s="4" t="str">
        <f>VLOOKUP(A6,HOP!A:L,12,0)</f>
        <v>3191.01</v>
      </c>
      <c r="F6" s="4" t="str">
        <f>VLOOKUP(A6,HOP!A:C,3,0)</f>
        <v>2131173</v>
      </c>
      <c r="G6" s="4">
        <f t="shared" si="0"/>
        <v>-0.0100000000002183</v>
      </c>
      <c r="H6" s="4" t="str">
        <f t="shared" si="1"/>
        <v>，2131173</v>
      </c>
      <c r="I6" s="4" t="str">
        <f>VLOOKUP(A6,HOP!A:T,20,0)</f>
        <v>直连</v>
      </c>
    </row>
    <row r="7" s="4" customFormat="1" hidden="1" spans="1:9">
      <c r="A7" s="4">
        <v>15254393573</v>
      </c>
      <c r="B7" s="5">
        <v>44352</v>
      </c>
      <c r="C7" s="5">
        <v>44355</v>
      </c>
      <c r="D7" s="4">
        <v>3039</v>
      </c>
      <c r="E7" s="4" t="str">
        <f>VLOOKUP(A7,HOP!A:L,12,0)</f>
        <v>3039.00</v>
      </c>
      <c r="F7" s="4" t="str">
        <f>VLOOKUP(A7,HOP!A:C,3,0)</f>
        <v>2131609</v>
      </c>
      <c r="G7" s="4">
        <f t="shared" si="0"/>
        <v>0</v>
      </c>
      <c r="H7" s="4" t="str">
        <f t="shared" si="1"/>
        <v>，2131609</v>
      </c>
      <c r="I7" s="4" t="str">
        <f>VLOOKUP(A7,HOP!A:T,20,0)</f>
        <v>直连</v>
      </c>
    </row>
    <row r="8" s="4" customFormat="1" hidden="1" spans="1:9">
      <c r="A8" s="4">
        <v>15254464101</v>
      </c>
      <c r="B8" s="5">
        <v>44349</v>
      </c>
      <c r="C8" s="5">
        <v>44354</v>
      </c>
      <c r="D8" s="4">
        <v>1475</v>
      </c>
      <c r="E8" s="4" t="str">
        <f>VLOOKUP(A8,HOP!A:L,12,0)</f>
        <v>1475.00</v>
      </c>
      <c r="F8" s="4" t="str">
        <f>VLOOKUP(A8,HOP!A:C,3,0)</f>
        <v>2131670</v>
      </c>
      <c r="G8" s="4">
        <f t="shared" si="0"/>
        <v>0</v>
      </c>
      <c r="H8" s="4" t="str">
        <f t="shared" si="1"/>
        <v>，2131670</v>
      </c>
      <c r="I8" s="4" t="str">
        <f>VLOOKUP(A8,HOP!A:T,20,0)</f>
        <v>直连</v>
      </c>
    </row>
    <row r="9" s="4" customFormat="1" hidden="1" spans="1:9">
      <c r="A9" s="4">
        <v>15320708638</v>
      </c>
      <c r="B9" s="5">
        <v>44356</v>
      </c>
      <c r="C9" s="5">
        <v>44357</v>
      </c>
      <c r="D9" s="4">
        <v>822</v>
      </c>
      <c r="E9" s="4" t="str">
        <f>VLOOKUP(A9,HOP!A:L,12,0)</f>
        <v>822.00</v>
      </c>
      <c r="F9" s="4" t="str">
        <f>VLOOKUP(A9,HOP!A:C,3,0)</f>
        <v>2133418</v>
      </c>
      <c r="G9" s="4">
        <f t="shared" si="0"/>
        <v>0</v>
      </c>
      <c r="H9" s="4" t="str">
        <f t="shared" si="1"/>
        <v>，2133418</v>
      </c>
      <c r="I9" s="4" t="str">
        <f>VLOOKUP(A9,HOP!A:T,20,0)</f>
        <v>直连</v>
      </c>
    </row>
    <row r="10" s="4" customFormat="1" spans="1:9">
      <c r="A10" s="4">
        <v>15323712986</v>
      </c>
      <c r="B10" s="5">
        <v>44351</v>
      </c>
      <c r="C10" s="5">
        <v>44354</v>
      </c>
      <c r="D10" s="4">
        <v>3166</v>
      </c>
      <c r="E10" s="4" t="str">
        <f>VLOOKUP(A10,HOP!A:L,12,0)</f>
        <v>3165.99</v>
      </c>
      <c r="F10" s="4" t="str">
        <f>VLOOKUP(A10,HOP!A:C,3,0)</f>
        <v>2134476</v>
      </c>
      <c r="G10" s="4">
        <f t="shared" si="0"/>
        <v>0.0100000000002183</v>
      </c>
      <c r="H10" s="4" t="str">
        <f t="shared" si="1"/>
        <v>，2134476</v>
      </c>
      <c r="I10" s="4" t="str">
        <f>VLOOKUP(A10,HOP!A:T,20,0)</f>
        <v>直连</v>
      </c>
    </row>
    <row r="11" s="4" customFormat="1" hidden="1" spans="1:9">
      <c r="A11" s="4">
        <v>15325233193</v>
      </c>
      <c r="B11" s="5">
        <v>44350</v>
      </c>
      <c r="C11" s="5">
        <v>44354</v>
      </c>
      <c r="D11" s="4">
        <v>7008</v>
      </c>
      <c r="E11" s="4" t="str">
        <f>VLOOKUP(A11,HOP!A:L,12,0)</f>
        <v>7008.00</v>
      </c>
      <c r="F11" s="4" t="str">
        <f>VLOOKUP(A11,HOP!A:C,3,0)</f>
        <v>2134955</v>
      </c>
      <c r="G11" s="4">
        <f t="shared" si="0"/>
        <v>0</v>
      </c>
      <c r="H11" s="4" t="str">
        <f t="shared" si="1"/>
        <v>，2134955</v>
      </c>
      <c r="I11" s="4" t="str">
        <f>VLOOKUP(A11,HOP!A:T,20,0)</f>
        <v>直连</v>
      </c>
    </row>
    <row r="12" s="4" customFormat="1" spans="1:9">
      <c r="A12" s="4">
        <v>15333448583</v>
      </c>
      <c r="B12" s="5">
        <v>44356</v>
      </c>
      <c r="C12" s="5">
        <v>44359</v>
      </c>
      <c r="D12" s="4">
        <v>1679</v>
      </c>
      <c r="E12" s="4" t="str">
        <f>VLOOKUP(A12,HOP!A:L,12,0)</f>
        <v>1679.01</v>
      </c>
      <c r="F12" s="4" t="str">
        <f>VLOOKUP(A12,HOP!A:C,3,0)</f>
        <v>2138575</v>
      </c>
      <c r="G12" s="4">
        <f t="shared" si="0"/>
        <v>-0.00999999999999091</v>
      </c>
      <c r="H12" s="4" t="str">
        <f t="shared" si="1"/>
        <v>，2138575</v>
      </c>
      <c r="I12" s="4" t="str">
        <f>VLOOKUP(A12,HOP!A:T,20,0)</f>
        <v>直连</v>
      </c>
    </row>
    <row r="13" s="4" customFormat="1" hidden="1" spans="1:9">
      <c r="A13" s="4">
        <v>15333556880</v>
      </c>
      <c r="B13" s="5">
        <v>44350</v>
      </c>
      <c r="C13" s="5">
        <v>44354</v>
      </c>
      <c r="D13" s="4">
        <v>1584</v>
      </c>
      <c r="E13" s="4" t="str">
        <f>VLOOKUP(A13,HOP!A:L,12,0)</f>
        <v>1584.00</v>
      </c>
      <c r="F13" s="4" t="str">
        <f>VLOOKUP(A13,HOP!A:C,3,0)</f>
        <v>2138669</v>
      </c>
      <c r="G13" s="4">
        <f t="shared" si="0"/>
        <v>0</v>
      </c>
      <c r="H13" s="4" t="str">
        <f t="shared" si="1"/>
        <v>，2138669</v>
      </c>
      <c r="I13" s="4" t="str">
        <f>VLOOKUP(A13,HOP!A:T,20,0)</f>
        <v>直连</v>
      </c>
    </row>
    <row r="14" s="4" customFormat="1" hidden="1" spans="1:9">
      <c r="A14" s="4">
        <v>15334038306</v>
      </c>
      <c r="B14" s="5">
        <v>44352</v>
      </c>
      <c r="C14" s="5">
        <v>44359</v>
      </c>
      <c r="D14" s="4">
        <v>4004</v>
      </c>
      <c r="E14" s="4" t="str">
        <f>VLOOKUP(A14,HOP!A:L,12,0)</f>
        <v>4004.00</v>
      </c>
      <c r="F14" s="4" t="str">
        <f>VLOOKUP(A14,HOP!A:C,3,0)</f>
        <v>2139297</v>
      </c>
      <c r="G14" s="4">
        <f t="shared" si="0"/>
        <v>0</v>
      </c>
      <c r="H14" s="4" t="str">
        <f t="shared" si="1"/>
        <v>，2139297</v>
      </c>
      <c r="I14" s="4" t="str">
        <f>VLOOKUP(A14,HOP!A:T,20,0)</f>
        <v>直连</v>
      </c>
    </row>
    <row r="15" s="4" customFormat="1" hidden="1" spans="1:9">
      <c r="A15" s="4">
        <v>15334083194</v>
      </c>
      <c r="B15" s="5">
        <v>44353</v>
      </c>
      <c r="C15" s="5">
        <v>44354</v>
      </c>
      <c r="D15" s="4">
        <v>268</v>
      </c>
      <c r="E15" s="4" t="str">
        <f>VLOOKUP(A15,HOP!A:L,12,0)</f>
        <v>268.00</v>
      </c>
      <c r="F15" s="4" t="str">
        <f>VLOOKUP(A15,HOP!A:C,3,0)</f>
        <v>2139358</v>
      </c>
      <c r="G15" s="4">
        <f t="shared" si="0"/>
        <v>0</v>
      </c>
      <c r="H15" s="4" t="str">
        <f t="shared" si="1"/>
        <v>，2139358</v>
      </c>
      <c r="I15" s="4" t="str">
        <f>VLOOKUP(A15,HOP!A:T,20,0)</f>
        <v>直连</v>
      </c>
    </row>
    <row r="16" s="4" customFormat="1" hidden="1" spans="1:9">
      <c r="A16" s="4">
        <v>15334557530</v>
      </c>
      <c r="B16" s="5">
        <v>44358</v>
      </c>
      <c r="C16" s="5">
        <v>44359</v>
      </c>
      <c r="D16" s="4">
        <v>2841</v>
      </c>
      <c r="E16" s="4" t="str">
        <f>VLOOKUP(A16,HOP!A:L,12,0)</f>
        <v>2841.00</v>
      </c>
      <c r="F16" s="4" t="str">
        <f>VLOOKUP(A16,HOP!A:C,3,0)</f>
        <v>2139896</v>
      </c>
      <c r="G16" s="4">
        <f t="shared" si="0"/>
        <v>0</v>
      </c>
      <c r="H16" s="4" t="str">
        <f t="shared" si="1"/>
        <v>，2139896</v>
      </c>
      <c r="I16" s="4" t="str">
        <f>VLOOKUP(A16,HOP!A:T,20,0)</f>
        <v>直连</v>
      </c>
    </row>
    <row r="17" s="4" customFormat="1" hidden="1" spans="1:9">
      <c r="A17" s="4">
        <v>15335600107</v>
      </c>
      <c r="B17" s="5">
        <v>44353</v>
      </c>
      <c r="C17" s="5">
        <v>44357</v>
      </c>
      <c r="D17" s="4">
        <v>3866</v>
      </c>
      <c r="E17" s="4" t="str">
        <f>VLOOKUP(A17,HOP!A:L,12,0)</f>
        <v>3866.00</v>
      </c>
      <c r="F17" s="4" t="str">
        <f>VLOOKUP(A17,HOP!A:C,3,0)</f>
        <v>2141110</v>
      </c>
      <c r="G17" s="4">
        <f t="shared" si="0"/>
        <v>0</v>
      </c>
      <c r="H17" s="4" t="str">
        <f t="shared" si="1"/>
        <v>，2141110</v>
      </c>
      <c r="I17" s="4" t="str">
        <f>VLOOKUP(A17,HOP!A:T,20,0)</f>
        <v>直连</v>
      </c>
    </row>
    <row r="18" s="4" customFormat="1" spans="1:9">
      <c r="A18" s="4">
        <v>15335652077</v>
      </c>
      <c r="B18" s="5">
        <v>44354</v>
      </c>
      <c r="C18" s="5">
        <v>44357</v>
      </c>
      <c r="D18" s="4">
        <v>1673</v>
      </c>
      <c r="E18" s="4" t="str">
        <f>VLOOKUP(A18,HOP!A:L,12,0)</f>
        <v>1673.01</v>
      </c>
      <c r="F18" s="4" t="str">
        <f>VLOOKUP(A18,HOP!A:C,3,0)</f>
        <v>2141175</v>
      </c>
      <c r="G18" s="4">
        <f t="shared" si="0"/>
        <v>-0.00999999999999091</v>
      </c>
      <c r="H18" s="4" t="str">
        <f t="shared" si="1"/>
        <v>，2141175</v>
      </c>
      <c r="I18" s="4" t="str">
        <f>VLOOKUP(A18,HOP!A:T,20,0)</f>
        <v>直连</v>
      </c>
    </row>
    <row r="19" s="4" customFormat="1" hidden="1" spans="1:9">
      <c r="A19" s="4">
        <v>15335681935</v>
      </c>
      <c r="B19" s="5">
        <v>44353</v>
      </c>
      <c r="C19" s="5">
        <v>44354</v>
      </c>
      <c r="D19" s="4">
        <v>932</v>
      </c>
      <c r="E19" s="4" t="str">
        <f>VLOOKUP(A19,HOP!A:L,12,0)</f>
        <v>932.00</v>
      </c>
      <c r="F19" s="4" t="str">
        <f>VLOOKUP(A19,HOP!A:C,3,0)</f>
        <v>2141231</v>
      </c>
      <c r="G19" s="4">
        <f t="shared" si="0"/>
        <v>0</v>
      </c>
      <c r="H19" s="4" t="str">
        <f t="shared" si="1"/>
        <v>，2141231</v>
      </c>
      <c r="I19" s="4" t="str">
        <f>VLOOKUP(A19,HOP!A:T,20,0)</f>
        <v>直连</v>
      </c>
    </row>
    <row r="20" s="4" customFormat="1" hidden="1" spans="1:9">
      <c r="A20" s="4">
        <v>15335741884</v>
      </c>
      <c r="B20" s="5">
        <v>44355</v>
      </c>
      <c r="C20" s="5">
        <v>44356</v>
      </c>
      <c r="D20" s="4">
        <v>842</v>
      </c>
      <c r="E20" s="4" t="str">
        <f>VLOOKUP(A20,HOP!A:L,12,0)</f>
        <v>842.00</v>
      </c>
      <c r="F20" s="4" t="str">
        <f>VLOOKUP(A20,HOP!A:C,3,0)</f>
        <v>2141342</v>
      </c>
      <c r="G20" s="4">
        <f t="shared" si="0"/>
        <v>0</v>
      </c>
      <c r="H20" s="4" t="str">
        <f t="shared" si="1"/>
        <v>，2141342</v>
      </c>
      <c r="I20" s="4" t="str">
        <f>VLOOKUP(A20,HOP!A:T,20,0)</f>
        <v>直连</v>
      </c>
    </row>
    <row r="21" s="4" customFormat="1" hidden="1" spans="1:9">
      <c r="A21" s="4">
        <v>15336922533</v>
      </c>
      <c r="B21" s="5">
        <v>44350</v>
      </c>
      <c r="C21" s="5">
        <v>44354</v>
      </c>
      <c r="D21" s="4">
        <v>5296</v>
      </c>
      <c r="E21" s="4" t="str">
        <f>VLOOKUP(A21,HOP!A:L,12,0)</f>
        <v>5296.00</v>
      </c>
      <c r="F21" s="4" t="str">
        <f>VLOOKUP(A21,HOP!A:C,3,0)</f>
        <v>2142889</v>
      </c>
      <c r="G21" s="4">
        <f t="shared" si="0"/>
        <v>0</v>
      </c>
      <c r="H21" s="4" t="str">
        <f t="shared" si="1"/>
        <v>，2142889</v>
      </c>
      <c r="I21" s="4" t="str">
        <f>VLOOKUP(A21,HOP!A:T,20,0)</f>
        <v>直连</v>
      </c>
    </row>
    <row r="22" s="4" customFormat="1" hidden="1" spans="1:9">
      <c r="A22" s="4">
        <v>15337766798</v>
      </c>
      <c r="B22" s="5">
        <v>44355</v>
      </c>
      <c r="C22" s="5">
        <v>44358</v>
      </c>
      <c r="D22" s="4">
        <v>3879</v>
      </c>
      <c r="E22" s="4" t="str">
        <f>VLOOKUP(A22,HOP!A:L,12,0)</f>
        <v>3879.00</v>
      </c>
      <c r="F22" s="4" t="str">
        <f>VLOOKUP(A22,HOP!A:C,3,0)</f>
        <v>2143923</v>
      </c>
      <c r="G22" s="4">
        <f t="shared" si="0"/>
        <v>0</v>
      </c>
      <c r="H22" s="4" t="str">
        <f t="shared" si="1"/>
        <v>，2143923</v>
      </c>
      <c r="I22" s="4" t="str">
        <f>VLOOKUP(A22,HOP!A:T,20,0)</f>
        <v>直连</v>
      </c>
    </row>
    <row r="23" s="4" customFormat="1" hidden="1" spans="1:9">
      <c r="A23" s="4">
        <v>15337884858</v>
      </c>
      <c r="B23" s="5">
        <v>44353</v>
      </c>
      <c r="C23" s="5">
        <v>44354</v>
      </c>
      <c r="D23" s="4">
        <v>496</v>
      </c>
      <c r="E23" s="4" t="str">
        <f>VLOOKUP(A23,HOP!A:L,12,0)</f>
        <v>496.00</v>
      </c>
      <c r="F23" s="4" t="str">
        <f>VLOOKUP(A23,HOP!A:C,3,0)</f>
        <v>2144041</v>
      </c>
      <c r="G23" s="4">
        <f t="shared" si="0"/>
        <v>0</v>
      </c>
      <c r="H23" s="4" t="str">
        <f t="shared" si="1"/>
        <v>，2144041</v>
      </c>
      <c r="I23" s="4" t="str">
        <f>VLOOKUP(A23,HOP!A:T,20,0)</f>
        <v>直连</v>
      </c>
    </row>
    <row r="24" s="4" customFormat="1" hidden="1" spans="1:9">
      <c r="A24" s="4">
        <v>15337907573</v>
      </c>
      <c r="B24" s="5">
        <v>44354</v>
      </c>
      <c r="C24" s="5">
        <v>44355</v>
      </c>
      <c r="D24" s="4">
        <v>525</v>
      </c>
      <c r="E24" s="4" t="str">
        <f>VLOOKUP(A24,HOP!A:L,12,0)</f>
        <v>525.00</v>
      </c>
      <c r="F24" s="4" t="str">
        <f>VLOOKUP(A24,HOP!A:C,3,0)</f>
        <v>2144065</v>
      </c>
      <c r="G24" s="4">
        <f t="shared" si="0"/>
        <v>0</v>
      </c>
      <c r="H24" s="4" t="str">
        <f t="shared" si="1"/>
        <v>，2144065</v>
      </c>
      <c r="I24" s="4" t="str">
        <f>VLOOKUP(A24,HOP!A:T,20,0)</f>
        <v>直连</v>
      </c>
    </row>
    <row r="25" s="4" customFormat="1" hidden="1" spans="1:9">
      <c r="A25" s="4">
        <v>15337917519</v>
      </c>
      <c r="B25" s="5">
        <v>44351</v>
      </c>
      <c r="C25" s="5">
        <v>44354</v>
      </c>
      <c r="D25" s="4">
        <v>2307</v>
      </c>
      <c r="E25" s="4" t="str">
        <f>VLOOKUP(A25,HOP!A:L,12,0)</f>
        <v>2307.00</v>
      </c>
      <c r="F25" s="4" t="str">
        <f>VLOOKUP(A25,HOP!A:C,3,0)</f>
        <v>2144085</v>
      </c>
      <c r="G25" s="4">
        <f t="shared" si="0"/>
        <v>0</v>
      </c>
      <c r="H25" s="4" t="str">
        <f t="shared" si="1"/>
        <v>，2144085</v>
      </c>
      <c r="I25" s="4" t="str">
        <f>VLOOKUP(A25,HOP!A:T,20,0)</f>
        <v>直连</v>
      </c>
    </row>
    <row r="26" s="4" customFormat="1" hidden="1" spans="1:9">
      <c r="A26" s="4">
        <v>15337920875</v>
      </c>
      <c r="B26" s="5">
        <v>44357</v>
      </c>
      <c r="C26" s="5">
        <v>44360</v>
      </c>
      <c r="D26" s="4">
        <v>4134</v>
      </c>
      <c r="E26" s="4" t="str">
        <f>VLOOKUP(A26,HOP!A:L,12,0)</f>
        <v>4134.00</v>
      </c>
      <c r="F26" s="4" t="str">
        <f>VLOOKUP(A26,HOP!A:C,3,0)</f>
        <v>2144092</v>
      </c>
      <c r="G26" s="4">
        <f t="shared" si="0"/>
        <v>0</v>
      </c>
      <c r="H26" s="4" t="str">
        <f t="shared" si="1"/>
        <v>，2144092</v>
      </c>
      <c r="I26" s="4" t="str">
        <f>VLOOKUP(A26,HOP!A:T,20,0)</f>
        <v>直连</v>
      </c>
    </row>
    <row r="27" s="4" customFormat="1" hidden="1" spans="1:9">
      <c r="A27" s="4">
        <v>15337931603</v>
      </c>
      <c r="B27" s="5">
        <v>44351</v>
      </c>
      <c r="C27" s="5">
        <v>44356</v>
      </c>
      <c r="D27" s="4">
        <v>6462</v>
      </c>
      <c r="E27" s="4" t="str">
        <f>VLOOKUP(A27,HOP!A:L,12,0)</f>
        <v>6462.00</v>
      </c>
      <c r="F27" s="4" t="str">
        <f>VLOOKUP(A27,HOP!A:C,3,0)</f>
        <v>2144107</v>
      </c>
      <c r="G27" s="4">
        <f t="shared" si="0"/>
        <v>0</v>
      </c>
      <c r="H27" s="4" t="str">
        <f t="shared" si="1"/>
        <v>，2144107</v>
      </c>
      <c r="I27" s="4" t="str">
        <f>VLOOKUP(A27,HOP!A:T,20,0)</f>
        <v>直连</v>
      </c>
    </row>
    <row r="28" s="4" customFormat="1" spans="1:9">
      <c r="A28" s="4">
        <v>15337935214</v>
      </c>
      <c r="B28" s="5">
        <v>44355</v>
      </c>
      <c r="C28" s="5">
        <v>44358</v>
      </c>
      <c r="D28" s="4">
        <v>3373</v>
      </c>
      <c r="E28" s="4" t="str">
        <f>VLOOKUP(A28,HOP!A:L,12,0)</f>
        <v>3372.99</v>
      </c>
      <c r="F28" s="4" t="str">
        <f>VLOOKUP(A28,HOP!A:C,3,0)</f>
        <v>2144110</v>
      </c>
      <c r="G28" s="4">
        <f t="shared" si="0"/>
        <v>0.0100000000002183</v>
      </c>
      <c r="H28" s="4" t="str">
        <f t="shared" si="1"/>
        <v>，2144110</v>
      </c>
      <c r="I28" s="4" t="str">
        <f>VLOOKUP(A28,HOP!A:T,20,0)</f>
        <v>直连</v>
      </c>
    </row>
    <row r="29" s="4" customFormat="1" hidden="1" spans="1:9">
      <c r="A29" s="4">
        <v>15348548480</v>
      </c>
      <c r="B29" s="5">
        <v>44351</v>
      </c>
      <c r="C29" s="5">
        <v>44355</v>
      </c>
      <c r="D29" s="4">
        <v>3989</v>
      </c>
      <c r="E29" s="4" t="str">
        <f>VLOOKUP(A29,HOP!A:L,12,0)</f>
        <v>3989.00</v>
      </c>
      <c r="F29" s="4" t="str">
        <f>VLOOKUP(A29,HOP!A:C,3,0)</f>
        <v>2144544</v>
      </c>
      <c r="G29" s="4">
        <f t="shared" si="0"/>
        <v>0</v>
      </c>
      <c r="H29" s="4" t="str">
        <f t="shared" si="1"/>
        <v>，2144544</v>
      </c>
      <c r="I29" s="4" t="str">
        <f>VLOOKUP(A29,HOP!A:T,20,0)</f>
        <v>直连</v>
      </c>
    </row>
    <row r="30" s="4" customFormat="1" hidden="1" spans="1:9">
      <c r="A30" s="4">
        <v>15513391339</v>
      </c>
      <c r="B30" s="5">
        <v>44354</v>
      </c>
      <c r="C30" s="5">
        <v>44358</v>
      </c>
      <c r="D30" s="4">
        <v>3027</v>
      </c>
      <c r="E30" s="4" t="str">
        <f>VLOOKUP(A30,HOP!A:L,12,0)</f>
        <v>3027.00</v>
      </c>
      <c r="F30" s="4" t="str">
        <f>VLOOKUP(A30,HOP!A:C,3,0)</f>
        <v>2144936</v>
      </c>
      <c r="G30" s="4">
        <f t="shared" si="0"/>
        <v>0</v>
      </c>
      <c r="H30" s="4" t="str">
        <f t="shared" si="1"/>
        <v>，2144936</v>
      </c>
      <c r="I30" s="4" t="str">
        <f>VLOOKUP(A30,HOP!A:T,20,0)</f>
        <v>直连</v>
      </c>
    </row>
    <row r="31" s="4" customFormat="1" hidden="1" spans="1:9">
      <c r="A31" s="4">
        <v>15520723799</v>
      </c>
      <c r="B31" s="5">
        <v>44355</v>
      </c>
      <c r="C31" s="5">
        <v>44359</v>
      </c>
      <c r="D31" s="4">
        <v>0</v>
      </c>
      <c r="E31" s="4" t="str">
        <f>VLOOKUP(A31,HOP!A:L,12,0)</f>
        <v>0.00</v>
      </c>
      <c r="F31" s="4" t="str">
        <f>VLOOKUP(A31,HOP!A:C,3,0)</f>
        <v>2145355</v>
      </c>
      <c r="G31" s="4">
        <f t="shared" si="0"/>
        <v>0</v>
      </c>
      <c r="H31" s="4" t="str">
        <f t="shared" si="1"/>
        <v>，2145355</v>
      </c>
      <c r="I31" s="4" t="str">
        <f>VLOOKUP(A31,HOP!A:T,20,0)</f>
        <v>直连</v>
      </c>
    </row>
    <row r="32" s="4" customFormat="1" hidden="1" spans="1:9">
      <c r="A32" s="4">
        <v>15520952766</v>
      </c>
      <c r="B32" s="5">
        <v>44354</v>
      </c>
      <c r="C32" s="5">
        <v>44358</v>
      </c>
      <c r="D32" s="4">
        <v>2967</v>
      </c>
      <c r="E32" s="4" t="str">
        <f>VLOOKUP(A32,HOP!A:L,12,0)</f>
        <v>2967.00</v>
      </c>
      <c r="F32" s="4" t="str">
        <f>VLOOKUP(A32,HOP!A:C,3,0)</f>
        <v>2145403</v>
      </c>
      <c r="G32" s="4">
        <f t="shared" si="0"/>
        <v>0</v>
      </c>
      <c r="H32" s="4" t="str">
        <f t="shared" si="1"/>
        <v>，2145403</v>
      </c>
      <c r="I32" s="4" t="str">
        <f>VLOOKUP(A32,HOP!A:T,20,0)</f>
        <v>直连</v>
      </c>
    </row>
    <row r="33" s="4" customFormat="1" hidden="1" spans="1:9">
      <c r="A33" s="4">
        <v>15527524492</v>
      </c>
      <c r="B33" s="5">
        <v>44352</v>
      </c>
      <c r="C33" s="5">
        <v>44355</v>
      </c>
      <c r="D33" s="4">
        <v>1911</v>
      </c>
      <c r="E33" s="4" t="str">
        <f>VLOOKUP(A33,HOP!A:L,12,0)</f>
        <v>1911.00</v>
      </c>
      <c r="F33" s="4" t="str">
        <f>VLOOKUP(A33,HOP!A:C,3,0)</f>
        <v>2145769</v>
      </c>
      <c r="G33" s="4">
        <f t="shared" si="0"/>
        <v>0</v>
      </c>
      <c r="H33" s="4" t="str">
        <f t="shared" si="1"/>
        <v>，2145769</v>
      </c>
      <c r="I33" s="4" t="str">
        <f>VLOOKUP(A33,HOP!A:T,20,0)</f>
        <v>直连</v>
      </c>
    </row>
    <row r="34" s="4" customFormat="1" hidden="1" spans="1:9">
      <c r="A34" s="4">
        <v>15527738890</v>
      </c>
      <c r="B34" s="5">
        <v>44354</v>
      </c>
      <c r="C34" s="5">
        <v>44357</v>
      </c>
      <c r="D34" s="4">
        <v>2247</v>
      </c>
      <c r="E34" s="4" t="str">
        <f>VLOOKUP(A34,HOP!A:L,12,0)</f>
        <v>2247.00</v>
      </c>
      <c r="F34" s="4" t="str">
        <f>VLOOKUP(A34,HOP!A:C,3,0)</f>
        <v>2145822</v>
      </c>
      <c r="G34" s="4">
        <f t="shared" si="0"/>
        <v>0</v>
      </c>
      <c r="H34" s="4" t="str">
        <f t="shared" si="1"/>
        <v>，2145822</v>
      </c>
      <c r="I34" s="4" t="str">
        <f>VLOOKUP(A34,HOP!A:T,20,0)</f>
        <v>直连</v>
      </c>
    </row>
    <row r="35" s="4" customFormat="1" hidden="1" spans="1:9">
      <c r="A35" s="4">
        <v>15530925103</v>
      </c>
      <c r="B35" s="5">
        <v>44359</v>
      </c>
      <c r="C35" s="5">
        <v>44360</v>
      </c>
      <c r="D35" s="4">
        <v>584</v>
      </c>
      <c r="E35" s="4" t="str">
        <f>VLOOKUP(A35,HOP!A:L,12,0)</f>
        <v>584.00</v>
      </c>
      <c r="F35" s="4" t="str">
        <f>VLOOKUP(A35,HOP!A:C,3,0)</f>
        <v>2146801</v>
      </c>
      <c r="G35" s="4">
        <f>D35-E35</f>
        <v>0</v>
      </c>
      <c r="H35" s="4" t="str">
        <f>$H$1&amp;F35</f>
        <v>，2146801</v>
      </c>
      <c r="I35" s="4" t="str">
        <f>VLOOKUP(A35,HOP!A:T,20,0)</f>
        <v>直连</v>
      </c>
    </row>
    <row r="36" s="4" customFormat="1" hidden="1" spans="1:9">
      <c r="A36" s="4">
        <v>15530940759</v>
      </c>
      <c r="B36" s="5">
        <v>44353</v>
      </c>
      <c r="C36" s="5">
        <v>44356</v>
      </c>
      <c r="D36" s="4">
        <v>3003</v>
      </c>
      <c r="E36" s="4" t="str">
        <f>VLOOKUP(A36,HOP!A:L,12,0)</f>
        <v>3003.00</v>
      </c>
      <c r="F36" s="4" t="str">
        <f>VLOOKUP(A36,HOP!A:C,3,0)</f>
        <v>2146811</v>
      </c>
      <c r="G36" s="4">
        <f>D36-E36</f>
        <v>0</v>
      </c>
      <c r="H36" s="4" t="str">
        <f>$H$1&amp;F36</f>
        <v>，2146811</v>
      </c>
      <c r="I36" s="4" t="str">
        <f>VLOOKUP(A36,HOP!A:T,20,0)</f>
        <v>直连</v>
      </c>
    </row>
    <row r="37" s="4" customFormat="1" hidden="1" spans="1:9">
      <c r="A37" s="4">
        <v>15531044333</v>
      </c>
      <c r="B37" s="5">
        <v>44353</v>
      </c>
      <c r="C37" s="5">
        <v>44355</v>
      </c>
      <c r="D37" s="4">
        <v>1194</v>
      </c>
      <c r="E37" s="4" t="str">
        <f>VLOOKUP(A37,HOP!A:L,12,0)</f>
        <v>1194.00</v>
      </c>
      <c r="F37" s="4" t="str">
        <f>VLOOKUP(A37,HOP!A:C,3,0)</f>
        <v>2146847</v>
      </c>
      <c r="G37" s="4">
        <f>D37-E37</f>
        <v>0</v>
      </c>
      <c r="H37" s="4" t="str">
        <f>$H$1&amp;F37</f>
        <v>，2146847</v>
      </c>
      <c r="I37" s="4" t="str">
        <f>VLOOKUP(A37,HOP!A:T,20,0)</f>
        <v>直连</v>
      </c>
    </row>
    <row r="38" s="4" customFormat="1" hidden="1" spans="1:9">
      <c r="A38" s="4">
        <v>15531068368</v>
      </c>
      <c r="B38" s="5">
        <v>44354</v>
      </c>
      <c r="C38" s="5">
        <v>44357</v>
      </c>
      <c r="D38" s="4">
        <v>1953</v>
      </c>
      <c r="E38" s="4" t="str">
        <f>VLOOKUP(A38,HOP!A:L,12,0)</f>
        <v>1953.00</v>
      </c>
      <c r="F38" s="4" t="str">
        <f>VLOOKUP(A38,HOP!A:C,3,0)</f>
        <v>2146859</v>
      </c>
      <c r="G38" s="4">
        <f>D38-E38</f>
        <v>0</v>
      </c>
      <c r="H38" s="4" t="str">
        <f>$H$1&amp;F38</f>
        <v>，2146859</v>
      </c>
      <c r="I38" s="4" t="str">
        <f>VLOOKUP(A38,HOP!A:T,20,0)</f>
        <v>直连</v>
      </c>
    </row>
    <row r="39" s="4" customFormat="1" spans="1:9">
      <c r="A39" s="4">
        <v>15531099740</v>
      </c>
      <c r="B39" s="5">
        <v>44357</v>
      </c>
      <c r="C39" s="5">
        <v>44360</v>
      </c>
      <c r="D39" s="4">
        <v>3685</v>
      </c>
      <c r="E39" s="4" t="str">
        <f>VLOOKUP(A39,HOP!A:L,12,0)</f>
        <v>3684.99</v>
      </c>
      <c r="F39" s="4" t="str">
        <f>VLOOKUP(A39,HOP!A:C,3,0)</f>
        <v>2146879</v>
      </c>
      <c r="G39" s="4">
        <f>D39-E39</f>
        <v>0.0100000000002183</v>
      </c>
      <c r="H39" s="4" t="str">
        <f>$H$1&amp;F39</f>
        <v>，2146879</v>
      </c>
      <c r="I39" s="4" t="str">
        <f>VLOOKUP(A39,HOP!A:T,20,0)</f>
        <v>直连</v>
      </c>
    </row>
    <row r="40" s="4" customFormat="1" hidden="1" spans="1:9">
      <c r="A40" s="4">
        <v>15531258996</v>
      </c>
      <c r="B40" s="5">
        <v>44353</v>
      </c>
      <c r="C40" s="5">
        <v>44356</v>
      </c>
      <c r="D40" s="4">
        <v>4302</v>
      </c>
      <c r="E40" s="4" t="str">
        <f>VLOOKUP(A40,HOP!A:L,12,0)</f>
        <v>4302.00</v>
      </c>
      <c r="F40" s="4" t="str">
        <f>VLOOKUP(A40,HOP!A:C,3,0)</f>
        <v>2146953</v>
      </c>
      <c r="G40" s="4">
        <f>D40-E40</f>
        <v>0</v>
      </c>
      <c r="H40" s="4" t="str">
        <f>$H$1&amp;F40</f>
        <v>，2146953</v>
      </c>
      <c r="I40" s="4" t="str">
        <f>VLOOKUP(A40,HOP!A:T,20,0)</f>
        <v>直连</v>
      </c>
    </row>
    <row r="41" s="4" customFormat="1" hidden="1" spans="1:9">
      <c r="A41" s="4">
        <v>15535999772</v>
      </c>
      <c r="B41" s="5">
        <v>44353</v>
      </c>
      <c r="C41" s="5">
        <v>44354</v>
      </c>
      <c r="D41" s="4">
        <v>401</v>
      </c>
      <c r="E41" s="4" t="str">
        <f>VLOOKUP(A41,HOP!A:L,12,0)</f>
        <v>401.00</v>
      </c>
      <c r="F41" s="4" t="str">
        <f>VLOOKUP(A41,HOP!A:C,3,0)</f>
        <v>2147355</v>
      </c>
      <c r="G41" s="4">
        <f>D41-E41</f>
        <v>0</v>
      </c>
      <c r="H41" s="4" t="str">
        <f>$H$1&amp;F41</f>
        <v>，2147355</v>
      </c>
      <c r="I41" s="4" t="str">
        <f>VLOOKUP(A41,HOP!A:T,20,0)</f>
        <v>直连</v>
      </c>
    </row>
    <row r="42" s="4" customFormat="1" spans="1:9">
      <c r="A42" s="4">
        <v>15536603243</v>
      </c>
      <c r="B42" s="5">
        <v>44354</v>
      </c>
      <c r="C42" s="5">
        <v>44360</v>
      </c>
      <c r="D42" s="4">
        <v>33118</v>
      </c>
      <c r="E42" s="4" t="str">
        <f>VLOOKUP(A42,HOP!A:L,12,0)</f>
        <v>33118.02</v>
      </c>
      <c r="F42" s="4" t="str">
        <f>VLOOKUP(A42,HOP!A:C,3,0)</f>
        <v>2147525</v>
      </c>
      <c r="G42" s="4">
        <f>D42-E42</f>
        <v>-0.0199999999967986</v>
      </c>
      <c r="H42" s="4" t="str">
        <f>$H$1&amp;F42</f>
        <v>，2147525</v>
      </c>
      <c r="I42" s="4" t="str">
        <f>VLOOKUP(A42,HOP!A:T,20,0)</f>
        <v>直连</v>
      </c>
    </row>
    <row r="43" s="4" customFormat="1" hidden="1" spans="1:9">
      <c r="A43" s="4">
        <v>15536672317</v>
      </c>
      <c r="B43" s="5">
        <v>44353</v>
      </c>
      <c r="C43" s="5">
        <v>44354</v>
      </c>
      <c r="D43" s="4">
        <v>303</v>
      </c>
      <c r="E43" s="4" t="str">
        <f>VLOOKUP(A43,HOP!A:L,12,0)</f>
        <v>303.00</v>
      </c>
      <c r="F43" s="4" t="str">
        <f>VLOOKUP(A43,HOP!A:C,3,0)</f>
        <v>2147531</v>
      </c>
      <c r="G43" s="4">
        <f>D43-E43</f>
        <v>0</v>
      </c>
      <c r="H43" s="4" t="str">
        <f>$H$1&amp;F43</f>
        <v>，2147531</v>
      </c>
      <c r="I43" s="4" t="str">
        <f>VLOOKUP(A43,HOP!A:T,20,0)</f>
        <v>直连</v>
      </c>
    </row>
    <row r="44" s="4" customFormat="1" hidden="1" spans="1:9">
      <c r="A44" s="4">
        <v>15537168575</v>
      </c>
      <c r="B44" s="5">
        <v>44357</v>
      </c>
      <c r="C44" s="5">
        <v>44360</v>
      </c>
      <c r="D44" s="4">
        <v>2032</v>
      </c>
      <c r="E44" s="4" t="str">
        <f>VLOOKUP(A44,HOP!A:L,12,0)</f>
        <v>2032.00</v>
      </c>
      <c r="F44" s="4" t="str">
        <f>VLOOKUP(A44,HOP!A:C,3,0)</f>
        <v>2147694</v>
      </c>
      <c r="G44" s="4">
        <f>D44-E44</f>
        <v>0</v>
      </c>
      <c r="H44" s="4" t="str">
        <f>$H$1&amp;F44</f>
        <v>，2147694</v>
      </c>
      <c r="I44" s="4" t="str">
        <f>VLOOKUP(A44,HOP!A:T,20,0)</f>
        <v>直连</v>
      </c>
    </row>
    <row r="45" s="4" customFormat="1" hidden="1" spans="1:9">
      <c r="A45" s="4">
        <v>15538022383</v>
      </c>
      <c r="B45" s="5">
        <v>44357</v>
      </c>
      <c r="C45" s="5">
        <v>44360</v>
      </c>
      <c r="D45" s="4">
        <v>2639</v>
      </c>
      <c r="E45" s="4" t="str">
        <f>VLOOKUP(A45,HOP!A:L,12,0)</f>
        <v>2639.00</v>
      </c>
      <c r="F45" s="4" t="str">
        <f>VLOOKUP(A45,HOP!A:C,3,0)</f>
        <v>2147944</v>
      </c>
      <c r="G45" s="4">
        <f>D45-E45</f>
        <v>0</v>
      </c>
      <c r="H45" s="4" t="str">
        <f>$H$1&amp;F45</f>
        <v>，2147944</v>
      </c>
      <c r="I45" s="4" t="str">
        <f>VLOOKUP(A45,HOP!A:T,20,0)</f>
        <v>直连</v>
      </c>
    </row>
    <row r="46" s="4" customFormat="1" hidden="1" spans="1:9">
      <c r="A46" s="4">
        <v>15538052748</v>
      </c>
      <c r="B46" s="5">
        <v>44354</v>
      </c>
      <c r="C46" s="5">
        <v>44358</v>
      </c>
      <c r="D46" s="4">
        <v>2969</v>
      </c>
      <c r="E46" s="4" t="str">
        <f>VLOOKUP(A46,HOP!A:L,12,0)</f>
        <v>2969.00</v>
      </c>
      <c r="F46" s="4" t="str">
        <f>VLOOKUP(A46,HOP!A:C,3,0)</f>
        <v>2147949</v>
      </c>
      <c r="G46" s="4">
        <f>D46-E46</f>
        <v>0</v>
      </c>
      <c r="H46" s="4" t="str">
        <f>$H$1&amp;F46</f>
        <v>，2147949</v>
      </c>
      <c r="I46" s="4" t="str">
        <f>VLOOKUP(A46,HOP!A:T,20,0)</f>
        <v>直连</v>
      </c>
    </row>
    <row r="47" s="4" customFormat="1" hidden="1" spans="1:9">
      <c r="A47" s="4">
        <v>15538127512</v>
      </c>
      <c r="B47" s="5">
        <v>44356</v>
      </c>
      <c r="C47" s="5">
        <v>44357</v>
      </c>
      <c r="D47" s="4">
        <v>782</v>
      </c>
      <c r="E47" s="4" t="str">
        <f>VLOOKUP(A47,HOP!A:L,12,0)</f>
        <v>782.00</v>
      </c>
      <c r="F47" s="4" t="str">
        <f>VLOOKUP(A47,HOP!A:C,3,0)</f>
        <v>2147965</v>
      </c>
      <c r="G47" s="4">
        <f>D47-E47</f>
        <v>0</v>
      </c>
      <c r="H47" s="4" t="str">
        <f>$H$1&amp;F47</f>
        <v>，2147965</v>
      </c>
      <c r="I47" s="4" t="str">
        <f>VLOOKUP(A47,HOP!A:T,20,0)</f>
        <v>直连</v>
      </c>
    </row>
    <row r="48" s="4" customFormat="1" hidden="1" spans="1:9">
      <c r="A48" s="4">
        <v>15538176169</v>
      </c>
      <c r="B48" s="5">
        <v>44359</v>
      </c>
      <c r="C48" s="5">
        <v>44360</v>
      </c>
      <c r="D48" s="4">
        <v>692</v>
      </c>
      <c r="E48" s="4" t="str">
        <f>VLOOKUP(A48,HOP!A:L,12,0)</f>
        <v>692.00</v>
      </c>
      <c r="F48" s="4" t="str">
        <f>VLOOKUP(A48,HOP!A:C,3,0)</f>
        <v>2147985</v>
      </c>
      <c r="G48" s="4">
        <f>D48-E48</f>
        <v>0</v>
      </c>
      <c r="H48" s="4" t="str">
        <f>$H$1&amp;F48</f>
        <v>，2147985</v>
      </c>
      <c r="I48" s="4" t="str">
        <f>VLOOKUP(A48,HOP!A:T,20,0)</f>
        <v>直连</v>
      </c>
    </row>
    <row r="49" s="4" customFormat="1" hidden="1" spans="1:9">
      <c r="A49" s="4">
        <v>15538213104</v>
      </c>
      <c r="B49" s="5">
        <v>44354</v>
      </c>
      <c r="C49" s="5">
        <v>44358</v>
      </c>
      <c r="D49" s="4">
        <v>3240</v>
      </c>
      <c r="E49" s="4" t="str">
        <f>VLOOKUP(A49,HOP!A:L,12,0)</f>
        <v>3240.00</v>
      </c>
      <c r="F49" s="4" t="str">
        <f>VLOOKUP(A49,HOP!A:C,3,0)</f>
        <v>2148001</v>
      </c>
      <c r="G49" s="4">
        <f t="shared" ref="G49:G65" si="2">D49-E49</f>
        <v>0</v>
      </c>
      <c r="H49" s="4" t="str">
        <f t="shared" ref="H49:H65" si="3">$H$1&amp;F49</f>
        <v>，2148001</v>
      </c>
      <c r="I49" s="4" t="str">
        <f>VLOOKUP(A49,HOP!A:T,20,0)</f>
        <v>直连</v>
      </c>
    </row>
    <row r="50" s="4" customFormat="1" hidden="1" spans="1:9">
      <c r="A50" s="4">
        <v>15538230138</v>
      </c>
      <c r="B50" s="5">
        <v>44359</v>
      </c>
      <c r="C50" s="5">
        <v>44360</v>
      </c>
      <c r="D50" s="4">
        <v>947</v>
      </c>
      <c r="E50" s="4" t="str">
        <f>VLOOKUP(A50,HOP!A:L,12,0)</f>
        <v>947.00</v>
      </c>
      <c r="F50" s="4" t="str">
        <f>VLOOKUP(A50,HOP!A:C,3,0)</f>
        <v>2148003</v>
      </c>
      <c r="G50" s="4">
        <f t="shared" si="2"/>
        <v>0</v>
      </c>
      <c r="H50" s="4" t="str">
        <f t="shared" si="3"/>
        <v>，2148003</v>
      </c>
      <c r="I50" s="4" t="str">
        <f>VLOOKUP(A50,HOP!A:T,20,0)</f>
        <v>直连</v>
      </c>
    </row>
    <row r="51" s="4" customFormat="1" hidden="1" spans="1:9">
      <c r="A51" s="4">
        <v>15538574805</v>
      </c>
      <c r="B51" s="5">
        <v>44355</v>
      </c>
      <c r="C51" s="5">
        <v>44358</v>
      </c>
      <c r="D51" s="4">
        <v>1629</v>
      </c>
      <c r="E51" s="4" t="str">
        <f>VLOOKUP(A51,HOP!A:L,12,0)</f>
        <v>1629.00</v>
      </c>
      <c r="F51" s="4" t="str">
        <f>VLOOKUP(A51,HOP!A:C,3,0)</f>
        <v>2148112</v>
      </c>
      <c r="G51" s="4">
        <f t="shared" si="2"/>
        <v>0</v>
      </c>
      <c r="H51" s="4" t="str">
        <f t="shared" si="3"/>
        <v>，2148112</v>
      </c>
      <c r="I51" s="4" t="str">
        <f>VLOOKUP(A51,HOP!A:T,20,0)</f>
        <v>直连</v>
      </c>
    </row>
    <row r="52" s="4" customFormat="1" hidden="1" spans="1:9">
      <c r="A52" s="4">
        <v>15538859016</v>
      </c>
      <c r="B52" s="5">
        <v>44354</v>
      </c>
      <c r="C52" s="5">
        <v>44355</v>
      </c>
      <c r="D52" s="4">
        <v>159</v>
      </c>
      <c r="E52" s="4" t="str">
        <f>VLOOKUP(A52,HOP!A:L,12,0)</f>
        <v>159.00</v>
      </c>
      <c r="F52" s="4" t="str">
        <f>VLOOKUP(A52,HOP!A:C,3,0)</f>
        <v>2148196</v>
      </c>
      <c r="G52" s="4">
        <f t="shared" si="2"/>
        <v>0</v>
      </c>
      <c r="H52" s="4" t="str">
        <f t="shared" si="3"/>
        <v>，2148196</v>
      </c>
      <c r="I52" s="4" t="str">
        <f>VLOOKUP(A52,HOP!A:T,20,0)</f>
        <v>直连</v>
      </c>
    </row>
    <row r="53" s="4" customFormat="1" hidden="1" spans="1:9">
      <c r="A53" s="4">
        <v>15541442321</v>
      </c>
      <c r="B53" s="5">
        <v>44355</v>
      </c>
      <c r="C53" s="5">
        <v>44358</v>
      </c>
      <c r="D53" s="4">
        <v>1879</v>
      </c>
      <c r="E53" s="4" t="str">
        <f>VLOOKUP(A53,HOP!A:L,12,0)</f>
        <v>1879.00</v>
      </c>
      <c r="F53" s="4" t="str">
        <f>VLOOKUP(A53,HOP!A:C,3,0)</f>
        <v>2149077</v>
      </c>
      <c r="G53" s="4">
        <f t="shared" si="2"/>
        <v>0</v>
      </c>
      <c r="H53" s="4" t="str">
        <f t="shared" si="3"/>
        <v>，2149077</v>
      </c>
      <c r="I53" s="4" t="str">
        <f>VLOOKUP(A53,HOP!A:T,20,0)</f>
        <v>直连</v>
      </c>
    </row>
    <row r="54" s="4" customFormat="1" hidden="1" spans="1:9">
      <c r="A54" s="4">
        <v>15541444959</v>
      </c>
      <c r="B54" s="5">
        <v>44356</v>
      </c>
      <c r="C54" s="5">
        <v>44360</v>
      </c>
      <c r="D54" s="4">
        <v>6440</v>
      </c>
      <c r="E54" s="4" t="str">
        <f>VLOOKUP(A54,HOP!A:L,12,0)</f>
        <v>6440.00</v>
      </c>
      <c r="F54" s="4" t="str">
        <f>VLOOKUP(A54,HOP!A:C,3,0)</f>
        <v>2149081</v>
      </c>
      <c r="G54" s="4">
        <f t="shared" si="2"/>
        <v>0</v>
      </c>
      <c r="H54" s="4" t="str">
        <f t="shared" si="3"/>
        <v>，2149081</v>
      </c>
      <c r="I54" s="4" t="str">
        <f>VLOOKUP(A54,HOP!A:T,20,0)</f>
        <v>直连</v>
      </c>
    </row>
    <row r="55" s="4" customFormat="1" hidden="1" spans="1:9">
      <c r="A55" s="4">
        <v>15541471898</v>
      </c>
      <c r="B55" s="5">
        <v>44355</v>
      </c>
      <c r="C55" s="5">
        <v>44358</v>
      </c>
      <c r="D55" s="4">
        <v>4626</v>
      </c>
      <c r="E55" s="4" t="str">
        <f>VLOOKUP(A55,HOP!A:L,12,0)</f>
        <v>4626.00</v>
      </c>
      <c r="F55" s="4" t="str">
        <f>VLOOKUP(A55,HOP!A:C,3,0)</f>
        <v>2149103</v>
      </c>
      <c r="G55" s="4">
        <f t="shared" si="2"/>
        <v>0</v>
      </c>
      <c r="H55" s="4" t="str">
        <f t="shared" si="3"/>
        <v>，2149103</v>
      </c>
      <c r="I55" s="4" t="str">
        <f>VLOOKUP(A55,HOP!A:T,20,0)</f>
        <v>直连</v>
      </c>
    </row>
    <row r="56" s="4" customFormat="1" hidden="1" spans="1:9">
      <c r="A56" s="4">
        <v>15541568898</v>
      </c>
      <c r="B56" s="5">
        <v>44355</v>
      </c>
      <c r="C56" s="5">
        <v>44356</v>
      </c>
      <c r="D56" s="4">
        <v>260</v>
      </c>
      <c r="E56" s="4" t="str">
        <f>VLOOKUP(A56,HOP!A:L,12,0)</f>
        <v>260.00</v>
      </c>
      <c r="F56" s="4" t="str">
        <f>VLOOKUP(A56,HOP!A:C,3,0)</f>
        <v>2149162</v>
      </c>
      <c r="G56" s="4">
        <f t="shared" si="2"/>
        <v>0</v>
      </c>
      <c r="H56" s="4" t="str">
        <f t="shared" si="3"/>
        <v>，2149162</v>
      </c>
      <c r="I56" s="4" t="str">
        <f>VLOOKUP(A56,HOP!A:T,20,0)</f>
        <v>直连</v>
      </c>
    </row>
    <row r="57" s="4" customFormat="1" hidden="1" spans="1:9">
      <c r="A57" s="4">
        <v>15541584526</v>
      </c>
      <c r="B57" s="5">
        <v>44355</v>
      </c>
      <c r="C57" s="5">
        <v>44358</v>
      </c>
      <c r="D57" s="4">
        <v>3825</v>
      </c>
      <c r="E57" s="4" t="str">
        <f>VLOOKUP(A57,HOP!A:L,12,0)</f>
        <v>3825.00</v>
      </c>
      <c r="F57" s="4" t="str">
        <f>VLOOKUP(A57,HOP!A:C,3,0)</f>
        <v>2149173</v>
      </c>
      <c r="G57" s="4">
        <f t="shared" si="2"/>
        <v>0</v>
      </c>
      <c r="H57" s="4" t="str">
        <f t="shared" si="3"/>
        <v>，2149173</v>
      </c>
      <c r="I57" s="4" t="str">
        <f>VLOOKUP(A57,HOP!A:T,20,0)</f>
        <v>直连</v>
      </c>
    </row>
    <row r="58" s="4" customFormat="1" hidden="1" spans="1:9">
      <c r="A58" s="4">
        <v>15541673559</v>
      </c>
      <c r="B58" s="5">
        <v>44355</v>
      </c>
      <c r="C58" s="5">
        <v>44357</v>
      </c>
      <c r="D58" s="4">
        <v>658</v>
      </c>
      <c r="E58" s="4" t="str">
        <f>VLOOKUP(A58,HOP!A:L,12,0)</f>
        <v>658.00</v>
      </c>
      <c r="F58" s="4" t="str">
        <f>VLOOKUP(A58,HOP!A:C,3,0)</f>
        <v>2149225</v>
      </c>
      <c r="G58" s="4">
        <f t="shared" si="2"/>
        <v>0</v>
      </c>
      <c r="H58" s="4" t="str">
        <f t="shared" si="3"/>
        <v>，2149225</v>
      </c>
      <c r="I58" s="4" t="str">
        <f>VLOOKUP(A58,HOP!A:T,20,0)</f>
        <v>直连</v>
      </c>
    </row>
    <row r="59" s="4" customFormat="1" spans="1:10">
      <c r="A59" s="4">
        <v>15322055645</v>
      </c>
      <c r="B59" s="5">
        <v>44343</v>
      </c>
      <c r="C59" s="5">
        <v>44344</v>
      </c>
      <c r="D59" s="4">
        <v>-531</v>
      </c>
      <c r="E59" s="4" t="e">
        <f>VLOOKUP(A59,HOP!A:L,12,0)</f>
        <v>#N/A</v>
      </c>
      <c r="F59" s="4">
        <v>2133928</v>
      </c>
      <c r="G59" s="4" t="e">
        <f t="shared" si="2"/>
        <v>#N/A</v>
      </c>
      <c r="H59" s="4" t="str">
        <f t="shared" si="3"/>
        <v>，2133928</v>
      </c>
      <c r="I59" s="4" t="e">
        <f>VLOOKUP(A59,HOP!A:T,20,0)</f>
        <v>#N/A</v>
      </c>
      <c r="J59" s="4" t="s">
        <v>256</v>
      </c>
    </row>
    <row r="60" s="4" customFormat="1" hidden="1" spans="1:9">
      <c r="A60" s="4">
        <v>15542487912</v>
      </c>
      <c r="B60" s="5">
        <v>44355</v>
      </c>
      <c r="C60" s="5">
        <v>44358</v>
      </c>
      <c r="D60" s="4">
        <v>5284</v>
      </c>
      <c r="E60" s="4" t="str">
        <f>VLOOKUP(A60,HOP!A:L,12,0)</f>
        <v>5284.00</v>
      </c>
      <c r="F60" s="4" t="str">
        <f>VLOOKUP(A60,HOP!A:C,3,0)</f>
        <v>2149702</v>
      </c>
      <c r="G60" s="4">
        <f t="shared" si="2"/>
        <v>0</v>
      </c>
      <c r="H60" s="4" t="str">
        <f t="shared" si="3"/>
        <v>，2149702</v>
      </c>
      <c r="I60" s="4" t="str">
        <f>VLOOKUP(A60,HOP!A:T,20,0)</f>
        <v>直连</v>
      </c>
    </row>
    <row r="61" s="4" customFormat="1" hidden="1" spans="1:9">
      <c r="A61" s="4">
        <v>15542768933</v>
      </c>
      <c r="B61" s="5">
        <v>44355</v>
      </c>
      <c r="C61" s="5">
        <v>44356</v>
      </c>
      <c r="D61" s="4">
        <v>403</v>
      </c>
      <c r="E61" s="4" t="str">
        <f>VLOOKUP(A61,HOP!A:L,12,0)</f>
        <v>403.00</v>
      </c>
      <c r="F61" s="4" t="str">
        <f>VLOOKUP(A61,HOP!A:C,3,0)</f>
        <v>2149867</v>
      </c>
      <c r="G61" s="4">
        <f t="shared" si="2"/>
        <v>0</v>
      </c>
      <c r="H61" s="4" t="str">
        <f t="shared" si="3"/>
        <v>，2149867</v>
      </c>
      <c r="I61" s="4" t="str">
        <f>VLOOKUP(A61,HOP!A:T,20,0)</f>
        <v>直连</v>
      </c>
    </row>
    <row r="62" s="4" customFormat="1" hidden="1" spans="1:9">
      <c r="A62" s="4">
        <v>15543325883</v>
      </c>
      <c r="B62" s="5">
        <v>44356</v>
      </c>
      <c r="C62" s="5">
        <v>44357</v>
      </c>
      <c r="D62" s="4">
        <v>670</v>
      </c>
      <c r="E62" s="4" t="str">
        <f>VLOOKUP(A62,HOP!A:L,12,0)</f>
        <v>670.00</v>
      </c>
      <c r="F62" s="4" t="str">
        <f>VLOOKUP(A62,HOP!A:C,3,0)</f>
        <v>2150256</v>
      </c>
      <c r="G62" s="4">
        <f t="shared" si="2"/>
        <v>0</v>
      </c>
      <c r="H62" s="4" t="str">
        <f t="shared" si="3"/>
        <v>，2150256</v>
      </c>
      <c r="I62" s="4" t="str">
        <f>VLOOKUP(A62,HOP!A:T,20,0)</f>
        <v>直连</v>
      </c>
    </row>
    <row r="63" s="4" customFormat="1" hidden="1" spans="1:9">
      <c r="A63" s="4">
        <v>15543543027</v>
      </c>
      <c r="B63" s="5">
        <v>44357</v>
      </c>
      <c r="C63" s="5">
        <v>44360</v>
      </c>
      <c r="D63" s="4">
        <v>0</v>
      </c>
      <c r="E63" s="4" t="str">
        <f>VLOOKUP(A63,HOP!A:L,12,0)</f>
        <v>0.00</v>
      </c>
      <c r="F63" s="4" t="str">
        <f>VLOOKUP(A63,HOP!A:C,3,0)</f>
        <v>2150368</v>
      </c>
      <c r="G63" s="4">
        <f t="shared" si="2"/>
        <v>0</v>
      </c>
      <c r="H63" s="4" t="str">
        <f t="shared" si="3"/>
        <v>，2150368</v>
      </c>
      <c r="I63" s="4" t="str">
        <f>VLOOKUP(A63,HOP!A:T,20,0)</f>
        <v>直连</v>
      </c>
    </row>
    <row r="64" s="4" customFormat="1" hidden="1" spans="1:9">
      <c r="A64" s="4">
        <v>15543741076</v>
      </c>
      <c r="B64" s="5">
        <v>44356</v>
      </c>
      <c r="C64" s="5">
        <v>44358</v>
      </c>
      <c r="D64" s="4">
        <v>1530</v>
      </c>
      <c r="E64" s="4" t="str">
        <f>VLOOKUP(A64,HOP!A:L,12,0)</f>
        <v>1530.00</v>
      </c>
      <c r="F64" s="4" t="str">
        <f>VLOOKUP(A64,HOP!A:C,3,0)</f>
        <v>2150465</v>
      </c>
      <c r="G64" s="4">
        <f t="shared" si="2"/>
        <v>0</v>
      </c>
      <c r="H64" s="4" t="str">
        <f t="shared" si="3"/>
        <v>，2150465</v>
      </c>
      <c r="I64" s="4" t="str">
        <f>VLOOKUP(A64,HOP!A:T,20,0)</f>
        <v>直连</v>
      </c>
    </row>
    <row r="65" s="4" customFormat="1" hidden="1" spans="1:9">
      <c r="A65" s="4">
        <v>15544507160</v>
      </c>
      <c r="B65" s="5">
        <v>44356</v>
      </c>
      <c r="C65" s="5">
        <v>44360</v>
      </c>
      <c r="D65" s="4">
        <v>4288</v>
      </c>
      <c r="E65" s="4" t="str">
        <f>VLOOKUP(A65,HOP!A:L,12,0)</f>
        <v>4288.00</v>
      </c>
      <c r="F65" s="4" t="str">
        <f>VLOOKUP(A65,HOP!A:C,3,0)</f>
        <v>2150959</v>
      </c>
      <c r="G65" s="4">
        <f t="shared" si="2"/>
        <v>0</v>
      </c>
      <c r="H65" s="4" t="str">
        <f t="shared" si="3"/>
        <v>，2150959</v>
      </c>
      <c r="I65" s="4" t="str">
        <f>VLOOKUP(A65,HOP!A:T,20,0)</f>
        <v>直连</v>
      </c>
    </row>
    <row r="66" s="4" customFormat="1" hidden="1" spans="1:9">
      <c r="A66" s="4">
        <v>15545808082</v>
      </c>
      <c r="B66" s="5">
        <v>44359</v>
      </c>
      <c r="C66" s="5">
        <v>44360</v>
      </c>
      <c r="D66" s="4">
        <v>779</v>
      </c>
      <c r="E66" s="4" t="str">
        <f>VLOOKUP(A66,HOP!A:L,12,0)</f>
        <v>779.00</v>
      </c>
      <c r="F66" s="4" t="str">
        <f>VLOOKUP(A66,HOP!A:C,3,0)</f>
        <v>2151905</v>
      </c>
      <c r="G66" s="4">
        <f>D66-E66</f>
        <v>0</v>
      </c>
      <c r="H66" s="4" t="str">
        <f>$H$1&amp;F66</f>
        <v>，2151905</v>
      </c>
      <c r="I66" s="4" t="str">
        <f>VLOOKUP(A66,HOP!A:T,20,0)</f>
        <v>直连</v>
      </c>
    </row>
    <row r="67" s="4" customFormat="1" hidden="1" spans="1:9">
      <c r="A67" s="4">
        <v>15545876598</v>
      </c>
      <c r="B67" s="5">
        <v>44359</v>
      </c>
      <c r="C67" s="5">
        <v>44360</v>
      </c>
      <c r="D67" s="4">
        <v>756</v>
      </c>
      <c r="E67" s="4" t="str">
        <f>VLOOKUP(A67,HOP!A:L,12,0)</f>
        <v>756.00</v>
      </c>
      <c r="F67" s="4" t="str">
        <f>VLOOKUP(A67,HOP!A:C,3,0)</f>
        <v>2152002</v>
      </c>
      <c r="G67" s="4">
        <f>D67-E67</f>
        <v>0</v>
      </c>
      <c r="H67" s="4" t="str">
        <f>$H$1&amp;F67</f>
        <v>，2152002</v>
      </c>
      <c r="I67" s="4" t="str">
        <f>VLOOKUP(A67,HOP!A:T,20,0)</f>
        <v>直连</v>
      </c>
    </row>
    <row r="68" s="4" customFormat="1" hidden="1" spans="1:9">
      <c r="A68" s="4">
        <v>15545958929</v>
      </c>
      <c r="B68" s="5">
        <v>44357</v>
      </c>
      <c r="C68" s="5">
        <v>44358</v>
      </c>
      <c r="D68" s="4">
        <v>288</v>
      </c>
      <c r="E68" s="4" t="str">
        <f>VLOOKUP(A68,HOP!A:L,12,0)</f>
        <v>288.00</v>
      </c>
      <c r="F68" s="4" t="str">
        <f>VLOOKUP(A68,HOP!A:C,3,0)</f>
        <v>2152123</v>
      </c>
      <c r="G68" s="4">
        <f>D68-E68</f>
        <v>0</v>
      </c>
      <c r="H68" s="4" t="str">
        <f>$H$1&amp;F68</f>
        <v>，2152123</v>
      </c>
      <c r="I68" s="4" t="str">
        <f>VLOOKUP(A68,HOP!A:T,20,0)</f>
        <v>直连</v>
      </c>
    </row>
    <row r="69" s="4" customFormat="1" hidden="1" spans="1:9">
      <c r="A69" s="4">
        <v>15546242934</v>
      </c>
      <c r="B69" s="5">
        <v>44357</v>
      </c>
      <c r="C69" s="5">
        <v>44358</v>
      </c>
      <c r="D69" s="4">
        <v>875</v>
      </c>
      <c r="E69" s="4" t="str">
        <f>VLOOKUP(A69,HOP!A:L,12,0)</f>
        <v>875.00</v>
      </c>
      <c r="F69" s="4" t="str">
        <f>VLOOKUP(A69,HOP!A:C,3,0)</f>
        <v>2152435</v>
      </c>
      <c r="G69" s="4">
        <f>D69-E69</f>
        <v>0</v>
      </c>
      <c r="H69" s="4" t="str">
        <f>$H$1&amp;F69</f>
        <v>，2152435</v>
      </c>
      <c r="I69" s="4" t="str">
        <f>VLOOKUP(A69,HOP!A:T,20,0)</f>
        <v>直连</v>
      </c>
    </row>
    <row r="70" s="4" customFormat="1" hidden="1" spans="1:9">
      <c r="A70" s="4">
        <v>15546494632</v>
      </c>
      <c r="B70" s="5">
        <v>44357</v>
      </c>
      <c r="C70" s="5">
        <v>44358</v>
      </c>
      <c r="D70" s="4">
        <v>711</v>
      </c>
      <c r="E70" s="4" t="str">
        <f>VLOOKUP(A70,HOP!A:L,12,0)</f>
        <v>711.00</v>
      </c>
      <c r="F70" s="4" t="str">
        <f>VLOOKUP(A70,HOP!A:C,3,0)</f>
        <v>2152725</v>
      </c>
      <c r="G70" s="4">
        <f>D70-E70</f>
        <v>0</v>
      </c>
      <c r="H70" s="4" t="str">
        <f>$H$1&amp;F70</f>
        <v>，2152725</v>
      </c>
      <c r="I70" s="4" t="str">
        <f>VLOOKUP(A70,HOP!A:T,20,0)</f>
        <v>直连</v>
      </c>
    </row>
    <row r="71" s="4" customFormat="1" hidden="1" spans="1:9">
      <c r="A71" s="4">
        <v>15546622865</v>
      </c>
      <c r="B71" s="5">
        <v>44357</v>
      </c>
      <c r="C71" s="5">
        <v>44358</v>
      </c>
      <c r="D71" s="4">
        <v>266</v>
      </c>
      <c r="E71" s="4" t="str">
        <f>VLOOKUP(A71,HOP!A:L,12,0)</f>
        <v>266.00</v>
      </c>
      <c r="F71" s="4" t="str">
        <f>VLOOKUP(A71,HOP!A:C,3,0)</f>
        <v>2152882</v>
      </c>
      <c r="G71" s="4">
        <f>D71-E71</f>
        <v>0</v>
      </c>
      <c r="H71" s="4" t="str">
        <f>$H$1&amp;F71</f>
        <v>，2152882</v>
      </c>
      <c r="I71" s="4" t="str">
        <f>VLOOKUP(A71,HOP!A:T,20,0)</f>
        <v>直连</v>
      </c>
    </row>
    <row r="72" s="4" customFormat="1" hidden="1" spans="1:9">
      <c r="A72" s="4">
        <v>15547507706</v>
      </c>
      <c r="B72" s="5">
        <v>44359</v>
      </c>
      <c r="C72" s="5">
        <v>44360</v>
      </c>
      <c r="D72" s="4">
        <v>688</v>
      </c>
      <c r="E72" s="4" t="str">
        <f>VLOOKUP(A72,HOP!A:L,12,0)</f>
        <v>688.00</v>
      </c>
      <c r="F72" s="4" t="str">
        <f>VLOOKUP(A72,HOP!A:C,3,0)</f>
        <v>2153909</v>
      </c>
      <c r="G72" s="4">
        <f t="shared" ref="G72:G84" si="4">D72-E72</f>
        <v>0</v>
      </c>
      <c r="H72" s="4" t="str">
        <f t="shared" ref="H72:H84" si="5">$H$1&amp;F72</f>
        <v>，2153909</v>
      </c>
      <c r="I72" s="4" t="str">
        <f>VLOOKUP(A72,HOP!A:T,20,0)</f>
        <v>直连</v>
      </c>
    </row>
    <row r="73" s="4" customFormat="1" hidden="1" spans="1:9">
      <c r="A73" s="4">
        <v>15547644165</v>
      </c>
      <c r="B73" s="5">
        <v>44358</v>
      </c>
      <c r="C73" s="5">
        <v>44360</v>
      </c>
      <c r="D73" s="4">
        <v>1502</v>
      </c>
      <c r="E73" s="4" t="str">
        <f>VLOOKUP(A73,HOP!A:L,12,0)</f>
        <v>1502.00</v>
      </c>
      <c r="F73" s="4" t="str">
        <f>VLOOKUP(A73,HOP!A:C,3,0)</f>
        <v>2154030</v>
      </c>
      <c r="G73" s="4">
        <f t="shared" si="4"/>
        <v>0</v>
      </c>
      <c r="H73" s="4" t="str">
        <f t="shared" si="5"/>
        <v>，2154030</v>
      </c>
      <c r="I73" s="4" t="str">
        <f>VLOOKUP(A73,HOP!A:T,20,0)</f>
        <v>直连</v>
      </c>
    </row>
    <row r="74" s="4" customFormat="1" hidden="1" spans="1:9">
      <c r="A74" s="4">
        <v>15547957406</v>
      </c>
      <c r="B74" s="5">
        <v>44358</v>
      </c>
      <c r="C74" s="5">
        <v>44359</v>
      </c>
      <c r="D74" s="4">
        <v>375</v>
      </c>
      <c r="E74" s="4" t="str">
        <f>VLOOKUP(A74,HOP!A:L,12,0)</f>
        <v>375.00</v>
      </c>
      <c r="F74" s="4" t="str">
        <f>VLOOKUP(A74,HOP!A:C,3,0)</f>
        <v>2154309</v>
      </c>
      <c r="G74" s="4">
        <f t="shared" si="4"/>
        <v>0</v>
      </c>
      <c r="H74" s="4" t="str">
        <f t="shared" si="5"/>
        <v>，2154309</v>
      </c>
      <c r="I74" s="4" t="str">
        <f>VLOOKUP(A74,HOP!A:T,20,0)</f>
        <v>直连</v>
      </c>
    </row>
    <row r="75" s="4" customFormat="1" hidden="1" spans="1:9">
      <c r="A75" s="4">
        <v>15548112461</v>
      </c>
      <c r="B75" s="5">
        <v>44358</v>
      </c>
      <c r="C75" s="5">
        <v>44359</v>
      </c>
      <c r="D75" s="4">
        <v>2055</v>
      </c>
      <c r="E75" s="4" t="str">
        <f>VLOOKUP(A75,HOP!A:L,12,0)</f>
        <v>2055.00</v>
      </c>
      <c r="F75" s="4" t="str">
        <f>VLOOKUP(A75,HOP!A:C,3,0)</f>
        <v>2154462</v>
      </c>
      <c r="G75" s="4">
        <f t="shared" si="4"/>
        <v>0</v>
      </c>
      <c r="H75" s="4" t="str">
        <f t="shared" si="5"/>
        <v>，2154462</v>
      </c>
      <c r="I75" s="4" t="str">
        <f>VLOOKUP(A75,HOP!A:T,20,0)</f>
        <v>直连</v>
      </c>
    </row>
    <row r="76" s="4" customFormat="1" hidden="1" spans="1:9">
      <c r="A76" s="4">
        <v>15548134680</v>
      </c>
      <c r="B76" s="5">
        <v>44358</v>
      </c>
      <c r="C76" s="5">
        <v>44359</v>
      </c>
      <c r="D76" s="4">
        <v>1320</v>
      </c>
      <c r="E76" s="4" t="str">
        <f>VLOOKUP(A76,HOP!A:L,12,0)</f>
        <v>1320.00</v>
      </c>
      <c r="F76" s="4" t="str">
        <f>VLOOKUP(A76,HOP!A:C,3,0)</f>
        <v>2154490</v>
      </c>
      <c r="G76" s="4">
        <f t="shared" si="4"/>
        <v>0</v>
      </c>
      <c r="H76" s="4" t="str">
        <f t="shared" si="5"/>
        <v>，2154490</v>
      </c>
      <c r="I76" s="4" t="str">
        <f>VLOOKUP(A76,HOP!A:T,20,0)</f>
        <v>直连</v>
      </c>
    </row>
    <row r="77" s="4" customFormat="1" hidden="1" spans="1:9">
      <c r="A77" s="4">
        <v>15548279756</v>
      </c>
      <c r="B77" s="5">
        <v>44359</v>
      </c>
      <c r="C77" s="5">
        <v>44360</v>
      </c>
      <c r="D77" s="4">
        <v>398</v>
      </c>
      <c r="E77" s="4" t="str">
        <f>VLOOKUP(A77,HOP!A:L,12,0)</f>
        <v>398.00</v>
      </c>
      <c r="F77" s="4" t="str">
        <f>VLOOKUP(A77,HOP!A:C,3,0)</f>
        <v>2154601</v>
      </c>
      <c r="G77" s="4">
        <f t="shared" si="4"/>
        <v>0</v>
      </c>
      <c r="H77" s="4" t="str">
        <f t="shared" si="5"/>
        <v>，2154601</v>
      </c>
      <c r="I77" s="4" t="str">
        <f>VLOOKUP(A77,HOP!A:T,20,0)</f>
        <v>直连</v>
      </c>
    </row>
    <row r="78" s="4" customFormat="1" hidden="1" spans="1:9">
      <c r="A78" s="4">
        <v>15548828348</v>
      </c>
      <c r="B78" s="5">
        <v>44359</v>
      </c>
      <c r="C78" s="5">
        <v>44360</v>
      </c>
      <c r="D78" s="4">
        <v>1052</v>
      </c>
      <c r="E78" s="4" t="str">
        <f>VLOOKUP(A78,HOP!A:L,12,0)</f>
        <v>1052.00</v>
      </c>
      <c r="F78" s="4" t="str">
        <f>VLOOKUP(A78,HOP!A:C,3,0)</f>
        <v>2155133</v>
      </c>
      <c r="G78" s="4">
        <f t="shared" si="4"/>
        <v>0</v>
      </c>
      <c r="H78" s="4" t="str">
        <f t="shared" si="5"/>
        <v>，2155133</v>
      </c>
      <c r="I78" s="4" t="str">
        <f>VLOOKUP(A78,HOP!A:T,20,0)</f>
        <v>直连</v>
      </c>
    </row>
    <row r="79" s="4" customFormat="1" hidden="1" spans="1:9">
      <c r="A79" s="4">
        <v>15548943830</v>
      </c>
      <c r="B79" s="5">
        <v>44359</v>
      </c>
      <c r="C79" s="5">
        <v>44360</v>
      </c>
      <c r="D79" s="4">
        <v>504</v>
      </c>
      <c r="E79" s="4" t="str">
        <f>VLOOKUP(A79,HOP!A:L,12,0)</f>
        <v>504.00</v>
      </c>
      <c r="F79" s="4" t="str">
        <f>VLOOKUP(A79,HOP!A:C,3,0)</f>
        <v>2155235</v>
      </c>
      <c r="G79" s="4">
        <f t="shared" si="4"/>
        <v>0</v>
      </c>
      <c r="H79" s="4" t="str">
        <f t="shared" si="5"/>
        <v>，2155235</v>
      </c>
      <c r="I79" s="4" t="str">
        <f>VLOOKUP(A79,HOP!A:T,20,0)</f>
        <v>直连</v>
      </c>
    </row>
    <row r="80" s="4" customFormat="1" hidden="1" spans="1:9">
      <c r="A80" s="4">
        <v>15549198468</v>
      </c>
      <c r="B80" s="5">
        <v>44359</v>
      </c>
      <c r="C80" s="5">
        <v>44360</v>
      </c>
      <c r="D80" s="4">
        <v>395</v>
      </c>
      <c r="E80" s="4" t="str">
        <f>VLOOKUP(A80,HOP!A:L,12,0)</f>
        <v>395.00</v>
      </c>
      <c r="F80" s="4" t="str">
        <f>VLOOKUP(A80,HOP!A:C,3,0)</f>
        <v>2155405</v>
      </c>
      <c r="G80" s="4">
        <f t="shared" si="4"/>
        <v>0</v>
      </c>
      <c r="H80" s="4" t="str">
        <f t="shared" si="5"/>
        <v>，2155405</v>
      </c>
      <c r="I80" s="4" t="str">
        <f>VLOOKUP(A80,HOP!A:T,20,0)</f>
        <v>直连</v>
      </c>
    </row>
    <row r="81" s="4" customFormat="1" hidden="1" spans="1:9">
      <c r="A81" s="4">
        <v>15549233696</v>
      </c>
      <c r="B81" s="5">
        <v>44359</v>
      </c>
      <c r="C81" s="5">
        <v>44360</v>
      </c>
      <c r="D81" s="4">
        <v>433</v>
      </c>
      <c r="E81" s="4" t="str">
        <f>VLOOKUP(A81,HOP!A:L,12,0)</f>
        <v>433.00</v>
      </c>
      <c r="F81" s="4" t="str">
        <f>VLOOKUP(A81,HOP!A:C,3,0)</f>
        <v>2155427</v>
      </c>
      <c r="G81" s="4">
        <f t="shared" si="4"/>
        <v>0</v>
      </c>
      <c r="H81" s="4" t="str">
        <f t="shared" si="5"/>
        <v>，2155427</v>
      </c>
      <c r="I81" s="4" t="str">
        <f>VLOOKUP(A81,HOP!A:T,20,0)</f>
        <v>直连</v>
      </c>
    </row>
    <row r="82" s="4" customFormat="1" hidden="1" spans="1:9">
      <c r="A82" s="4">
        <v>15549307031</v>
      </c>
      <c r="B82" s="5">
        <v>44359</v>
      </c>
      <c r="C82" s="5">
        <v>44360</v>
      </c>
      <c r="D82" s="4">
        <v>488</v>
      </c>
      <c r="E82" s="4" t="str">
        <f>VLOOKUP(A82,HOP!A:L,12,0)</f>
        <v>488.00</v>
      </c>
      <c r="F82" s="4" t="str">
        <f>VLOOKUP(A82,HOP!A:C,3,0)</f>
        <v>2155478</v>
      </c>
      <c r="G82" s="4">
        <f t="shared" si="4"/>
        <v>0</v>
      </c>
      <c r="H82" s="4" t="str">
        <f t="shared" si="5"/>
        <v>，2155478</v>
      </c>
      <c r="I82" s="4" t="str">
        <f>VLOOKUP(A82,HOP!A:T,20,0)</f>
        <v>直连</v>
      </c>
    </row>
    <row r="83" s="4" customFormat="1" hidden="1" spans="1:9">
      <c r="A83" s="4">
        <v>15549379714</v>
      </c>
      <c r="B83" s="5">
        <v>44359</v>
      </c>
      <c r="C83" s="5">
        <v>44360</v>
      </c>
      <c r="D83" s="4">
        <v>529</v>
      </c>
      <c r="E83" s="4" t="str">
        <f>VLOOKUP(A83,HOP!A:L,12,0)</f>
        <v>529.00</v>
      </c>
      <c r="F83" s="4" t="str">
        <f>VLOOKUP(A83,HOP!A:C,3,0)</f>
        <v>2155526</v>
      </c>
      <c r="G83" s="4">
        <f t="shared" si="4"/>
        <v>0</v>
      </c>
      <c r="H83" s="4" t="str">
        <f t="shared" si="5"/>
        <v>，2155526</v>
      </c>
      <c r="I83" s="4" t="str">
        <f>VLOOKUP(A83,HOP!A:T,20,0)</f>
        <v>直连</v>
      </c>
    </row>
    <row r="84" s="4" customFormat="1" hidden="1" spans="1:9">
      <c r="A84" s="4">
        <v>14887674393</v>
      </c>
      <c r="B84" s="5">
        <v>44356</v>
      </c>
      <c r="C84" s="5">
        <v>44359</v>
      </c>
      <c r="D84" s="4">
        <v>6049</v>
      </c>
      <c r="E84" s="4" t="str">
        <f>VLOOKUP(A84,HOP!A:L,12,0)</f>
        <v>6049.00</v>
      </c>
      <c r="F84" s="4" t="str">
        <f>VLOOKUP(A84,HOP!A:C,3,0)</f>
        <v>2062667</v>
      </c>
      <c r="G84" s="4">
        <f t="shared" si="4"/>
        <v>0</v>
      </c>
      <c r="H84" s="4" t="str">
        <f t="shared" si="5"/>
        <v>，2062667</v>
      </c>
      <c r="I84" s="4" t="str">
        <f>VLOOKUP(A84,HOP!A:T,20,0)</f>
        <v>直连</v>
      </c>
    </row>
    <row r="86" spans="4:4">
      <c r="D86" s="4">
        <f>SUM(D2:D85)</f>
        <v>212424</v>
      </c>
    </row>
    <row r="87" spans="4:4">
      <c r="D87" s="4" t="s">
        <v>257</v>
      </c>
    </row>
    <row r="90" spans="1:1">
      <c r="A90" s="4" t="s">
        <v>258</v>
      </c>
    </row>
    <row r="91" spans="1:1">
      <c r="A91" s="4" t="s">
        <v>259</v>
      </c>
    </row>
  </sheetData>
  <autoFilter ref="A1:XFD90">
    <filterColumn colId="3">
      <filters blank="1">
        <filter val="401"/>
        <filter val="1502"/>
        <filter val="4302"/>
        <filter val="303"/>
        <filter val="403"/>
        <filter val="3003"/>
        <filter val="504"/>
        <filter val="4004"/>
        <filter val="2307"/>
        <filter val="7008"/>
        <filter val="711"/>
        <filter val="1911"/>
        <filter val="33118"/>
        <filter val="1320"/>
        <filter val="822"/>
        <filter val="2124"/>
        <filter val="212424"/>
        <filter val="525"/>
        <filter val="3825"/>
        <filter val="4626"/>
        <filter val="3027"/>
        <filter val="529"/>
        <filter val="1629"/>
        <filter val="1530"/>
        <filter val="-531"/>
        <filter val="932"/>
        <filter val="2032"/>
        <filter val="433"/>
        <filter val="4134"/>
        <filter val="2639"/>
        <filter val="3039"/>
        <filter val="3240"/>
        <filter val="6440"/>
        <filter val="2841"/>
        <filter val="842"/>
        <filter val="947"/>
        <filter val="2247"/>
        <filter val="7647"/>
        <filter val="6049"/>
        <filter val="1052"/>
        <filter val="1953"/>
        <filter val="2055"/>
        <filter val="756"/>
        <filter val="5657"/>
        <filter val="658"/>
        <filter val="159"/>
        <filter val="260"/>
        <filter val="6462"/>
        <filter val="266"/>
        <filter val="3166"/>
        <filter val="3866"/>
        <filter val="7566"/>
        <filter val="2967"/>
        <filter val="268"/>
        <filter val="2969"/>
        <filter val="670"/>
        <filter val="1673"/>
        <filter val="3373"/>
        <filter val="212424 HKD"/>
        <filter val="375"/>
        <filter val="875"/>
        <filter val="1475"/>
        <filter val="779"/>
        <filter val="1679"/>
        <filter val="1879"/>
        <filter val="3879"/>
        <filter val="782"/>
        <filter val="584"/>
        <filter val="1584"/>
        <filter val="5284"/>
        <filter val="3685"/>
        <filter val="288"/>
        <filter val="488"/>
        <filter val="688"/>
        <filter val="4288"/>
        <filter val="3989"/>
        <filter val="3191"/>
        <filter val="692"/>
        <filter val="1194"/>
        <filter val="395"/>
        <filter val="496"/>
        <filter val="5296"/>
        <filter val="398"/>
      </filters>
    </filterColumn>
    <filterColumn colId="6">
      <filters blank="1">
        <filter val="#N/A"/>
        <filter val="0.01"/>
        <filter val="-0.01"/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260</v>
      </c>
      <c r="B1" s="2" t="s">
        <v>261</v>
      </c>
      <c r="C1" s="2" t="s">
        <v>262</v>
      </c>
      <c r="D1" s="2" t="s">
        <v>263</v>
      </c>
      <c r="E1" s="2" t="s">
        <v>13</v>
      </c>
      <c r="F1" s="2" t="s">
        <v>5</v>
      </c>
      <c r="G1" s="2" t="s">
        <v>6</v>
      </c>
      <c r="H1" s="2" t="s">
        <v>264</v>
      </c>
      <c r="I1" s="2" t="s">
        <v>265</v>
      </c>
      <c r="J1" s="2" t="s">
        <v>266</v>
      </c>
      <c r="K1" s="2" t="s">
        <v>267</v>
      </c>
      <c r="L1" s="2" t="s">
        <v>268</v>
      </c>
      <c r="M1" s="2" t="s">
        <v>269</v>
      </c>
      <c r="N1" s="2" t="s">
        <v>270</v>
      </c>
      <c r="O1" s="2" t="s">
        <v>271</v>
      </c>
      <c r="P1" s="2" t="s">
        <v>272</v>
      </c>
      <c r="Q1" s="2" t="s">
        <v>273</v>
      </c>
      <c r="R1" s="2" t="s">
        <v>274</v>
      </c>
      <c r="S1" s="2" t="s">
        <v>275</v>
      </c>
      <c r="T1" s="2" t="s">
        <v>276</v>
      </c>
    </row>
    <row r="2" s="1" customFormat="1" spans="1:20">
      <c r="A2" s="3">
        <v>15549379714</v>
      </c>
      <c r="B2" s="1" t="s">
        <v>277</v>
      </c>
      <c r="C2" s="1" t="s">
        <v>278</v>
      </c>
      <c r="D2" s="1" t="s">
        <v>279</v>
      </c>
      <c r="E2" s="1" t="s">
        <v>280</v>
      </c>
      <c r="F2" s="1" t="s">
        <v>277</v>
      </c>
      <c r="G2" s="1" t="s">
        <v>281</v>
      </c>
      <c r="H2" s="1" t="s">
        <v>282</v>
      </c>
      <c r="I2" s="1" t="s">
        <v>283</v>
      </c>
      <c r="J2" s="1" t="s">
        <v>28</v>
      </c>
      <c r="K2" s="1" t="s">
        <v>284</v>
      </c>
      <c r="L2" s="1" t="s">
        <v>284</v>
      </c>
      <c r="M2" s="1" t="s">
        <v>285</v>
      </c>
      <c r="N2" s="1" t="s">
        <v>285</v>
      </c>
      <c r="O2" s="1" t="s">
        <v>286</v>
      </c>
      <c r="P2" s="1" t="s">
        <v>287</v>
      </c>
      <c r="Q2" s="1" t="s">
        <v>288</v>
      </c>
      <c r="R2" s="1" t="s">
        <v>289</v>
      </c>
      <c r="S2" s="1" t="s">
        <v>290</v>
      </c>
      <c r="T2" s="1" t="s">
        <v>291</v>
      </c>
    </row>
    <row r="3" s="1" customFormat="1" spans="1:20">
      <c r="A3" s="3">
        <v>15549307031</v>
      </c>
      <c r="B3" s="1" t="s">
        <v>277</v>
      </c>
      <c r="C3" s="1" t="s">
        <v>292</v>
      </c>
      <c r="D3" s="1" t="s">
        <v>293</v>
      </c>
      <c r="E3" s="1" t="s">
        <v>294</v>
      </c>
      <c r="F3" s="1" t="s">
        <v>277</v>
      </c>
      <c r="G3" s="1" t="s">
        <v>281</v>
      </c>
      <c r="H3" s="1" t="s">
        <v>282</v>
      </c>
      <c r="I3" s="1" t="s">
        <v>295</v>
      </c>
      <c r="J3" s="1" t="s">
        <v>28</v>
      </c>
      <c r="K3" s="1" t="s">
        <v>296</v>
      </c>
      <c r="L3" s="1" t="s">
        <v>296</v>
      </c>
      <c r="M3" s="1" t="s">
        <v>285</v>
      </c>
      <c r="N3" s="1" t="s">
        <v>285</v>
      </c>
      <c r="O3" s="1" t="s">
        <v>286</v>
      </c>
      <c r="P3" s="1" t="s">
        <v>287</v>
      </c>
      <c r="Q3" s="1" t="s">
        <v>297</v>
      </c>
      <c r="R3" s="1" t="s">
        <v>289</v>
      </c>
      <c r="S3" s="1" t="s">
        <v>290</v>
      </c>
      <c r="T3" s="1" t="s">
        <v>291</v>
      </c>
    </row>
    <row r="4" s="1" customFormat="1" spans="1:20">
      <c r="A4" s="3">
        <v>15549233696</v>
      </c>
      <c r="B4" s="1" t="s">
        <v>277</v>
      </c>
      <c r="C4" s="1" t="s">
        <v>298</v>
      </c>
      <c r="D4" s="1" t="s">
        <v>299</v>
      </c>
      <c r="E4" s="1" t="s">
        <v>300</v>
      </c>
      <c r="F4" s="1" t="s">
        <v>277</v>
      </c>
      <c r="G4" s="1" t="s">
        <v>281</v>
      </c>
      <c r="H4" s="1" t="s">
        <v>282</v>
      </c>
      <c r="I4" s="1" t="s">
        <v>301</v>
      </c>
      <c r="J4" s="1" t="s">
        <v>28</v>
      </c>
      <c r="K4" s="1" t="s">
        <v>302</v>
      </c>
      <c r="L4" s="1" t="s">
        <v>302</v>
      </c>
      <c r="M4" s="1" t="s">
        <v>285</v>
      </c>
      <c r="N4" s="1" t="s">
        <v>285</v>
      </c>
      <c r="O4" s="1" t="s">
        <v>286</v>
      </c>
      <c r="P4" s="1" t="s">
        <v>287</v>
      </c>
      <c r="Q4" s="1" t="s">
        <v>303</v>
      </c>
      <c r="R4" s="1" t="s">
        <v>289</v>
      </c>
      <c r="S4" s="1" t="s">
        <v>290</v>
      </c>
      <c r="T4" s="1" t="s">
        <v>291</v>
      </c>
    </row>
    <row r="5" s="1" customFormat="1" spans="1:20">
      <c r="A5" s="3">
        <v>15549198468</v>
      </c>
      <c r="B5" s="1" t="s">
        <v>277</v>
      </c>
      <c r="C5" s="1" t="s">
        <v>304</v>
      </c>
      <c r="D5" s="1" t="s">
        <v>305</v>
      </c>
      <c r="E5" s="1" t="s">
        <v>306</v>
      </c>
      <c r="F5" s="1" t="s">
        <v>277</v>
      </c>
      <c r="G5" s="1" t="s">
        <v>281</v>
      </c>
      <c r="H5" s="1" t="s">
        <v>282</v>
      </c>
      <c r="I5" s="1" t="s">
        <v>307</v>
      </c>
      <c r="J5" s="1" t="s">
        <v>28</v>
      </c>
      <c r="K5" s="1" t="s">
        <v>308</v>
      </c>
      <c r="L5" s="1" t="s">
        <v>308</v>
      </c>
      <c r="M5" s="1" t="s">
        <v>285</v>
      </c>
      <c r="N5" s="1" t="s">
        <v>285</v>
      </c>
      <c r="O5" s="1" t="s">
        <v>286</v>
      </c>
      <c r="P5" s="1" t="s">
        <v>287</v>
      </c>
      <c r="Q5" s="1" t="s">
        <v>309</v>
      </c>
      <c r="R5" s="1" t="s">
        <v>289</v>
      </c>
      <c r="S5" s="1" t="s">
        <v>290</v>
      </c>
      <c r="T5" s="1" t="s">
        <v>291</v>
      </c>
    </row>
    <row r="6" s="1" customFormat="1" spans="1:20">
      <c r="A6" s="3">
        <v>15548943830</v>
      </c>
      <c r="B6" s="1" t="s">
        <v>277</v>
      </c>
      <c r="C6" s="1" t="s">
        <v>310</v>
      </c>
      <c r="D6" s="1" t="s">
        <v>311</v>
      </c>
      <c r="E6" s="1" t="s">
        <v>312</v>
      </c>
      <c r="F6" s="1" t="s">
        <v>277</v>
      </c>
      <c r="G6" s="1" t="s">
        <v>281</v>
      </c>
      <c r="H6" s="1" t="s">
        <v>282</v>
      </c>
      <c r="I6" s="1" t="s">
        <v>313</v>
      </c>
      <c r="J6" s="1" t="s">
        <v>28</v>
      </c>
      <c r="K6" s="1" t="s">
        <v>314</v>
      </c>
      <c r="L6" s="1" t="s">
        <v>314</v>
      </c>
      <c r="M6" s="1" t="s">
        <v>285</v>
      </c>
      <c r="N6" s="1" t="s">
        <v>285</v>
      </c>
      <c r="O6" s="1" t="s">
        <v>286</v>
      </c>
      <c r="P6" s="1" t="s">
        <v>287</v>
      </c>
      <c r="Q6" s="1" t="s">
        <v>315</v>
      </c>
      <c r="R6" s="1" t="s">
        <v>289</v>
      </c>
      <c r="S6" s="1" t="s">
        <v>290</v>
      </c>
      <c r="T6" s="1" t="s">
        <v>291</v>
      </c>
    </row>
    <row r="7" s="1" customFormat="1" spans="1:20">
      <c r="A7" s="3">
        <v>15548828348</v>
      </c>
      <c r="B7" s="1" t="s">
        <v>277</v>
      </c>
      <c r="C7" s="1" t="s">
        <v>316</v>
      </c>
      <c r="D7" s="1" t="s">
        <v>317</v>
      </c>
      <c r="E7" s="1" t="s">
        <v>318</v>
      </c>
      <c r="F7" s="1" t="s">
        <v>277</v>
      </c>
      <c r="G7" s="1" t="s">
        <v>281</v>
      </c>
      <c r="H7" s="1" t="s">
        <v>282</v>
      </c>
      <c r="I7" s="1" t="s">
        <v>319</v>
      </c>
      <c r="J7" s="1" t="s">
        <v>28</v>
      </c>
      <c r="K7" s="1" t="s">
        <v>320</v>
      </c>
      <c r="L7" s="1" t="s">
        <v>320</v>
      </c>
      <c r="M7" s="1" t="s">
        <v>285</v>
      </c>
      <c r="N7" s="1" t="s">
        <v>285</v>
      </c>
      <c r="O7" s="1" t="s">
        <v>286</v>
      </c>
      <c r="P7" s="1" t="s">
        <v>287</v>
      </c>
      <c r="Q7" s="1" t="s">
        <v>321</v>
      </c>
      <c r="R7" s="1" t="s">
        <v>289</v>
      </c>
      <c r="S7" s="1" t="s">
        <v>290</v>
      </c>
      <c r="T7" s="1" t="s">
        <v>291</v>
      </c>
    </row>
    <row r="8" s="1" customFormat="1" spans="1:20">
      <c r="A8" s="3">
        <v>15548279756</v>
      </c>
      <c r="B8" s="1" t="s">
        <v>277</v>
      </c>
      <c r="C8" s="1" t="s">
        <v>322</v>
      </c>
      <c r="D8" s="1" t="s">
        <v>323</v>
      </c>
      <c r="E8" s="1" t="s">
        <v>324</v>
      </c>
      <c r="F8" s="1" t="s">
        <v>277</v>
      </c>
      <c r="G8" s="1" t="s">
        <v>281</v>
      </c>
      <c r="H8" s="1" t="s">
        <v>282</v>
      </c>
      <c r="I8" s="1" t="s">
        <v>325</v>
      </c>
      <c r="J8" s="1" t="s">
        <v>28</v>
      </c>
      <c r="K8" s="1" t="s">
        <v>326</v>
      </c>
      <c r="L8" s="1" t="s">
        <v>326</v>
      </c>
      <c r="M8" s="1" t="s">
        <v>285</v>
      </c>
      <c r="N8" s="1" t="s">
        <v>285</v>
      </c>
      <c r="O8" s="1" t="s">
        <v>286</v>
      </c>
      <c r="P8" s="1" t="s">
        <v>287</v>
      </c>
      <c r="Q8" s="1" t="s">
        <v>327</v>
      </c>
      <c r="R8" s="1" t="s">
        <v>289</v>
      </c>
      <c r="S8" s="1" t="s">
        <v>290</v>
      </c>
      <c r="T8" s="1" t="s">
        <v>291</v>
      </c>
    </row>
    <row r="9" s="1" customFormat="1" spans="1:20">
      <c r="A9" s="3">
        <v>15548134680</v>
      </c>
      <c r="B9" s="1" t="s">
        <v>328</v>
      </c>
      <c r="C9" s="1" t="s">
        <v>329</v>
      </c>
      <c r="D9" s="1" t="s">
        <v>330</v>
      </c>
      <c r="E9" s="1" t="s">
        <v>331</v>
      </c>
      <c r="F9" s="1" t="s">
        <v>328</v>
      </c>
      <c r="G9" s="1" t="s">
        <v>277</v>
      </c>
      <c r="H9" s="1" t="s">
        <v>282</v>
      </c>
      <c r="I9" s="1" t="s">
        <v>332</v>
      </c>
      <c r="J9" s="1" t="s">
        <v>28</v>
      </c>
      <c r="K9" s="1" t="s">
        <v>333</v>
      </c>
      <c r="L9" s="1" t="s">
        <v>333</v>
      </c>
      <c r="M9" s="1" t="s">
        <v>285</v>
      </c>
      <c r="N9" s="1" t="s">
        <v>285</v>
      </c>
      <c r="O9" s="1" t="s">
        <v>286</v>
      </c>
      <c r="P9" s="1" t="s">
        <v>287</v>
      </c>
      <c r="Q9" s="1" t="s">
        <v>334</v>
      </c>
      <c r="R9" s="1" t="s">
        <v>289</v>
      </c>
      <c r="S9" s="1" t="s">
        <v>290</v>
      </c>
      <c r="T9" s="1" t="s">
        <v>291</v>
      </c>
    </row>
    <row r="10" s="1" customFormat="1" spans="1:20">
      <c r="A10" s="3">
        <v>15548112461</v>
      </c>
      <c r="B10" s="1" t="s">
        <v>328</v>
      </c>
      <c r="C10" s="1" t="s">
        <v>335</v>
      </c>
      <c r="D10" s="1" t="s">
        <v>336</v>
      </c>
      <c r="E10" s="1" t="s">
        <v>337</v>
      </c>
      <c r="F10" s="1" t="s">
        <v>328</v>
      </c>
      <c r="G10" s="1" t="s">
        <v>277</v>
      </c>
      <c r="H10" s="1" t="s">
        <v>282</v>
      </c>
      <c r="I10" s="1" t="s">
        <v>338</v>
      </c>
      <c r="J10" s="1" t="s">
        <v>28</v>
      </c>
      <c r="K10" s="1" t="s">
        <v>339</v>
      </c>
      <c r="L10" s="1" t="s">
        <v>339</v>
      </c>
      <c r="M10" s="1" t="s">
        <v>285</v>
      </c>
      <c r="N10" s="1" t="s">
        <v>285</v>
      </c>
      <c r="O10" s="1" t="s">
        <v>286</v>
      </c>
      <c r="P10" s="1" t="s">
        <v>287</v>
      </c>
      <c r="Q10" s="1" t="s">
        <v>340</v>
      </c>
      <c r="R10" s="1" t="s">
        <v>289</v>
      </c>
      <c r="S10" s="1" t="s">
        <v>290</v>
      </c>
      <c r="T10" s="1" t="s">
        <v>291</v>
      </c>
    </row>
    <row r="11" s="1" customFormat="1" spans="1:20">
      <c r="A11" s="3">
        <v>15547957406</v>
      </c>
      <c r="B11" s="1" t="s">
        <v>328</v>
      </c>
      <c r="C11" s="1" t="s">
        <v>341</v>
      </c>
      <c r="D11" s="1" t="s">
        <v>342</v>
      </c>
      <c r="E11" s="1" t="s">
        <v>343</v>
      </c>
      <c r="F11" s="1" t="s">
        <v>328</v>
      </c>
      <c r="G11" s="1" t="s">
        <v>277</v>
      </c>
      <c r="H11" s="1" t="s">
        <v>282</v>
      </c>
      <c r="I11" s="1" t="s">
        <v>344</v>
      </c>
      <c r="J11" s="1" t="s">
        <v>28</v>
      </c>
      <c r="K11" s="1" t="s">
        <v>345</v>
      </c>
      <c r="L11" s="1" t="s">
        <v>345</v>
      </c>
      <c r="M11" s="1" t="s">
        <v>285</v>
      </c>
      <c r="N11" s="1" t="s">
        <v>285</v>
      </c>
      <c r="O11" s="1" t="s">
        <v>286</v>
      </c>
      <c r="P11" s="1" t="s">
        <v>287</v>
      </c>
      <c r="Q11" s="1" t="s">
        <v>346</v>
      </c>
      <c r="R11" s="1" t="s">
        <v>289</v>
      </c>
      <c r="S11" s="1" t="s">
        <v>290</v>
      </c>
      <c r="T11" s="1" t="s">
        <v>291</v>
      </c>
    </row>
    <row r="12" s="1" customFormat="1" spans="1:20">
      <c r="A12" s="3">
        <v>15547644165</v>
      </c>
      <c r="B12" s="1" t="s">
        <v>328</v>
      </c>
      <c r="C12" s="1" t="s">
        <v>347</v>
      </c>
      <c r="D12" s="1" t="s">
        <v>348</v>
      </c>
      <c r="E12" s="1" t="s">
        <v>349</v>
      </c>
      <c r="F12" s="1" t="s">
        <v>328</v>
      </c>
      <c r="G12" s="1" t="s">
        <v>281</v>
      </c>
      <c r="H12" s="1" t="s">
        <v>282</v>
      </c>
      <c r="I12" s="1" t="s">
        <v>350</v>
      </c>
      <c r="J12" s="1" t="s">
        <v>28</v>
      </c>
      <c r="K12" s="1" t="s">
        <v>351</v>
      </c>
      <c r="L12" s="1" t="s">
        <v>351</v>
      </c>
      <c r="M12" s="1" t="s">
        <v>285</v>
      </c>
      <c r="N12" s="1" t="s">
        <v>285</v>
      </c>
      <c r="O12" s="1" t="s">
        <v>286</v>
      </c>
      <c r="P12" s="1" t="s">
        <v>287</v>
      </c>
      <c r="Q12" s="1" t="s">
        <v>352</v>
      </c>
      <c r="R12" s="1" t="s">
        <v>289</v>
      </c>
      <c r="S12" s="1" t="s">
        <v>290</v>
      </c>
      <c r="T12" s="1" t="s">
        <v>291</v>
      </c>
    </row>
    <row r="13" s="1" customFormat="1" spans="1:20">
      <c r="A13" s="3">
        <v>15547507706</v>
      </c>
      <c r="B13" s="1" t="s">
        <v>328</v>
      </c>
      <c r="C13" s="1" t="s">
        <v>353</v>
      </c>
      <c r="D13" s="1" t="s">
        <v>354</v>
      </c>
      <c r="E13" s="1" t="s">
        <v>355</v>
      </c>
      <c r="F13" s="1" t="s">
        <v>277</v>
      </c>
      <c r="G13" s="1" t="s">
        <v>281</v>
      </c>
      <c r="H13" s="1" t="s">
        <v>282</v>
      </c>
      <c r="I13" s="1" t="s">
        <v>356</v>
      </c>
      <c r="J13" s="1" t="s">
        <v>28</v>
      </c>
      <c r="K13" s="1" t="s">
        <v>357</v>
      </c>
      <c r="L13" s="1" t="s">
        <v>357</v>
      </c>
      <c r="M13" s="1" t="s">
        <v>285</v>
      </c>
      <c r="N13" s="1" t="s">
        <v>285</v>
      </c>
      <c r="O13" s="1" t="s">
        <v>286</v>
      </c>
      <c r="P13" s="1" t="s">
        <v>287</v>
      </c>
      <c r="Q13" s="1" t="s">
        <v>358</v>
      </c>
      <c r="R13" s="1" t="s">
        <v>289</v>
      </c>
      <c r="S13" s="1" t="s">
        <v>290</v>
      </c>
      <c r="T13" s="1" t="s">
        <v>291</v>
      </c>
    </row>
    <row r="14" s="1" customFormat="1" spans="1:20">
      <c r="A14" s="3">
        <v>15546622865</v>
      </c>
      <c r="B14" s="1" t="s">
        <v>359</v>
      </c>
      <c r="C14" s="1" t="s">
        <v>360</v>
      </c>
      <c r="D14" s="1" t="s">
        <v>361</v>
      </c>
      <c r="E14" s="1" t="s">
        <v>362</v>
      </c>
      <c r="F14" s="1" t="s">
        <v>359</v>
      </c>
      <c r="G14" s="1" t="s">
        <v>328</v>
      </c>
      <c r="H14" s="1" t="s">
        <v>282</v>
      </c>
      <c r="I14" s="1" t="s">
        <v>363</v>
      </c>
      <c r="J14" s="1" t="s">
        <v>28</v>
      </c>
      <c r="K14" s="1" t="s">
        <v>364</v>
      </c>
      <c r="L14" s="1" t="s">
        <v>364</v>
      </c>
      <c r="M14" s="1" t="s">
        <v>285</v>
      </c>
      <c r="N14" s="1" t="s">
        <v>285</v>
      </c>
      <c r="O14" s="1" t="s">
        <v>286</v>
      </c>
      <c r="P14" s="1" t="s">
        <v>287</v>
      </c>
      <c r="Q14" s="1" t="s">
        <v>365</v>
      </c>
      <c r="R14" s="1" t="s">
        <v>289</v>
      </c>
      <c r="S14" s="1" t="s">
        <v>290</v>
      </c>
      <c r="T14" s="1" t="s">
        <v>291</v>
      </c>
    </row>
    <row r="15" s="1" customFormat="1" spans="1:20">
      <c r="A15" s="3">
        <v>15546494632</v>
      </c>
      <c r="B15" s="1" t="s">
        <v>359</v>
      </c>
      <c r="C15" s="1" t="s">
        <v>366</v>
      </c>
      <c r="D15" s="1" t="s">
        <v>367</v>
      </c>
      <c r="E15" s="1" t="s">
        <v>368</v>
      </c>
      <c r="F15" s="1" t="s">
        <v>359</v>
      </c>
      <c r="G15" s="1" t="s">
        <v>328</v>
      </c>
      <c r="H15" s="1" t="s">
        <v>282</v>
      </c>
      <c r="I15" s="1" t="s">
        <v>369</v>
      </c>
      <c r="J15" s="1" t="s">
        <v>28</v>
      </c>
      <c r="K15" s="1" t="s">
        <v>370</v>
      </c>
      <c r="L15" s="1" t="s">
        <v>370</v>
      </c>
      <c r="M15" s="1" t="s">
        <v>285</v>
      </c>
      <c r="N15" s="1" t="s">
        <v>285</v>
      </c>
      <c r="O15" s="1" t="s">
        <v>286</v>
      </c>
      <c r="P15" s="1" t="s">
        <v>287</v>
      </c>
      <c r="Q15" s="1" t="s">
        <v>371</v>
      </c>
      <c r="R15" s="1" t="s">
        <v>289</v>
      </c>
      <c r="S15" s="1" t="s">
        <v>290</v>
      </c>
      <c r="T15" s="1" t="s">
        <v>291</v>
      </c>
    </row>
    <row r="16" s="1" customFormat="1" spans="1:20">
      <c r="A16" s="3">
        <v>15546242934</v>
      </c>
      <c r="B16" s="1" t="s">
        <v>359</v>
      </c>
      <c r="C16" s="1" t="s">
        <v>372</v>
      </c>
      <c r="D16" s="1" t="s">
        <v>373</v>
      </c>
      <c r="E16" s="1" t="s">
        <v>374</v>
      </c>
      <c r="F16" s="1" t="s">
        <v>359</v>
      </c>
      <c r="G16" s="1" t="s">
        <v>328</v>
      </c>
      <c r="H16" s="1" t="s">
        <v>282</v>
      </c>
      <c r="I16" s="1" t="s">
        <v>375</v>
      </c>
      <c r="J16" s="1" t="s">
        <v>28</v>
      </c>
      <c r="K16" s="1" t="s">
        <v>376</v>
      </c>
      <c r="L16" s="1" t="s">
        <v>376</v>
      </c>
      <c r="M16" s="1" t="s">
        <v>285</v>
      </c>
      <c r="N16" s="1" t="s">
        <v>285</v>
      </c>
      <c r="O16" s="1" t="s">
        <v>286</v>
      </c>
      <c r="P16" s="1" t="s">
        <v>287</v>
      </c>
      <c r="Q16" s="1" t="s">
        <v>377</v>
      </c>
      <c r="R16" s="1" t="s">
        <v>289</v>
      </c>
      <c r="S16" s="1" t="s">
        <v>290</v>
      </c>
      <c r="T16" s="1" t="s">
        <v>291</v>
      </c>
    </row>
    <row r="17" s="1" customFormat="1" spans="1:20">
      <c r="A17" s="3">
        <v>15545958929</v>
      </c>
      <c r="B17" s="1" t="s">
        <v>359</v>
      </c>
      <c r="C17" s="1" t="s">
        <v>378</v>
      </c>
      <c r="D17" s="1" t="s">
        <v>379</v>
      </c>
      <c r="E17" s="1" t="s">
        <v>380</v>
      </c>
      <c r="F17" s="1" t="s">
        <v>359</v>
      </c>
      <c r="G17" s="1" t="s">
        <v>328</v>
      </c>
      <c r="H17" s="1" t="s">
        <v>282</v>
      </c>
      <c r="I17" s="1" t="s">
        <v>381</v>
      </c>
      <c r="J17" s="1" t="s">
        <v>28</v>
      </c>
      <c r="K17" s="1" t="s">
        <v>382</v>
      </c>
      <c r="L17" s="1" t="s">
        <v>382</v>
      </c>
      <c r="M17" s="1" t="s">
        <v>285</v>
      </c>
      <c r="N17" s="1" t="s">
        <v>285</v>
      </c>
      <c r="O17" s="1" t="s">
        <v>286</v>
      </c>
      <c r="P17" s="1" t="s">
        <v>287</v>
      </c>
      <c r="Q17" s="1" t="s">
        <v>383</v>
      </c>
      <c r="R17" s="1" t="s">
        <v>289</v>
      </c>
      <c r="S17" s="1" t="s">
        <v>290</v>
      </c>
      <c r="T17" s="1" t="s">
        <v>291</v>
      </c>
    </row>
    <row r="18" s="1" customFormat="1" spans="1:20">
      <c r="A18" s="3">
        <v>15545876598</v>
      </c>
      <c r="B18" s="1" t="s">
        <v>359</v>
      </c>
      <c r="C18" s="1" t="s">
        <v>384</v>
      </c>
      <c r="D18" s="1" t="s">
        <v>385</v>
      </c>
      <c r="E18" s="1" t="s">
        <v>386</v>
      </c>
      <c r="F18" s="1" t="s">
        <v>277</v>
      </c>
      <c r="G18" s="1" t="s">
        <v>281</v>
      </c>
      <c r="H18" s="1" t="s">
        <v>282</v>
      </c>
      <c r="I18" s="1" t="s">
        <v>387</v>
      </c>
      <c r="J18" s="1" t="s">
        <v>28</v>
      </c>
      <c r="K18" s="1" t="s">
        <v>388</v>
      </c>
      <c r="L18" s="1" t="s">
        <v>388</v>
      </c>
      <c r="M18" s="1" t="s">
        <v>285</v>
      </c>
      <c r="N18" s="1" t="s">
        <v>285</v>
      </c>
      <c r="O18" s="1" t="s">
        <v>286</v>
      </c>
      <c r="P18" s="1" t="s">
        <v>287</v>
      </c>
      <c r="Q18" s="1" t="s">
        <v>389</v>
      </c>
      <c r="R18" s="1" t="s">
        <v>289</v>
      </c>
      <c r="S18" s="1" t="s">
        <v>290</v>
      </c>
      <c r="T18" s="1" t="s">
        <v>291</v>
      </c>
    </row>
    <row r="19" s="1" customFormat="1" spans="1:20">
      <c r="A19" s="3">
        <v>15545808082</v>
      </c>
      <c r="B19" s="1" t="s">
        <v>359</v>
      </c>
      <c r="C19" s="1" t="s">
        <v>390</v>
      </c>
      <c r="D19" s="1" t="s">
        <v>391</v>
      </c>
      <c r="E19" s="1" t="s">
        <v>392</v>
      </c>
      <c r="F19" s="1" t="s">
        <v>277</v>
      </c>
      <c r="G19" s="1" t="s">
        <v>281</v>
      </c>
      <c r="H19" s="1" t="s">
        <v>282</v>
      </c>
      <c r="I19" s="1" t="s">
        <v>393</v>
      </c>
      <c r="J19" s="1" t="s">
        <v>28</v>
      </c>
      <c r="K19" s="1" t="s">
        <v>394</v>
      </c>
      <c r="L19" s="1" t="s">
        <v>394</v>
      </c>
      <c r="M19" s="1" t="s">
        <v>285</v>
      </c>
      <c r="N19" s="1" t="s">
        <v>285</v>
      </c>
      <c r="O19" s="1" t="s">
        <v>286</v>
      </c>
      <c r="P19" s="1" t="s">
        <v>287</v>
      </c>
      <c r="Q19" s="1" t="s">
        <v>395</v>
      </c>
      <c r="R19" s="1" t="s">
        <v>289</v>
      </c>
      <c r="S19" s="1" t="s">
        <v>290</v>
      </c>
      <c r="T19" s="1" t="s">
        <v>291</v>
      </c>
    </row>
    <row r="20" s="1" customFormat="1" spans="1:20">
      <c r="A20" s="3">
        <v>15544507160</v>
      </c>
      <c r="B20" s="1" t="s">
        <v>396</v>
      </c>
      <c r="C20" s="1" t="s">
        <v>397</v>
      </c>
      <c r="D20" s="1" t="s">
        <v>398</v>
      </c>
      <c r="E20" s="1" t="s">
        <v>399</v>
      </c>
      <c r="F20" s="1" t="s">
        <v>396</v>
      </c>
      <c r="G20" s="1" t="s">
        <v>281</v>
      </c>
      <c r="H20" s="1" t="s">
        <v>282</v>
      </c>
      <c r="I20" s="1" t="s">
        <v>400</v>
      </c>
      <c r="J20" s="1" t="s">
        <v>28</v>
      </c>
      <c r="K20" s="1" t="s">
        <v>401</v>
      </c>
      <c r="L20" s="1" t="s">
        <v>401</v>
      </c>
      <c r="M20" s="1" t="s">
        <v>285</v>
      </c>
      <c r="N20" s="1" t="s">
        <v>285</v>
      </c>
      <c r="O20" s="1" t="s">
        <v>286</v>
      </c>
      <c r="P20" s="1" t="s">
        <v>287</v>
      </c>
      <c r="Q20" s="1" t="s">
        <v>402</v>
      </c>
      <c r="R20" s="1" t="s">
        <v>289</v>
      </c>
      <c r="S20" s="1" t="s">
        <v>290</v>
      </c>
      <c r="T20" s="1" t="s">
        <v>291</v>
      </c>
    </row>
    <row r="21" s="1" customFormat="1" spans="1:20">
      <c r="A21" s="3">
        <v>15543741076</v>
      </c>
      <c r="B21" s="1" t="s">
        <v>396</v>
      </c>
      <c r="C21" s="1" t="s">
        <v>403</v>
      </c>
      <c r="D21" s="1" t="s">
        <v>404</v>
      </c>
      <c r="E21" s="1" t="s">
        <v>405</v>
      </c>
      <c r="F21" s="1" t="s">
        <v>396</v>
      </c>
      <c r="G21" s="1" t="s">
        <v>328</v>
      </c>
      <c r="H21" s="1" t="s">
        <v>282</v>
      </c>
      <c r="I21" s="1" t="s">
        <v>406</v>
      </c>
      <c r="J21" s="1" t="s">
        <v>28</v>
      </c>
      <c r="K21" s="1" t="s">
        <v>407</v>
      </c>
      <c r="L21" s="1" t="s">
        <v>407</v>
      </c>
      <c r="M21" s="1" t="s">
        <v>285</v>
      </c>
      <c r="N21" s="1" t="s">
        <v>285</v>
      </c>
      <c r="O21" s="1" t="s">
        <v>286</v>
      </c>
      <c r="P21" s="1" t="s">
        <v>287</v>
      </c>
      <c r="Q21" s="1" t="s">
        <v>408</v>
      </c>
      <c r="R21" s="1" t="s">
        <v>289</v>
      </c>
      <c r="S21" s="1" t="s">
        <v>290</v>
      </c>
      <c r="T21" s="1" t="s">
        <v>291</v>
      </c>
    </row>
    <row r="22" s="1" customFormat="1" spans="1:20">
      <c r="A22" s="3">
        <v>15543543027</v>
      </c>
      <c r="B22" s="1" t="s">
        <v>409</v>
      </c>
      <c r="C22" s="1" t="s">
        <v>410</v>
      </c>
      <c r="D22" s="1" t="s">
        <v>411</v>
      </c>
      <c r="E22" s="1" t="s">
        <v>412</v>
      </c>
      <c r="F22" s="1" t="s">
        <v>359</v>
      </c>
      <c r="G22" s="1" t="s">
        <v>281</v>
      </c>
      <c r="H22" s="1" t="s">
        <v>282</v>
      </c>
      <c r="I22" s="1" t="s">
        <v>286</v>
      </c>
      <c r="J22" s="1" t="s">
        <v>28</v>
      </c>
      <c r="K22" s="1" t="s">
        <v>286</v>
      </c>
      <c r="L22" s="1" t="s">
        <v>286</v>
      </c>
      <c r="M22" s="1" t="s">
        <v>285</v>
      </c>
      <c r="N22" s="1" t="s">
        <v>285</v>
      </c>
      <c r="O22" s="1" t="s">
        <v>286</v>
      </c>
      <c r="P22" s="1" t="s">
        <v>287</v>
      </c>
      <c r="Q22" s="1" t="s">
        <v>413</v>
      </c>
      <c r="R22" s="1" t="s">
        <v>289</v>
      </c>
      <c r="S22" s="1" t="s">
        <v>290</v>
      </c>
      <c r="T22" s="1" t="s">
        <v>291</v>
      </c>
    </row>
    <row r="23" s="1" customFormat="1" spans="1:20">
      <c r="A23" s="3">
        <v>15543325883</v>
      </c>
      <c r="B23" s="1" t="s">
        <v>409</v>
      </c>
      <c r="C23" s="1" t="s">
        <v>414</v>
      </c>
      <c r="D23" s="1" t="s">
        <v>415</v>
      </c>
      <c r="E23" s="1" t="s">
        <v>416</v>
      </c>
      <c r="F23" s="1" t="s">
        <v>396</v>
      </c>
      <c r="G23" s="1" t="s">
        <v>359</v>
      </c>
      <c r="H23" s="1" t="s">
        <v>282</v>
      </c>
      <c r="I23" s="1" t="s">
        <v>417</v>
      </c>
      <c r="J23" s="1" t="s">
        <v>28</v>
      </c>
      <c r="K23" s="1" t="s">
        <v>418</v>
      </c>
      <c r="L23" s="1" t="s">
        <v>418</v>
      </c>
      <c r="M23" s="1" t="s">
        <v>285</v>
      </c>
      <c r="N23" s="1" t="s">
        <v>285</v>
      </c>
      <c r="O23" s="1" t="s">
        <v>286</v>
      </c>
      <c r="P23" s="1" t="s">
        <v>287</v>
      </c>
      <c r="Q23" s="1" t="s">
        <v>419</v>
      </c>
      <c r="R23" s="1" t="s">
        <v>289</v>
      </c>
      <c r="S23" s="1" t="s">
        <v>290</v>
      </c>
      <c r="T23" s="1" t="s">
        <v>291</v>
      </c>
    </row>
    <row r="24" s="1" customFormat="1" spans="1:20">
      <c r="A24" s="3">
        <v>15542768933</v>
      </c>
      <c r="B24" s="1" t="s">
        <v>409</v>
      </c>
      <c r="C24" s="1" t="s">
        <v>420</v>
      </c>
      <c r="D24" s="1" t="s">
        <v>421</v>
      </c>
      <c r="E24" s="1" t="s">
        <v>422</v>
      </c>
      <c r="F24" s="1" t="s">
        <v>409</v>
      </c>
      <c r="G24" s="1" t="s">
        <v>396</v>
      </c>
      <c r="H24" s="1" t="s">
        <v>282</v>
      </c>
      <c r="I24" s="1" t="s">
        <v>423</v>
      </c>
      <c r="J24" s="1" t="s">
        <v>28</v>
      </c>
      <c r="K24" s="1" t="s">
        <v>424</v>
      </c>
      <c r="L24" s="1" t="s">
        <v>424</v>
      </c>
      <c r="M24" s="1" t="s">
        <v>285</v>
      </c>
      <c r="N24" s="1" t="s">
        <v>285</v>
      </c>
      <c r="O24" s="1" t="s">
        <v>286</v>
      </c>
      <c r="P24" s="1" t="s">
        <v>287</v>
      </c>
      <c r="Q24" s="1" t="s">
        <v>425</v>
      </c>
      <c r="R24" s="1" t="s">
        <v>289</v>
      </c>
      <c r="S24" s="1" t="s">
        <v>290</v>
      </c>
      <c r="T24" s="1" t="s">
        <v>291</v>
      </c>
    </row>
    <row r="25" s="1" customFormat="1" spans="1:20">
      <c r="A25" s="3">
        <v>15542487912</v>
      </c>
      <c r="B25" s="1" t="s">
        <v>409</v>
      </c>
      <c r="C25" s="1" t="s">
        <v>426</v>
      </c>
      <c r="D25" s="1" t="s">
        <v>427</v>
      </c>
      <c r="E25" s="1" t="s">
        <v>428</v>
      </c>
      <c r="F25" s="1" t="s">
        <v>409</v>
      </c>
      <c r="G25" s="1" t="s">
        <v>328</v>
      </c>
      <c r="H25" s="1" t="s">
        <v>282</v>
      </c>
      <c r="I25" s="1" t="s">
        <v>429</v>
      </c>
      <c r="J25" s="1" t="s">
        <v>28</v>
      </c>
      <c r="K25" s="1" t="s">
        <v>430</v>
      </c>
      <c r="L25" s="1" t="s">
        <v>430</v>
      </c>
      <c r="M25" s="1" t="s">
        <v>285</v>
      </c>
      <c r="N25" s="1" t="s">
        <v>285</v>
      </c>
      <c r="O25" s="1" t="s">
        <v>286</v>
      </c>
      <c r="P25" s="1" t="s">
        <v>287</v>
      </c>
      <c r="Q25" s="1" t="s">
        <v>431</v>
      </c>
      <c r="R25" s="1" t="s">
        <v>289</v>
      </c>
      <c r="S25" s="1" t="s">
        <v>290</v>
      </c>
      <c r="T25" s="1" t="s">
        <v>291</v>
      </c>
    </row>
    <row r="26" s="1" customFormat="1" spans="1:20">
      <c r="A26" s="3">
        <v>15541673559</v>
      </c>
      <c r="B26" s="1" t="s">
        <v>409</v>
      </c>
      <c r="C26" s="1" t="s">
        <v>432</v>
      </c>
      <c r="D26" s="1" t="s">
        <v>433</v>
      </c>
      <c r="E26" s="1" t="s">
        <v>434</v>
      </c>
      <c r="F26" s="1" t="s">
        <v>409</v>
      </c>
      <c r="G26" s="1" t="s">
        <v>359</v>
      </c>
      <c r="H26" s="1" t="s">
        <v>282</v>
      </c>
      <c r="I26" s="1" t="s">
        <v>435</v>
      </c>
      <c r="J26" s="1" t="s">
        <v>28</v>
      </c>
      <c r="K26" s="1" t="s">
        <v>436</v>
      </c>
      <c r="L26" s="1" t="s">
        <v>436</v>
      </c>
      <c r="M26" s="1" t="s">
        <v>285</v>
      </c>
      <c r="N26" s="1" t="s">
        <v>285</v>
      </c>
      <c r="O26" s="1" t="s">
        <v>286</v>
      </c>
      <c r="P26" s="1" t="s">
        <v>287</v>
      </c>
      <c r="Q26" s="1" t="s">
        <v>437</v>
      </c>
      <c r="R26" s="1" t="s">
        <v>289</v>
      </c>
      <c r="S26" s="1" t="s">
        <v>290</v>
      </c>
      <c r="T26" s="1" t="s">
        <v>291</v>
      </c>
    </row>
    <row r="27" s="1" customFormat="1" spans="1:20">
      <c r="A27" s="3">
        <v>15541584526</v>
      </c>
      <c r="B27" s="1" t="s">
        <v>409</v>
      </c>
      <c r="C27" s="1" t="s">
        <v>438</v>
      </c>
      <c r="D27" s="1" t="s">
        <v>439</v>
      </c>
      <c r="E27" s="1" t="s">
        <v>440</v>
      </c>
      <c r="F27" s="1" t="s">
        <v>409</v>
      </c>
      <c r="G27" s="1" t="s">
        <v>328</v>
      </c>
      <c r="H27" s="1" t="s">
        <v>282</v>
      </c>
      <c r="I27" s="1" t="s">
        <v>441</v>
      </c>
      <c r="J27" s="1" t="s">
        <v>28</v>
      </c>
      <c r="K27" s="1" t="s">
        <v>442</v>
      </c>
      <c r="L27" s="1" t="s">
        <v>442</v>
      </c>
      <c r="M27" s="1" t="s">
        <v>285</v>
      </c>
      <c r="N27" s="1" t="s">
        <v>285</v>
      </c>
      <c r="O27" s="1" t="s">
        <v>286</v>
      </c>
      <c r="P27" s="1" t="s">
        <v>287</v>
      </c>
      <c r="Q27" s="1" t="s">
        <v>443</v>
      </c>
      <c r="R27" s="1" t="s">
        <v>289</v>
      </c>
      <c r="S27" s="1" t="s">
        <v>290</v>
      </c>
      <c r="T27" s="1" t="s">
        <v>291</v>
      </c>
    </row>
    <row r="28" s="1" customFormat="1" spans="1:20">
      <c r="A28" s="3">
        <v>15541568898</v>
      </c>
      <c r="B28" s="1" t="s">
        <v>409</v>
      </c>
      <c r="C28" s="1" t="s">
        <v>444</v>
      </c>
      <c r="D28" s="1" t="s">
        <v>445</v>
      </c>
      <c r="E28" s="1" t="s">
        <v>446</v>
      </c>
      <c r="F28" s="1" t="s">
        <v>409</v>
      </c>
      <c r="G28" s="1" t="s">
        <v>396</v>
      </c>
      <c r="H28" s="1" t="s">
        <v>282</v>
      </c>
      <c r="I28" s="1" t="s">
        <v>447</v>
      </c>
      <c r="J28" s="1" t="s">
        <v>28</v>
      </c>
      <c r="K28" s="1" t="s">
        <v>448</v>
      </c>
      <c r="L28" s="1" t="s">
        <v>448</v>
      </c>
      <c r="M28" s="1" t="s">
        <v>285</v>
      </c>
      <c r="N28" s="1" t="s">
        <v>285</v>
      </c>
      <c r="O28" s="1" t="s">
        <v>286</v>
      </c>
      <c r="P28" s="1" t="s">
        <v>287</v>
      </c>
      <c r="Q28" s="1" t="s">
        <v>449</v>
      </c>
      <c r="R28" s="1" t="s">
        <v>289</v>
      </c>
      <c r="S28" s="1" t="s">
        <v>290</v>
      </c>
      <c r="T28" s="1" t="s">
        <v>291</v>
      </c>
    </row>
    <row r="29" s="1" customFormat="1" spans="1:20">
      <c r="A29" s="3">
        <v>15541471898</v>
      </c>
      <c r="B29" s="1" t="s">
        <v>409</v>
      </c>
      <c r="C29" s="1" t="s">
        <v>450</v>
      </c>
      <c r="D29" s="1" t="s">
        <v>451</v>
      </c>
      <c r="E29" s="1" t="s">
        <v>452</v>
      </c>
      <c r="F29" s="1" t="s">
        <v>409</v>
      </c>
      <c r="G29" s="1" t="s">
        <v>328</v>
      </c>
      <c r="H29" s="1" t="s">
        <v>282</v>
      </c>
      <c r="I29" s="1" t="s">
        <v>453</v>
      </c>
      <c r="J29" s="1" t="s">
        <v>28</v>
      </c>
      <c r="K29" s="1" t="s">
        <v>454</v>
      </c>
      <c r="L29" s="1" t="s">
        <v>454</v>
      </c>
      <c r="M29" s="1" t="s">
        <v>285</v>
      </c>
      <c r="N29" s="1" t="s">
        <v>285</v>
      </c>
      <c r="O29" s="1" t="s">
        <v>286</v>
      </c>
      <c r="P29" s="1" t="s">
        <v>287</v>
      </c>
      <c r="Q29" s="1" t="s">
        <v>455</v>
      </c>
      <c r="R29" s="1" t="s">
        <v>289</v>
      </c>
      <c r="S29" s="1" t="s">
        <v>290</v>
      </c>
      <c r="T29" s="1" t="s">
        <v>291</v>
      </c>
    </row>
    <row r="30" s="1" customFormat="1" spans="1:20">
      <c r="A30" s="3">
        <v>15541444959</v>
      </c>
      <c r="B30" s="1" t="s">
        <v>409</v>
      </c>
      <c r="C30" s="1" t="s">
        <v>456</v>
      </c>
      <c r="D30" s="1" t="s">
        <v>457</v>
      </c>
      <c r="E30" s="1" t="s">
        <v>458</v>
      </c>
      <c r="F30" s="1" t="s">
        <v>396</v>
      </c>
      <c r="G30" s="1" t="s">
        <v>281</v>
      </c>
      <c r="H30" s="1" t="s">
        <v>282</v>
      </c>
      <c r="I30" s="1" t="s">
        <v>459</v>
      </c>
      <c r="J30" s="1" t="s">
        <v>28</v>
      </c>
      <c r="K30" s="1" t="s">
        <v>460</v>
      </c>
      <c r="L30" s="1" t="s">
        <v>460</v>
      </c>
      <c r="M30" s="1" t="s">
        <v>285</v>
      </c>
      <c r="N30" s="1" t="s">
        <v>285</v>
      </c>
      <c r="O30" s="1" t="s">
        <v>286</v>
      </c>
      <c r="P30" s="1" t="s">
        <v>287</v>
      </c>
      <c r="Q30" s="1" t="s">
        <v>461</v>
      </c>
      <c r="R30" s="1" t="s">
        <v>289</v>
      </c>
      <c r="S30" s="1" t="s">
        <v>290</v>
      </c>
      <c r="T30" s="1" t="s">
        <v>291</v>
      </c>
    </row>
    <row r="31" s="1" customFormat="1" spans="1:20">
      <c r="A31" s="3">
        <v>15541442321</v>
      </c>
      <c r="B31" s="1" t="s">
        <v>409</v>
      </c>
      <c r="C31" s="1" t="s">
        <v>462</v>
      </c>
      <c r="D31" s="1" t="s">
        <v>463</v>
      </c>
      <c r="E31" s="1" t="s">
        <v>464</v>
      </c>
      <c r="F31" s="1" t="s">
        <v>409</v>
      </c>
      <c r="G31" s="1" t="s">
        <v>328</v>
      </c>
      <c r="H31" s="1" t="s">
        <v>282</v>
      </c>
      <c r="I31" s="1" t="s">
        <v>465</v>
      </c>
      <c r="J31" s="1" t="s">
        <v>28</v>
      </c>
      <c r="K31" s="1" t="s">
        <v>466</v>
      </c>
      <c r="L31" s="1" t="s">
        <v>466</v>
      </c>
      <c r="M31" s="1" t="s">
        <v>285</v>
      </c>
      <c r="N31" s="1" t="s">
        <v>285</v>
      </c>
      <c r="O31" s="1" t="s">
        <v>286</v>
      </c>
      <c r="P31" s="1" t="s">
        <v>287</v>
      </c>
      <c r="Q31" s="1" t="s">
        <v>467</v>
      </c>
      <c r="R31" s="1" t="s">
        <v>289</v>
      </c>
      <c r="S31" s="1" t="s">
        <v>290</v>
      </c>
      <c r="T31" s="1" t="s">
        <v>291</v>
      </c>
    </row>
    <row r="32" s="1" customFormat="1" spans="1:20">
      <c r="A32" s="3">
        <v>15538859016</v>
      </c>
      <c r="B32" s="1" t="s">
        <v>468</v>
      </c>
      <c r="C32" s="1" t="s">
        <v>469</v>
      </c>
      <c r="D32" s="1" t="s">
        <v>470</v>
      </c>
      <c r="E32" s="1" t="s">
        <v>471</v>
      </c>
      <c r="F32" s="1" t="s">
        <v>468</v>
      </c>
      <c r="G32" s="1" t="s">
        <v>409</v>
      </c>
      <c r="H32" s="1" t="s">
        <v>282</v>
      </c>
      <c r="I32" s="1" t="s">
        <v>472</v>
      </c>
      <c r="J32" s="1" t="s">
        <v>28</v>
      </c>
      <c r="K32" s="1" t="s">
        <v>473</v>
      </c>
      <c r="L32" s="1" t="s">
        <v>473</v>
      </c>
      <c r="M32" s="1" t="s">
        <v>285</v>
      </c>
      <c r="N32" s="1" t="s">
        <v>285</v>
      </c>
      <c r="O32" s="1" t="s">
        <v>286</v>
      </c>
      <c r="P32" s="1" t="s">
        <v>287</v>
      </c>
      <c r="Q32" s="1" t="s">
        <v>474</v>
      </c>
      <c r="R32" s="1" t="s">
        <v>289</v>
      </c>
      <c r="S32" s="1" t="s">
        <v>290</v>
      </c>
      <c r="T32" s="1" t="s">
        <v>291</v>
      </c>
    </row>
    <row r="33" s="1" customFormat="1" spans="1:20">
      <c r="A33" s="3">
        <v>15538574805</v>
      </c>
      <c r="B33" s="1" t="s">
        <v>468</v>
      </c>
      <c r="C33" s="1" t="s">
        <v>475</v>
      </c>
      <c r="D33" s="1" t="s">
        <v>476</v>
      </c>
      <c r="E33" s="1" t="s">
        <v>477</v>
      </c>
      <c r="F33" s="1" t="s">
        <v>409</v>
      </c>
      <c r="G33" s="1" t="s">
        <v>328</v>
      </c>
      <c r="H33" s="1" t="s">
        <v>282</v>
      </c>
      <c r="I33" s="1" t="s">
        <v>478</v>
      </c>
      <c r="J33" s="1" t="s">
        <v>28</v>
      </c>
      <c r="K33" s="1" t="s">
        <v>479</v>
      </c>
      <c r="L33" s="1" t="s">
        <v>479</v>
      </c>
      <c r="M33" s="1" t="s">
        <v>285</v>
      </c>
      <c r="N33" s="1" t="s">
        <v>285</v>
      </c>
      <c r="O33" s="1" t="s">
        <v>286</v>
      </c>
      <c r="P33" s="1" t="s">
        <v>287</v>
      </c>
      <c r="Q33" s="1" t="s">
        <v>480</v>
      </c>
      <c r="R33" s="1" t="s">
        <v>289</v>
      </c>
      <c r="S33" s="1" t="s">
        <v>290</v>
      </c>
      <c r="T33" s="1" t="s">
        <v>291</v>
      </c>
    </row>
    <row r="34" s="1" customFormat="1" spans="1:20">
      <c r="A34" s="3">
        <v>15538230138</v>
      </c>
      <c r="B34" s="1" t="s">
        <v>468</v>
      </c>
      <c r="C34" s="1" t="s">
        <v>481</v>
      </c>
      <c r="D34" s="1" t="s">
        <v>482</v>
      </c>
      <c r="E34" s="1" t="s">
        <v>483</v>
      </c>
      <c r="F34" s="1" t="s">
        <v>277</v>
      </c>
      <c r="G34" s="1" t="s">
        <v>281</v>
      </c>
      <c r="H34" s="1" t="s">
        <v>282</v>
      </c>
      <c r="I34" s="1" t="s">
        <v>484</v>
      </c>
      <c r="J34" s="1" t="s">
        <v>28</v>
      </c>
      <c r="K34" s="1" t="s">
        <v>485</v>
      </c>
      <c r="L34" s="1" t="s">
        <v>485</v>
      </c>
      <c r="M34" s="1" t="s">
        <v>285</v>
      </c>
      <c r="N34" s="1" t="s">
        <v>285</v>
      </c>
      <c r="O34" s="1" t="s">
        <v>286</v>
      </c>
      <c r="P34" s="1" t="s">
        <v>287</v>
      </c>
      <c r="Q34" s="1" t="s">
        <v>486</v>
      </c>
      <c r="R34" s="1" t="s">
        <v>289</v>
      </c>
      <c r="S34" s="1" t="s">
        <v>290</v>
      </c>
      <c r="T34" s="1" t="s">
        <v>291</v>
      </c>
    </row>
    <row r="35" s="1" customFormat="1" spans="1:20">
      <c r="A35" s="3">
        <v>15538213104</v>
      </c>
      <c r="B35" s="1" t="s">
        <v>468</v>
      </c>
      <c r="C35" s="1" t="s">
        <v>487</v>
      </c>
      <c r="D35" s="1" t="s">
        <v>488</v>
      </c>
      <c r="E35" s="1" t="s">
        <v>489</v>
      </c>
      <c r="F35" s="1" t="s">
        <v>468</v>
      </c>
      <c r="G35" s="1" t="s">
        <v>328</v>
      </c>
      <c r="H35" s="1" t="s">
        <v>282</v>
      </c>
      <c r="I35" s="1" t="s">
        <v>490</v>
      </c>
      <c r="J35" s="1" t="s">
        <v>28</v>
      </c>
      <c r="K35" s="1" t="s">
        <v>491</v>
      </c>
      <c r="L35" s="1" t="s">
        <v>491</v>
      </c>
      <c r="M35" s="1" t="s">
        <v>285</v>
      </c>
      <c r="N35" s="1" t="s">
        <v>285</v>
      </c>
      <c r="O35" s="1" t="s">
        <v>286</v>
      </c>
      <c r="P35" s="1" t="s">
        <v>287</v>
      </c>
      <c r="Q35" s="1" t="s">
        <v>492</v>
      </c>
      <c r="R35" s="1" t="s">
        <v>289</v>
      </c>
      <c r="S35" s="1" t="s">
        <v>290</v>
      </c>
      <c r="T35" s="1" t="s">
        <v>291</v>
      </c>
    </row>
    <row r="36" s="1" customFormat="1" spans="1:20">
      <c r="A36" s="3">
        <v>15538176169</v>
      </c>
      <c r="B36" s="1" t="s">
        <v>468</v>
      </c>
      <c r="C36" s="1" t="s">
        <v>493</v>
      </c>
      <c r="D36" s="1" t="s">
        <v>494</v>
      </c>
      <c r="E36" s="1" t="s">
        <v>495</v>
      </c>
      <c r="F36" s="1" t="s">
        <v>277</v>
      </c>
      <c r="G36" s="1" t="s">
        <v>281</v>
      </c>
      <c r="H36" s="1" t="s">
        <v>282</v>
      </c>
      <c r="I36" s="1" t="s">
        <v>496</v>
      </c>
      <c r="J36" s="1" t="s">
        <v>28</v>
      </c>
      <c r="K36" s="1" t="s">
        <v>497</v>
      </c>
      <c r="L36" s="1" t="s">
        <v>497</v>
      </c>
      <c r="M36" s="1" t="s">
        <v>285</v>
      </c>
      <c r="N36" s="1" t="s">
        <v>285</v>
      </c>
      <c r="O36" s="1" t="s">
        <v>286</v>
      </c>
      <c r="P36" s="1" t="s">
        <v>287</v>
      </c>
      <c r="Q36" s="1" t="s">
        <v>498</v>
      </c>
      <c r="R36" s="1" t="s">
        <v>289</v>
      </c>
      <c r="S36" s="1" t="s">
        <v>290</v>
      </c>
      <c r="T36" s="1" t="s">
        <v>291</v>
      </c>
    </row>
    <row r="37" s="1" customFormat="1" spans="1:20">
      <c r="A37" s="3">
        <v>15538127512</v>
      </c>
      <c r="B37" s="1" t="s">
        <v>468</v>
      </c>
      <c r="C37" s="1" t="s">
        <v>499</v>
      </c>
      <c r="D37" s="1" t="s">
        <v>494</v>
      </c>
      <c r="E37" s="1" t="s">
        <v>500</v>
      </c>
      <c r="F37" s="1" t="s">
        <v>396</v>
      </c>
      <c r="G37" s="1" t="s">
        <v>359</v>
      </c>
      <c r="H37" s="1" t="s">
        <v>282</v>
      </c>
      <c r="I37" s="1" t="s">
        <v>501</v>
      </c>
      <c r="J37" s="1" t="s">
        <v>28</v>
      </c>
      <c r="K37" s="1" t="s">
        <v>502</v>
      </c>
      <c r="L37" s="1" t="s">
        <v>502</v>
      </c>
      <c r="M37" s="1" t="s">
        <v>285</v>
      </c>
      <c r="N37" s="1" t="s">
        <v>285</v>
      </c>
      <c r="O37" s="1" t="s">
        <v>286</v>
      </c>
      <c r="P37" s="1" t="s">
        <v>287</v>
      </c>
      <c r="Q37" s="1" t="s">
        <v>503</v>
      </c>
      <c r="R37" s="1" t="s">
        <v>289</v>
      </c>
      <c r="S37" s="1" t="s">
        <v>290</v>
      </c>
      <c r="T37" s="1" t="s">
        <v>291</v>
      </c>
    </row>
    <row r="38" s="1" customFormat="1" spans="1:20">
      <c r="A38" s="3">
        <v>15538052748</v>
      </c>
      <c r="B38" s="1" t="s">
        <v>468</v>
      </c>
      <c r="C38" s="1" t="s">
        <v>504</v>
      </c>
      <c r="D38" s="1" t="s">
        <v>505</v>
      </c>
      <c r="E38" s="1" t="s">
        <v>506</v>
      </c>
      <c r="F38" s="1" t="s">
        <v>468</v>
      </c>
      <c r="G38" s="1" t="s">
        <v>328</v>
      </c>
      <c r="H38" s="1" t="s">
        <v>282</v>
      </c>
      <c r="I38" s="1" t="s">
        <v>507</v>
      </c>
      <c r="J38" s="1" t="s">
        <v>28</v>
      </c>
      <c r="K38" s="1" t="s">
        <v>508</v>
      </c>
      <c r="L38" s="1" t="s">
        <v>508</v>
      </c>
      <c r="M38" s="1" t="s">
        <v>285</v>
      </c>
      <c r="N38" s="1" t="s">
        <v>285</v>
      </c>
      <c r="O38" s="1" t="s">
        <v>286</v>
      </c>
      <c r="P38" s="1" t="s">
        <v>287</v>
      </c>
      <c r="Q38" s="1" t="s">
        <v>509</v>
      </c>
      <c r="R38" s="1" t="s">
        <v>289</v>
      </c>
      <c r="S38" s="1" t="s">
        <v>290</v>
      </c>
      <c r="T38" s="1" t="s">
        <v>291</v>
      </c>
    </row>
    <row r="39" s="1" customFormat="1" spans="1:20">
      <c r="A39" s="3">
        <v>15538022383</v>
      </c>
      <c r="B39" s="1" t="s">
        <v>468</v>
      </c>
      <c r="C39" s="1" t="s">
        <v>510</v>
      </c>
      <c r="D39" s="1" t="s">
        <v>511</v>
      </c>
      <c r="E39" s="1" t="s">
        <v>512</v>
      </c>
      <c r="F39" s="1" t="s">
        <v>359</v>
      </c>
      <c r="G39" s="1" t="s">
        <v>281</v>
      </c>
      <c r="H39" s="1" t="s">
        <v>282</v>
      </c>
      <c r="I39" s="1" t="s">
        <v>513</v>
      </c>
      <c r="J39" s="1" t="s">
        <v>28</v>
      </c>
      <c r="K39" s="1" t="s">
        <v>514</v>
      </c>
      <c r="L39" s="1" t="s">
        <v>514</v>
      </c>
      <c r="M39" s="1" t="s">
        <v>285</v>
      </c>
      <c r="N39" s="1" t="s">
        <v>285</v>
      </c>
      <c r="O39" s="1" t="s">
        <v>286</v>
      </c>
      <c r="P39" s="1" t="s">
        <v>287</v>
      </c>
      <c r="Q39" s="1" t="s">
        <v>515</v>
      </c>
      <c r="R39" s="1" t="s">
        <v>289</v>
      </c>
      <c r="S39" s="1" t="s">
        <v>290</v>
      </c>
      <c r="T39" s="1" t="s">
        <v>291</v>
      </c>
    </row>
    <row r="40" s="1" customFormat="1" spans="1:20">
      <c r="A40" s="3">
        <v>15537168575</v>
      </c>
      <c r="B40" s="1" t="s">
        <v>516</v>
      </c>
      <c r="C40" s="1" t="s">
        <v>517</v>
      </c>
      <c r="D40" s="1" t="s">
        <v>518</v>
      </c>
      <c r="E40" s="1" t="s">
        <v>519</v>
      </c>
      <c r="F40" s="1" t="s">
        <v>359</v>
      </c>
      <c r="G40" s="1" t="s">
        <v>281</v>
      </c>
      <c r="H40" s="1" t="s">
        <v>282</v>
      </c>
      <c r="I40" s="1" t="s">
        <v>520</v>
      </c>
      <c r="J40" s="1" t="s">
        <v>28</v>
      </c>
      <c r="K40" s="1" t="s">
        <v>521</v>
      </c>
      <c r="L40" s="1" t="s">
        <v>521</v>
      </c>
      <c r="M40" s="1" t="s">
        <v>285</v>
      </c>
      <c r="N40" s="1" t="s">
        <v>285</v>
      </c>
      <c r="O40" s="1" t="s">
        <v>286</v>
      </c>
      <c r="P40" s="1" t="s">
        <v>287</v>
      </c>
      <c r="Q40" s="1" t="s">
        <v>522</v>
      </c>
      <c r="R40" s="1" t="s">
        <v>289</v>
      </c>
      <c r="S40" s="1" t="s">
        <v>290</v>
      </c>
      <c r="T40" s="1" t="s">
        <v>291</v>
      </c>
    </row>
    <row r="41" s="1" customFormat="1" spans="1:20">
      <c r="A41" s="3">
        <v>15536672317</v>
      </c>
      <c r="B41" s="1" t="s">
        <v>516</v>
      </c>
      <c r="C41" s="1" t="s">
        <v>523</v>
      </c>
      <c r="D41" s="1" t="s">
        <v>524</v>
      </c>
      <c r="E41" s="1" t="s">
        <v>525</v>
      </c>
      <c r="F41" s="1" t="s">
        <v>516</v>
      </c>
      <c r="G41" s="1" t="s">
        <v>468</v>
      </c>
      <c r="H41" s="1" t="s">
        <v>282</v>
      </c>
      <c r="I41" s="1" t="s">
        <v>526</v>
      </c>
      <c r="J41" s="1" t="s">
        <v>28</v>
      </c>
      <c r="K41" s="1" t="s">
        <v>527</v>
      </c>
      <c r="L41" s="1" t="s">
        <v>527</v>
      </c>
      <c r="M41" s="1" t="s">
        <v>285</v>
      </c>
      <c r="N41" s="1" t="s">
        <v>285</v>
      </c>
      <c r="O41" s="1" t="s">
        <v>286</v>
      </c>
      <c r="P41" s="1" t="s">
        <v>287</v>
      </c>
      <c r="Q41" s="1" t="s">
        <v>528</v>
      </c>
      <c r="R41" s="1" t="s">
        <v>289</v>
      </c>
      <c r="S41" s="1" t="s">
        <v>290</v>
      </c>
      <c r="T41" s="1" t="s">
        <v>291</v>
      </c>
    </row>
    <row r="42" s="1" customFormat="1" spans="1:20">
      <c r="A42" s="3">
        <v>15536603243</v>
      </c>
      <c r="B42" s="1" t="s">
        <v>516</v>
      </c>
      <c r="C42" s="1" t="s">
        <v>529</v>
      </c>
      <c r="D42" s="1" t="s">
        <v>530</v>
      </c>
      <c r="E42" s="1" t="s">
        <v>531</v>
      </c>
      <c r="F42" s="1" t="s">
        <v>468</v>
      </c>
      <c r="G42" s="1" t="s">
        <v>281</v>
      </c>
      <c r="H42" s="1" t="s">
        <v>282</v>
      </c>
      <c r="I42" s="1" t="s">
        <v>532</v>
      </c>
      <c r="J42" s="1" t="s">
        <v>28</v>
      </c>
      <c r="K42" s="1" t="s">
        <v>533</v>
      </c>
      <c r="L42" s="1" t="s">
        <v>533</v>
      </c>
      <c r="M42" s="1" t="s">
        <v>285</v>
      </c>
      <c r="N42" s="1" t="s">
        <v>285</v>
      </c>
      <c r="O42" s="1" t="s">
        <v>286</v>
      </c>
      <c r="P42" s="1" t="s">
        <v>287</v>
      </c>
      <c r="Q42" s="1" t="s">
        <v>534</v>
      </c>
      <c r="R42" s="1" t="s">
        <v>289</v>
      </c>
      <c r="S42" s="1" t="s">
        <v>290</v>
      </c>
      <c r="T42" s="1" t="s">
        <v>291</v>
      </c>
    </row>
    <row r="43" s="1" customFormat="1" spans="1:20">
      <c r="A43" s="3">
        <v>15535999772</v>
      </c>
      <c r="B43" s="1" t="s">
        <v>516</v>
      </c>
      <c r="C43" s="1" t="s">
        <v>535</v>
      </c>
      <c r="D43" s="1" t="s">
        <v>536</v>
      </c>
      <c r="E43" s="1" t="s">
        <v>537</v>
      </c>
      <c r="F43" s="1" t="s">
        <v>516</v>
      </c>
      <c r="G43" s="1" t="s">
        <v>468</v>
      </c>
      <c r="H43" s="1" t="s">
        <v>282</v>
      </c>
      <c r="I43" s="1" t="s">
        <v>538</v>
      </c>
      <c r="J43" s="1" t="s">
        <v>28</v>
      </c>
      <c r="K43" s="1" t="s">
        <v>539</v>
      </c>
      <c r="L43" s="1" t="s">
        <v>539</v>
      </c>
      <c r="M43" s="1" t="s">
        <v>285</v>
      </c>
      <c r="N43" s="1" t="s">
        <v>285</v>
      </c>
      <c r="O43" s="1" t="s">
        <v>286</v>
      </c>
      <c r="P43" s="1" t="s">
        <v>287</v>
      </c>
      <c r="Q43" s="1" t="s">
        <v>540</v>
      </c>
      <c r="R43" s="1" t="s">
        <v>289</v>
      </c>
      <c r="S43" s="1" t="s">
        <v>290</v>
      </c>
      <c r="T43" s="1" t="s">
        <v>291</v>
      </c>
    </row>
    <row r="44" s="1" customFormat="1" spans="1:20">
      <c r="A44" s="3">
        <v>15531258996</v>
      </c>
      <c r="B44" s="1" t="s">
        <v>516</v>
      </c>
      <c r="C44" s="1" t="s">
        <v>541</v>
      </c>
      <c r="D44" s="1" t="s">
        <v>542</v>
      </c>
      <c r="E44" s="1" t="s">
        <v>543</v>
      </c>
      <c r="F44" s="1" t="s">
        <v>516</v>
      </c>
      <c r="G44" s="1" t="s">
        <v>396</v>
      </c>
      <c r="H44" s="1" t="s">
        <v>282</v>
      </c>
      <c r="I44" s="1" t="s">
        <v>544</v>
      </c>
      <c r="J44" s="1" t="s">
        <v>28</v>
      </c>
      <c r="K44" s="1" t="s">
        <v>545</v>
      </c>
      <c r="L44" s="1" t="s">
        <v>545</v>
      </c>
      <c r="M44" s="1" t="s">
        <v>285</v>
      </c>
      <c r="N44" s="1" t="s">
        <v>285</v>
      </c>
      <c r="O44" s="1" t="s">
        <v>286</v>
      </c>
      <c r="P44" s="1" t="s">
        <v>287</v>
      </c>
      <c r="Q44" s="1" t="s">
        <v>546</v>
      </c>
      <c r="R44" s="1" t="s">
        <v>289</v>
      </c>
      <c r="S44" s="1" t="s">
        <v>290</v>
      </c>
      <c r="T44" s="1" t="s">
        <v>291</v>
      </c>
    </row>
    <row r="45" s="1" customFormat="1" spans="1:20">
      <c r="A45" s="3">
        <v>15531099740</v>
      </c>
      <c r="B45" s="1" t="s">
        <v>516</v>
      </c>
      <c r="C45" s="1" t="s">
        <v>547</v>
      </c>
      <c r="D45" s="1" t="s">
        <v>548</v>
      </c>
      <c r="E45" s="1" t="s">
        <v>549</v>
      </c>
      <c r="F45" s="1" t="s">
        <v>359</v>
      </c>
      <c r="G45" s="1" t="s">
        <v>281</v>
      </c>
      <c r="H45" s="1" t="s">
        <v>282</v>
      </c>
      <c r="I45" s="1" t="s">
        <v>550</v>
      </c>
      <c r="J45" s="1" t="s">
        <v>28</v>
      </c>
      <c r="K45" s="1" t="s">
        <v>551</v>
      </c>
      <c r="L45" s="1" t="s">
        <v>551</v>
      </c>
      <c r="M45" s="1" t="s">
        <v>285</v>
      </c>
      <c r="N45" s="1" t="s">
        <v>285</v>
      </c>
      <c r="O45" s="1" t="s">
        <v>286</v>
      </c>
      <c r="P45" s="1" t="s">
        <v>287</v>
      </c>
      <c r="Q45" s="1" t="s">
        <v>552</v>
      </c>
      <c r="R45" s="1" t="s">
        <v>289</v>
      </c>
      <c r="S45" s="1" t="s">
        <v>290</v>
      </c>
      <c r="T45" s="1" t="s">
        <v>291</v>
      </c>
    </row>
    <row r="46" s="1" customFormat="1" spans="1:20">
      <c r="A46" s="3">
        <v>15531068368</v>
      </c>
      <c r="B46" s="1" t="s">
        <v>516</v>
      </c>
      <c r="C46" s="1" t="s">
        <v>553</v>
      </c>
      <c r="D46" s="1" t="s">
        <v>554</v>
      </c>
      <c r="E46" s="1" t="s">
        <v>555</v>
      </c>
      <c r="F46" s="1" t="s">
        <v>468</v>
      </c>
      <c r="G46" s="1" t="s">
        <v>359</v>
      </c>
      <c r="H46" s="1" t="s">
        <v>282</v>
      </c>
      <c r="I46" s="1" t="s">
        <v>556</v>
      </c>
      <c r="J46" s="1" t="s">
        <v>28</v>
      </c>
      <c r="K46" s="1" t="s">
        <v>557</v>
      </c>
      <c r="L46" s="1" t="s">
        <v>557</v>
      </c>
      <c r="M46" s="1" t="s">
        <v>285</v>
      </c>
      <c r="N46" s="1" t="s">
        <v>285</v>
      </c>
      <c r="O46" s="1" t="s">
        <v>286</v>
      </c>
      <c r="P46" s="1" t="s">
        <v>287</v>
      </c>
      <c r="Q46" s="1" t="s">
        <v>558</v>
      </c>
      <c r="R46" s="1" t="s">
        <v>289</v>
      </c>
      <c r="S46" s="1" t="s">
        <v>290</v>
      </c>
      <c r="T46" s="1" t="s">
        <v>291</v>
      </c>
    </row>
    <row r="47" s="1" customFormat="1" spans="1:20">
      <c r="A47" s="3">
        <v>15531044333</v>
      </c>
      <c r="B47" s="1" t="s">
        <v>516</v>
      </c>
      <c r="C47" s="1" t="s">
        <v>559</v>
      </c>
      <c r="D47" s="1" t="s">
        <v>560</v>
      </c>
      <c r="E47" s="1" t="s">
        <v>561</v>
      </c>
      <c r="F47" s="1" t="s">
        <v>516</v>
      </c>
      <c r="G47" s="1" t="s">
        <v>409</v>
      </c>
      <c r="H47" s="1" t="s">
        <v>282</v>
      </c>
      <c r="I47" s="1" t="s">
        <v>562</v>
      </c>
      <c r="J47" s="1" t="s">
        <v>28</v>
      </c>
      <c r="K47" s="1" t="s">
        <v>563</v>
      </c>
      <c r="L47" s="1" t="s">
        <v>563</v>
      </c>
      <c r="M47" s="1" t="s">
        <v>285</v>
      </c>
      <c r="N47" s="1" t="s">
        <v>285</v>
      </c>
      <c r="O47" s="1" t="s">
        <v>286</v>
      </c>
      <c r="P47" s="1" t="s">
        <v>287</v>
      </c>
      <c r="Q47" s="1" t="s">
        <v>564</v>
      </c>
      <c r="R47" s="1" t="s">
        <v>289</v>
      </c>
      <c r="S47" s="1" t="s">
        <v>290</v>
      </c>
      <c r="T47" s="1" t="s">
        <v>291</v>
      </c>
    </row>
    <row r="48" s="1" customFormat="1" spans="1:20">
      <c r="A48" s="3">
        <v>15530940759</v>
      </c>
      <c r="B48" s="1" t="s">
        <v>516</v>
      </c>
      <c r="C48" s="1" t="s">
        <v>565</v>
      </c>
      <c r="D48" s="1" t="s">
        <v>566</v>
      </c>
      <c r="E48" s="1" t="s">
        <v>567</v>
      </c>
      <c r="F48" s="1" t="s">
        <v>516</v>
      </c>
      <c r="G48" s="1" t="s">
        <v>396</v>
      </c>
      <c r="H48" s="1" t="s">
        <v>282</v>
      </c>
      <c r="I48" s="1" t="s">
        <v>568</v>
      </c>
      <c r="J48" s="1" t="s">
        <v>28</v>
      </c>
      <c r="K48" s="1" t="s">
        <v>569</v>
      </c>
      <c r="L48" s="1" t="s">
        <v>569</v>
      </c>
      <c r="M48" s="1" t="s">
        <v>285</v>
      </c>
      <c r="N48" s="1" t="s">
        <v>285</v>
      </c>
      <c r="O48" s="1" t="s">
        <v>286</v>
      </c>
      <c r="P48" s="1" t="s">
        <v>287</v>
      </c>
      <c r="Q48" s="1" t="s">
        <v>570</v>
      </c>
      <c r="R48" s="1" t="s">
        <v>289</v>
      </c>
      <c r="S48" s="1" t="s">
        <v>290</v>
      </c>
      <c r="T48" s="1" t="s">
        <v>291</v>
      </c>
    </row>
    <row r="49" s="1" customFormat="1" spans="1:20">
      <c r="A49" s="3">
        <v>15530925103</v>
      </c>
      <c r="B49" s="1" t="s">
        <v>516</v>
      </c>
      <c r="C49" s="1" t="s">
        <v>571</v>
      </c>
      <c r="D49" s="1" t="s">
        <v>572</v>
      </c>
      <c r="E49" s="1" t="s">
        <v>573</v>
      </c>
      <c r="F49" s="1" t="s">
        <v>277</v>
      </c>
      <c r="G49" s="1" t="s">
        <v>281</v>
      </c>
      <c r="H49" s="1" t="s">
        <v>282</v>
      </c>
      <c r="I49" s="1" t="s">
        <v>574</v>
      </c>
      <c r="J49" s="1" t="s">
        <v>28</v>
      </c>
      <c r="K49" s="1" t="s">
        <v>575</v>
      </c>
      <c r="L49" s="1" t="s">
        <v>575</v>
      </c>
      <c r="M49" s="1" t="s">
        <v>285</v>
      </c>
      <c r="N49" s="1" t="s">
        <v>285</v>
      </c>
      <c r="O49" s="1" t="s">
        <v>286</v>
      </c>
      <c r="P49" s="1" t="s">
        <v>287</v>
      </c>
      <c r="Q49" s="1" t="s">
        <v>576</v>
      </c>
      <c r="R49" s="1" t="s">
        <v>289</v>
      </c>
      <c r="S49" s="1" t="s">
        <v>290</v>
      </c>
      <c r="T49" s="1" t="s">
        <v>291</v>
      </c>
    </row>
    <row r="50" s="1" customFormat="1" spans="1:20">
      <c r="A50" s="3">
        <v>15527738890</v>
      </c>
      <c r="B50" s="1" t="s">
        <v>577</v>
      </c>
      <c r="C50" s="1" t="s">
        <v>578</v>
      </c>
      <c r="D50" s="1" t="s">
        <v>579</v>
      </c>
      <c r="E50" s="1" t="s">
        <v>580</v>
      </c>
      <c r="F50" s="1" t="s">
        <v>468</v>
      </c>
      <c r="G50" s="1" t="s">
        <v>359</v>
      </c>
      <c r="H50" s="1" t="s">
        <v>282</v>
      </c>
      <c r="I50" s="1" t="s">
        <v>581</v>
      </c>
      <c r="J50" s="1" t="s">
        <v>28</v>
      </c>
      <c r="K50" s="1" t="s">
        <v>582</v>
      </c>
      <c r="L50" s="1" t="s">
        <v>582</v>
      </c>
      <c r="M50" s="1" t="s">
        <v>285</v>
      </c>
      <c r="N50" s="1" t="s">
        <v>285</v>
      </c>
      <c r="O50" s="1" t="s">
        <v>286</v>
      </c>
      <c r="P50" s="1" t="s">
        <v>287</v>
      </c>
      <c r="Q50" s="1" t="s">
        <v>583</v>
      </c>
      <c r="R50" s="1" t="s">
        <v>289</v>
      </c>
      <c r="S50" s="1" t="s">
        <v>290</v>
      </c>
      <c r="T50" s="1" t="s">
        <v>291</v>
      </c>
    </row>
    <row r="51" s="1" customFormat="1" spans="1:20">
      <c r="A51" s="3">
        <v>15527524492</v>
      </c>
      <c r="B51" s="1" t="s">
        <v>577</v>
      </c>
      <c r="C51" s="1" t="s">
        <v>584</v>
      </c>
      <c r="D51" s="1" t="s">
        <v>585</v>
      </c>
      <c r="E51" s="1" t="s">
        <v>586</v>
      </c>
      <c r="F51" s="1" t="s">
        <v>577</v>
      </c>
      <c r="G51" s="1" t="s">
        <v>409</v>
      </c>
      <c r="H51" s="1" t="s">
        <v>282</v>
      </c>
      <c r="I51" s="1" t="s">
        <v>587</v>
      </c>
      <c r="J51" s="1" t="s">
        <v>28</v>
      </c>
      <c r="K51" s="1" t="s">
        <v>588</v>
      </c>
      <c r="L51" s="1" t="s">
        <v>588</v>
      </c>
      <c r="M51" s="1" t="s">
        <v>285</v>
      </c>
      <c r="N51" s="1" t="s">
        <v>285</v>
      </c>
      <c r="O51" s="1" t="s">
        <v>286</v>
      </c>
      <c r="P51" s="1" t="s">
        <v>287</v>
      </c>
      <c r="Q51" s="1" t="s">
        <v>589</v>
      </c>
      <c r="R51" s="1" t="s">
        <v>289</v>
      </c>
      <c r="S51" s="1" t="s">
        <v>290</v>
      </c>
      <c r="T51" s="1" t="s">
        <v>291</v>
      </c>
    </row>
    <row r="52" s="1" customFormat="1" spans="1:20">
      <c r="A52" s="3">
        <v>15520952766</v>
      </c>
      <c r="B52" s="1" t="s">
        <v>590</v>
      </c>
      <c r="C52" s="1" t="s">
        <v>591</v>
      </c>
      <c r="D52" s="1" t="s">
        <v>592</v>
      </c>
      <c r="E52" s="1" t="s">
        <v>593</v>
      </c>
      <c r="F52" s="1" t="s">
        <v>468</v>
      </c>
      <c r="G52" s="1" t="s">
        <v>328</v>
      </c>
      <c r="H52" s="1" t="s">
        <v>282</v>
      </c>
      <c r="I52" s="1" t="s">
        <v>594</v>
      </c>
      <c r="J52" s="1" t="s">
        <v>28</v>
      </c>
      <c r="K52" s="1" t="s">
        <v>595</v>
      </c>
      <c r="L52" s="1" t="s">
        <v>595</v>
      </c>
      <c r="M52" s="1" t="s">
        <v>285</v>
      </c>
      <c r="N52" s="1" t="s">
        <v>285</v>
      </c>
      <c r="O52" s="1" t="s">
        <v>286</v>
      </c>
      <c r="P52" s="1" t="s">
        <v>287</v>
      </c>
      <c r="Q52" s="1" t="s">
        <v>596</v>
      </c>
      <c r="R52" s="1" t="s">
        <v>289</v>
      </c>
      <c r="S52" s="1" t="s">
        <v>290</v>
      </c>
      <c r="T52" s="1" t="s">
        <v>291</v>
      </c>
    </row>
    <row r="53" s="1" customFormat="1" spans="1:20">
      <c r="A53" s="3">
        <v>15520723799</v>
      </c>
      <c r="B53" s="1" t="s">
        <v>590</v>
      </c>
      <c r="C53" s="1" t="s">
        <v>597</v>
      </c>
      <c r="D53" s="1" t="s">
        <v>598</v>
      </c>
      <c r="E53" s="1" t="s">
        <v>599</v>
      </c>
      <c r="F53" s="1" t="s">
        <v>409</v>
      </c>
      <c r="G53" s="1" t="s">
        <v>277</v>
      </c>
      <c r="H53" s="1" t="s">
        <v>282</v>
      </c>
      <c r="I53" s="1" t="s">
        <v>286</v>
      </c>
      <c r="J53" s="1" t="s">
        <v>28</v>
      </c>
      <c r="K53" s="1" t="s">
        <v>286</v>
      </c>
      <c r="L53" s="1" t="s">
        <v>286</v>
      </c>
      <c r="M53" s="1" t="s">
        <v>285</v>
      </c>
      <c r="N53" s="1" t="s">
        <v>285</v>
      </c>
      <c r="O53" s="1" t="s">
        <v>286</v>
      </c>
      <c r="P53" s="1" t="s">
        <v>287</v>
      </c>
      <c r="Q53" s="1" t="s">
        <v>600</v>
      </c>
      <c r="R53" s="1" t="s">
        <v>289</v>
      </c>
      <c r="S53" s="1" t="s">
        <v>290</v>
      </c>
      <c r="T53" s="1" t="s">
        <v>291</v>
      </c>
    </row>
    <row r="54" s="1" customFormat="1" spans="1:20">
      <c r="A54" s="3">
        <v>15513391339</v>
      </c>
      <c r="B54" s="1" t="s">
        <v>590</v>
      </c>
      <c r="C54" s="1" t="s">
        <v>601</v>
      </c>
      <c r="D54" s="1" t="s">
        <v>602</v>
      </c>
      <c r="E54" s="1" t="s">
        <v>603</v>
      </c>
      <c r="F54" s="1" t="s">
        <v>468</v>
      </c>
      <c r="G54" s="1" t="s">
        <v>328</v>
      </c>
      <c r="H54" s="1" t="s">
        <v>282</v>
      </c>
      <c r="I54" s="1" t="s">
        <v>604</v>
      </c>
      <c r="J54" s="1" t="s">
        <v>28</v>
      </c>
      <c r="K54" s="1" t="s">
        <v>605</v>
      </c>
      <c r="L54" s="1" t="s">
        <v>605</v>
      </c>
      <c r="M54" s="1" t="s">
        <v>285</v>
      </c>
      <c r="N54" s="1" t="s">
        <v>285</v>
      </c>
      <c r="O54" s="1" t="s">
        <v>286</v>
      </c>
      <c r="P54" s="1" t="s">
        <v>287</v>
      </c>
      <c r="Q54" s="1" t="s">
        <v>606</v>
      </c>
      <c r="R54" s="1" t="s">
        <v>289</v>
      </c>
      <c r="S54" s="1" t="s">
        <v>290</v>
      </c>
      <c r="T54" s="1" t="s">
        <v>291</v>
      </c>
    </row>
    <row r="55" s="1" customFormat="1" spans="1:20">
      <c r="A55" s="3">
        <v>15348548480</v>
      </c>
      <c r="B55" s="1" t="s">
        <v>590</v>
      </c>
      <c r="C55" s="1" t="s">
        <v>607</v>
      </c>
      <c r="D55" s="1" t="s">
        <v>608</v>
      </c>
      <c r="E55" s="1" t="s">
        <v>609</v>
      </c>
      <c r="F55" s="1" t="s">
        <v>590</v>
      </c>
      <c r="G55" s="1" t="s">
        <v>409</v>
      </c>
      <c r="H55" s="1" t="s">
        <v>282</v>
      </c>
      <c r="I55" s="1" t="s">
        <v>610</v>
      </c>
      <c r="J55" s="1" t="s">
        <v>28</v>
      </c>
      <c r="K55" s="1" t="s">
        <v>611</v>
      </c>
      <c r="L55" s="1" t="s">
        <v>611</v>
      </c>
      <c r="M55" s="1" t="s">
        <v>285</v>
      </c>
      <c r="N55" s="1" t="s">
        <v>285</v>
      </c>
      <c r="O55" s="1" t="s">
        <v>286</v>
      </c>
      <c r="P55" s="1" t="s">
        <v>287</v>
      </c>
      <c r="Q55" s="1" t="s">
        <v>612</v>
      </c>
      <c r="R55" s="1" t="s">
        <v>289</v>
      </c>
      <c r="S55" s="1" t="s">
        <v>290</v>
      </c>
      <c r="T55" s="1" t="s">
        <v>291</v>
      </c>
    </row>
    <row r="56" s="1" customFormat="1" spans="1:20">
      <c r="A56" s="3">
        <v>15337935214</v>
      </c>
      <c r="B56" s="1" t="s">
        <v>590</v>
      </c>
      <c r="C56" s="1" t="s">
        <v>613</v>
      </c>
      <c r="D56" s="1" t="s">
        <v>614</v>
      </c>
      <c r="E56" s="1" t="s">
        <v>615</v>
      </c>
      <c r="F56" s="1" t="s">
        <v>409</v>
      </c>
      <c r="G56" s="1" t="s">
        <v>328</v>
      </c>
      <c r="H56" s="1" t="s">
        <v>282</v>
      </c>
      <c r="I56" s="1" t="s">
        <v>616</v>
      </c>
      <c r="J56" s="1" t="s">
        <v>28</v>
      </c>
      <c r="K56" s="1" t="s">
        <v>617</v>
      </c>
      <c r="L56" s="1" t="s">
        <v>617</v>
      </c>
      <c r="M56" s="1" t="s">
        <v>285</v>
      </c>
      <c r="N56" s="1" t="s">
        <v>285</v>
      </c>
      <c r="O56" s="1" t="s">
        <v>286</v>
      </c>
      <c r="P56" s="1" t="s">
        <v>287</v>
      </c>
      <c r="Q56" s="1" t="s">
        <v>618</v>
      </c>
      <c r="R56" s="1" t="s">
        <v>289</v>
      </c>
      <c r="S56" s="1" t="s">
        <v>290</v>
      </c>
      <c r="T56" s="1" t="s">
        <v>291</v>
      </c>
    </row>
    <row r="57" s="1" customFormat="1" spans="1:20">
      <c r="A57" s="3">
        <v>15337931603</v>
      </c>
      <c r="B57" s="1" t="s">
        <v>590</v>
      </c>
      <c r="C57" s="1" t="s">
        <v>619</v>
      </c>
      <c r="D57" s="1" t="s">
        <v>620</v>
      </c>
      <c r="E57" s="1" t="s">
        <v>621</v>
      </c>
      <c r="F57" s="1" t="s">
        <v>590</v>
      </c>
      <c r="G57" s="1" t="s">
        <v>396</v>
      </c>
      <c r="H57" s="1" t="s">
        <v>282</v>
      </c>
      <c r="I57" s="1" t="s">
        <v>622</v>
      </c>
      <c r="J57" s="1" t="s">
        <v>28</v>
      </c>
      <c r="K57" s="1" t="s">
        <v>623</v>
      </c>
      <c r="L57" s="1" t="s">
        <v>623</v>
      </c>
      <c r="M57" s="1" t="s">
        <v>285</v>
      </c>
      <c r="N57" s="1" t="s">
        <v>285</v>
      </c>
      <c r="O57" s="1" t="s">
        <v>286</v>
      </c>
      <c r="P57" s="1" t="s">
        <v>287</v>
      </c>
      <c r="Q57" s="1" t="s">
        <v>624</v>
      </c>
      <c r="R57" s="1" t="s">
        <v>289</v>
      </c>
      <c r="S57" s="1" t="s">
        <v>290</v>
      </c>
      <c r="T57" s="1" t="s">
        <v>291</v>
      </c>
    </row>
    <row r="58" s="1" customFormat="1" spans="1:20">
      <c r="A58" s="3">
        <v>15337920875</v>
      </c>
      <c r="B58" s="1" t="s">
        <v>590</v>
      </c>
      <c r="C58" s="1" t="s">
        <v>625</v>
      </c>
      <c r="D58" s="1" t="s">
        <v>626</v>
      </c>
      <c r="E58" s="1" t="s">
        <v>627</v>
      </c>
      <c r="F58" s="1" t="s">
        <v>359</v>
      </c>
      <c r="G58" s="1" t="s">
        <v>281</v>
      </c>
      <c r="H58" s="1" t="s">
        <v>282</v>
      </c>
      <c r="I58" s="1" t="s">
        <v>628</v>
      </c>
      <c r="J58" s="1" t="s">
        <v>28</v>
      </c>
      <c r="K58" s="1" t="s">
        <v>629</v>
      </c>
      <c r="L58" s="1" t="s">
        <v>629</v>
      </c>
      <c r="M58" s="1" t="s">
        <v>285</v>
      </c>
      <c r="N58" s="1" t="s">
        <v>285</v>
      </c>
      <c r="O58" s="1" t="s">
        <v>286</v>
      </c>
      <c r="P58" s="1" t="s">
        <v>287</v>
      </c>
      <c r="Q58" s="1" t="s">
        <v>630</v>
      </c>
      <c r="R58" s="1" t="s">
        <v>289</v>
      </c>
      <c r="S58" s="1" t="s">
        <v>290</v>
      </c>
      <c r="T58" s="1" t="s">
        <v>291</v>
      </c>
    </row>
    <row r="59" s="1" customFormat="1" spans="1:20">
      <c r="A59" s="3">
        <v>15337917519</v>
      </c>
      <c r="B59" s="1" t="s">
        <v>590</v>
      </c>
      <c r="C59" s="1" t="s">
        <v>631</v>
      </c>
      <c r="D59" s="1" t="s">
        <v>632</v>
      </c>
      <c r="E59" s="1" t="s">
        <v>633</v>
      </c>
      <c r="F59" s="1" t="s">
        <v>590</v>
      </c>
      <c r="G59" s="1" t="s">
        <v>468</v>
      </c>
      <c r="H59" s="1" t="s">
        <v>282</v>
      </c>
      <c r="I59" s="1" t="s">
        <v>634</v>
      </c>
      <c r="J59" s="1" t="s">
        <v>28</v>
      </c>
      <c r="K59" s="1" t="s">
        <v>635</v>
      </c>
      <c r="L59" s="1" t="s">
        <v>635</v>
      </c>
      <c r="M59" s="1" t="s">
        <v>285</v>
      </c>
      <c r="N59" s="1" t="s">
        <v>285</v>
      </c>
      <c r="O59" s="1" t="s">
        <v>286</v>
      </c>
      <c r="P59" s="1" t="s">
        <v>287</v>
      </c>
      <c r="Q59" s="1" t="s">
        <v>636</v>
      </c>
      <c r="R59" s="1" t="s">
        <v>289</v>
      </c>
      <c r="S59" s="1" t="s">
        <v>290</v>
      </c>
      <c r="T59" s="1" t="s">
        <v>291</v>
      </c>
    </row>
    <row r="60" s="1" customFormat="1" spans="1:20">
      <c r="A60" s="3">
        <v>15337907573</v>
      </c>
      <c r="B60" s="1" t="s">
        <v>590</v>
      </c>
      <c r="C60" s="1" t="s">
        <v>637</v>
      </c>
      <c r="D60" s="1" t="s">
        <v>638</v>
      </c>
      <c r="E60" s="1" t="s">
        <v>639</v>
      </c>
      <c r="F60" s="1" t="s">
        <v>468</v>
      </c>
      <c r="G60" s="1" t="s">
        <v>409</v>
      </c>
      <c r="H60" s="1" t="s">
        <v>282</v>
      </c>
      <c r="I60" s="1" t="s">
        <v>640</v>
      </c>
      <c r="J60" s="1" t="s">
        <v>28</v>
      </c>
      <c r="K60" s="1" t="s">
        <v>641</v>
      </c>
      <c r="L60" s="1" t="s">
        <v>641</v>
      </c>
      <c r="M60" s="1" t="s">
        <v>285</v>
      </c>
      <c r="N60" s="1" t="s">
        <v>285</v>
      </c>
      <c r="O60" s="1" t="s">
        <v>286</v>
      </c>
      <c r="P60" s="1" t="s">
        <v>287</v>
      </c>
      <c r="Q60" s="1" t="s">
        <v>642</v>
      </c>
      <c r="R60" s="1" t="s">
        <v>289</v>
      </c>
      <c r="S60" s="1" t="s">
        <v>290</v>
      </c>
      <c r="T60" s="1" t="s">
        <v>291</v>
      </c>
    </row>
    <row r="61" s="1" customFormat="1" spans="1:20">
      <c r="A61" s="3">
        <v>15337884858</v>
      </c>
      <c r="B61" s="1" t="s">
        <v>590</v>
      </c>
      <c r="C61" s="1" t="s">
        <v>643</v>
      </c>
      <c r="D61" s="1" t="s">
        <v>279</v>
      </c>
      <c r="E61" s="1" t="s">
        <v>644</v>
      </c>
      <c r="F61" s="1" t="s">
        <v>516</v>
      </c>
      <c r="G61" s="1" t="s">
        <v>468</v>
      </c>
      <c r="H61" s="1" t="s">
        <v>282</v>
      </c>
      <c r="I61" s="1" t="s">
        <v>645</v>
      </c>
      <c r="J61" s="1" t="s">
        <v>28</v>
      </c>
      <c r="K61" s="1" t="s">
        <v>646</v>
      </c>
      <c r="L61" s="1" t="s">
        <v>646</v>
      </c>
      <c r="M61" s="1" t="s">
        <v>285</v>
      </c>
      <c r="N61" s="1" t="s">
        <v>285</v>
      </c>
      <c r="O61" s="1" t="s">
        <v>286</v>
      </c>
      <c r="P61" s="1" t="s">
        <v>287</v>
      </c>
      <c r="Q61" s="1" t="s">
        <v>647</v>
      </c>
      <c r="R61" s="1" t="s">
        <v>289</v>
      </c>
      <c r="S61" s="1" t="s">
        <v>290</v>
      </c>
      <c r="T61" s="1" t="s">
        <v>291</v>
      </c>
    </row>
    <row r="62" s="1" customFormat="1" spans="1:20">
      <c r="A62" s="3">
        <v>15337766798</v>
      </c>
      <c r="B62" s="1" t="s">
        <v>648</v>
      </c>
      <c r="C62" s="1" t="s">
        <v>649</v>
      </c>
      <c r="D62" s="1" t="s">
        <v>650</v>
      </c>
      <c r="E62" s="1" t="s">
        <v>651</v>
      </c>
      <c r="F62" s="1" t="s">
        <v>409</v>
      </c>
      <c r="G62" s="1" t="s">
        <v>328</v>
      </c>
      <c r="H62" s="1" t="s">
        <v>282</v>
      </c>
      <c r="I62" s="1" t="s">
        <v>652</v>
      </c>
      <c r="J62" s="1" t="s">
        <v>28</v>
      </c>
      <c r="K62" s="1" t="s">
        <v>653</v>
      </c>
      <c r="L62" s="1" t="s">
        <v>653</v>
      </c>
      <c r="M62" s="1" t="s">
        <v>285</v>
      </c>
      <c r="N62" s="1" t="s">
        <v>285</v>
      </c>
      <c r="O62" s="1" t="s">
        <v>286</v>
      </c>
      <c r="P62" s="1" t="s">
        <v>287</v>
      </c>
      <c r="Q62" s="1" t="s">
        <v>654</v>
      </c>
      <c r="R62" s="1" t="s">
        <v>289</v>
      </c>
      <c r="S62" s="1" t="s">
        <v>290</v>
      </c>
      <c r="T62" s="1" t="s">
        <v>291</v>
      </c>
    </row>
    <row r="63" s="1" customFormat="1" spans="1:20">
      <c r="A63" s="3">
        <v>15336922533</v>
      </c>
      <c r="B63" s="1" t="s">
        <v>648</v>
      </c>
      <c r="C63" s="1" t="s">
        <v>655</v>
      </c>
      <c r="D63" s="1" t="s">
        <v>656</v>
      </c>
      <c r="E63" s="1" t="s">
        <v>657</v>
      </c>
      <c r="F63" s="1" t="s">
        <v>648</v>
      </c>
      <c r="G63" s="1" t="s">
        <v>468</v>
      </c>
      <c r="H63" s="1" t="s">
        <v>282</v>
      </c>
      <c r="I63" s="1" t="s">
        <v>658</v>
      </c>
      <c r="J63" s="1" t="s">
        <v>28</v>
      </c>
      <c r="K63" s="1" t="s">
        <v>659</v>
      </c>
      <c r="L63" s="1" t="s">
        <v>659</v>
      </c>
      <c r="M63" s="1" t="s">
        <v>285</v>
      </c>
      <c r="N63" s="1" t="s">
        <v>285</v>
      </c>
      <c r="O63" s="1" t="s">
        <v>286</v>
      </c>
      <c r="P63" s="1" t="s">
        <v>287</v>
      </c>
      <c r="Q63" s="1" t="s">
        <v>660</v>
      </c>
      <c r="R63" s="1" t="s">
        <v>289</v>
      </c>
      <c r="S63" s="1" t="s">
        <v>290</v>
      </c>
      <c r="T63" s="1" t="s">
        <v>291</v>
      </c>
    </row>
    <row r="64" s="1" customFormat="1" spans="1:20">
      <c r="A64" s="3">
        <v>15335741884</v>
      </c>
      <c r="B64" s="1" t="s">
        <v>661</v>
      </c>
      <c r="C64" s="1" t="s">
        <v>662</v>
      </c>
      <c r="D64" s="1" t="s">
        <v>663</v>
      </c>
      <c r="E64" s="1" t="s">
        <v>664</v>
      </c>
      <c r="F64" s="1" t="s">
        <v>409</v>
      </c>
      <c r="G64" s="1" t="s">
        <v>396</v>
      </c>
      <c r="H64" s="1" t="s">
        <v>282</v>
      </c>
      <c r="I64" s="1" t="s">
        <v>665</v>
      </c>
      <c r="J64" s="1" t="s">
        <v>28</v>
      </c>
      <c r="K64" s="1" t="s">
        <v>666</v>
      </c>
      <c r="L64" s="1" t="s">
        <v>666</v>
      </c>
      <c r="M64" s="1" t="s">
        <v>285</v>
      </c>
      <c r="N64" s="1" t="s">
        <v>285</v>
      </c>
      <c r="O64" s="1" t="s">
        <v>286</v>
      </c>
      <c r="P64" s="1" t="s">
        <v>287</v>
      </c>
      <c r="Q64" s="1" t="s">
        <v>667</v>
      </c>
      <c r="R64" s="1" t="s">
        <v>289</v>
      </c>
      <c r="S64" s="1" t="s">
        <v>290</v>
      </c>
      <c r="T64" s="1" t="s">
        <v>291</v>
      </c>
    </row>
    <row r="65" s="1" customFormat="1" spans="1:20">
      <c r="A65" s="3">
        <v>15335681935</v>
      </c>
      <c r="B65" s="1" t="s">
        <v>661</v>
      </c>
      <c r="C65" s="1" t="s">
        <v>668</v>
      </c>
      <c r="D65" s="1" t="s">
        <v>669</v>
      </c>
      <c r="E65" s="1" t="s">
        <v>670</v>
      </c>
      <c r="F65" s="1" t="s">
        <v>516</v>
      </c>
      <c r="G65" s="1" t="s">
        <v>468</v>
      </c>
      <c r="H65" s="1" t="s">
        <v>282</v>
      </c>
      <c r="I65" s="1" t="s">
        <v>671</v>
      </c>
      <c r="J65" s="1" t="s">
        <v>28</v>
      </c>
      <c r="K65" s="1" t="s">
        <v>672</v>
      </c>
      <c r="L65" s="1" t="s">
        <v>672</v>
      </c>
      <c r="M65" s="1" t="s">
        <v>285</v>
      </c>
      <c r="N65" s="1" t="s">
        <v>285</v>
      </c>
      <c r="O65" s="1" t="s">
        <v>286</v>
      </c>
      <c r="P65" s="1" t="s">
        <v>287</v>
      </c>
      <c r="Q65" s="1" t="s">
        <v>673</v>
      </c>
      <c r="R65" s="1" t="s">
        <v>289</v>
      </c>
      <c r="S65" s="1" t="s">
        <v>290</v>
      </c>
      <c r="T65" s="1" t="s">
        <v>291</v>
      </c>
    </row>
    <row r="66" s="1" customFormat="1" spans="1:20">
      <c r="A66" s="3">
        <v>15335652077</v>
      </c>
      <c r="B66" s="1" t="s">
        <v>661</v>
      </c>
      <c r="C66" s="1" t="s">
        <v>674</v>
      </c>
      <c r="D66" s="1" t="s">
        <v>675</v>
      </c>
      <c r="E66" s="1" t="s">
        <v>676</v>
      </c>
      <c r="F66" s="1" t="s">
        <v>468</v>
      </c>
      <c r="G66" s="1" t="s">
        <v>359</v>
      </c>
      <c r="H66" s="1" t="s">
        <v>282</v>
      </c>
      <c r="I66" s="1" t="s">
        <v>677</v>
      </c>
      <c r="J66" s="1" t="s">
        <v>28</v>
      </c>
      <c r="K66" s="1" t="s">
        <v>678</v>
      </c>
      <c r="L66" s="1" t="s">
        <v>678</v>
      </c>
      <c r="M66" s="1" t="s">
        <v>285</v>
      </c>
      <c r="N66" s="1" t="s">
        <v>285</v>
      </c>
      <c r="O66" s="1" t="s">
        <v>286</v>
      </c>
      <c r="P66" s="1" t="s">
        <v>287</v>
      </c>
      <c r="Q66" s="1" t="s">
        <v>679</v>
      </c>
      <c r="R66" s="1" t="s">
        <v>289</v>
      </c>
      <c r="S66" s="1" t="s">
        <v>290</v>
      </c>
      <c r="T66" s="1" t="s">
        <v>291</v>
      </c>
    </row>
    <row r="67" s="1" customFormat="1" spans="1:20">
      <c r="A67" s="3">
        <v>15335600107</v>
      </c>
      <c r="B67" s="1" t="s">
        <v>661</v>
      </c>
      <c r="C67" s="1" t="s">
        <v>680</v>
      </c>
      <c r="D67" s="1" t="s">
        <v>681</v>
      </c>
      <c r="E67" s="1" t="s">
        <v>682</v>
      </c>
      <c r="F67" s="1" t="s">
        <v>516</v>
      </c>
      <c r="G67" s="1" t="s">
        <v>359</v>
      </c>
      <c r="H67" s="1" t="s">
        <v>282</v>
      </c>
      <c r="I67" s="1" t="s">
        <v>683</v>
      </c>
      <c r="J67" s="1" t="s">
        <v>28</v>
      </c>
      <c r="K67" s="1" t="s">
        <v>684</v>
      </c>
      <c r="L67" s="1" t="s">
        <v>684</v>
      </c>
      <c r="M67" s="1" t="s">
        <v>285</v>
      </c>
      <c r="N67" s="1" t="s">
        <v>285</v>
      </c>
      <c r="O67" s="1" t="s">
        <v>286</v>
      </c>
      <c r="P67" s="1" t="s">
        <v>287</v>
      </c>
      <c r="Q67" s="1" t="s">
        <v>685</v>
      </c>
      <c r="R67" s="1" t="s">
        <v>289</v>
      </c>
      <c r="S67" s="1" t="s">
        <v>290</v>
      </c>
      <c r="T67" s="1" t="s">
        <v>291</v>
      </c>
    </row>
    <row r="68" s="1" customFormat="1" spans="1:20">
      <c r="A68" s="3">
        <v>15334557530</v>
      </c>
      <c r="B68" s="1" t="s">
        <v>686</v>
      </c>
      <c r="C68" s="1" t="s">
        <v>687</v>
      </c>
      <c r="D68" s="1" t="s">
        <v>688</v>
      </c>
      <c r="E68" s="1" t="s">
        <v>689</v>
      </c>
      <c r="F68" s="1" t="s">
        <v>328</v>
      </c>
      <c r="G68" s="1" t="s">
        <v>277</v>
      </c>
      <c r="H68" s="1" t="s">
        <v>282</v>
      </c>
      <c r="I68" s="1" t="s">
        <v>690</v>
      </c>
      <c r="J68" s="1" t="s">
        <v>28</v>
      </c>
      <c r="K68" s="1" t="s">
        <v>691</v>
      </c>
      <c r="L68" s="1" t="s">
        <v>691</v>
      </c>
      <c r="M68" s="1" t="s">
        <v>285</v>
      </c>
      <c r="N68" s="1" t="s">
        <v>285</v>
      </c>
      <c r="O68" s="1" t="s">
        <v>286</v>
      </c>
      <c r="P68" s="1" t="s">
        <v>287</v>
      </c>
      <c r="Q68" s="1" t="s">
        <v>692</v>
      </c>
      <c r="R68" s="1" t="s">
        <v>289</v>
      </c>
      <c r="S68" s="1" t="s">
        <v>290</v>
      </c>
      <c r="T68" s="1" t="s">
        <v>291</v>
      </c>
    </row>
    <row r="69" s="1" customFormat="1" spans="1:20">
      <c r="A69" s="3">
        <v>15334083194</v>
      </c>
      <c r="B69" s="1" t="s">
        <v>693</v>
      </c>
      <c r="C69" s="1" t="s">
        <v>694</v>
      </c>
      <c r="D69" s="1" t="s">
        <v>695</v>
      </c>
      <c r="E69" s="1" t="s">
        <v>696</v>
      </c>
      <c r="F69" s="1" t="s">
        <v>516</v>
      </c>
      <c r="G69" s="1" t="s">
        <v>468</v>
      </c>
      <c r="H69" s="1" t="s">
        <v>282</v>
      </c>
      <c r="I69" s="1" t="s">
        <v>697</v>
      </c>
      <c r="J69" s="1" t="s">
        <v>28</v>
      </c>
      <c r="K69" s="1" t="s">
        <v>698</v>
      </c>
      <c r="L69" s="1" t="s">
        <v>698</v>
      </c>
      <c r="M69" s="1" t="s">
        <v>285</v>
      </c>
      <c r="N69" s="1" t="s">
        <v>285</v>
      </c>
      <c r="O69" s="1" t="s">
        <v>286</v>
      </c>
      <c r="P69" s="1" t="s">
        <v>287</v>
      </c>
      <c r="Q69" s="1" t="s">
        <v>699</v>
      </c>
      <c r="R69" s="1" t="s">
        <v>289</v>
      </c>
      <c r="S69" s="1" t="s">
        <v>290</v>
      </c>
      <c r="T69" s="1" t="s">
        <v>291</v>
      </c>
    </row>
    <row r="70" s="1" customFormat="1" spans="1:20">
      <c r="A70" s="3">
        <v>15334038306</v>
      </c>
      <c r="B70" s="1" t="s">
        <v>693</v>
      </c>
      <c r="C70" s="1" t="s">
        <v>700</v>
      </c>
      <c r="D70" s="1" t="s">
        <v>701</v>
      </c>
      <c r="E70" s="1" t="s">
        <v>702</v>
      </c>
      <c r="F70" s="1" t="s">
        <v>577</v>
      </c>
      <c r="G70" s="1" t="s">
        <v>277</v>
      </c>
      <c r="H70" s="1" t="s">
        <v>282</v>
      </c>
      <c r="I70" s="1" t="s">
        <v>703</v>
      </c>
      <c r="J70" s="1" t="s">
        <v>28</v>
      </c>
      <c r="K70" s="1" t="s">
        <v>704</v>
      </c>
      <c r="L70" s="1" t="s">
        <v>704</v>
      </c>
      <c r="M70" s="1" t="s">
        <v>285</v>
      </c>
      <c r="N70" s="1" t="s">
        <v>285</v>
      </c>
      <c r="O70" s="1" t="s">
        <v>286</v>
      </c>
      <c r="P70" s="1" t="s">
        <v>287</v>
      </c>
      <c r="Q70" s="1" t="s">
        <v>705</v>
      </c>
      <c r="R70" s="1" t="s">
        <v>289</v>
      </c>
      <c r="S70" s="1" t="s">
        <v>290</v>
      </c>
      <c r="T70" s="1" t="s">
        <v>291</v>
      </c>
    </row>
    <row r="71" s="1" customFormat="1" spans="1:20">
      <c r="A71" s="3">
        <v>15333556880</v>
      </c>
      <c r="B71" s="1" t="s">
        <v>693</v>
      </c>
      <c r="C71" s="1" t="s">
        <v>706</v>
      </c>
      <c r="D71" s="1" t="s">
        <v>701</v>
      </c>
      <c r="E71" s="1" t="s">
        <v>707</v>
      </c>
      <c r="F71" s="1" t="s">
        <v>648</v>
      </c>
      <c r="G71" s="1" t="s">
        <v>468</v>
      </c>
      <c r="H71" s="1" t="s">
        <v>282</v>
      </c>
      <c r="I71" s="1" t="s">
        <v>708</v>
      </c>
      <c r="J71" s="1" t="s">
        <v>28</v>
      </c>
      <c r="K71" s="1" t="s">
        <v>709</v>
      </c>
      <c r="L71" s="1" t="s">
        <v>709</v>
      </c>
      <c r="M71" s="1" t="s">
        <v>285</v>
      </c>
      <c r="N71" s="1" t="s">
        <v>285</v>
      </c>
      <c r="O71" s="1" t="s">
        <v>286</v>
      </c>
      <c r="P71" s="1" t="s">
        <v>287</v>
      </c>
      <c r="Q71" s="1" t="s">
        <v>710</v>
      </c>
      <c r="R71" s="1" t="s">
        <v>289</v>
      </c>
      <c r="S71" s="1" t="s">
        <v>290</v>
      </c>
      <c r="T71" s="1" t="s">
        <v>291</v>
      </c>
    </row>
    <row r="72" s="1" customFormat="1" spans="1:20">
      <c r="A72" s="3">
        <v>15333448583</v>
      </c>
      <c r="B72" s="1" t="s">
        <v>711</v>
      </c>
      <c r="C72" s="1" t="s">
        <v>712</v>
      </c>
      <c r="D72" s="1" t="s">
        <v>476</v>
      </c>
      <c r="E72" s="1" t="s">
        <v>713</v>
      </c>
      <c r="F72" s="1" t="s">
        <v>396</v>
      </c>
      <c r="G72" s="1" t="s">
        <v>277</v>
      </c>
      <c r="H72" s="1" t="s">
        <v>282</v>
      </c>
      <c r="I72" s="1" t="s">
        <v>714</v>
      </c>
      <c r="J72" s="1" t="s">
        <v>28</v>
      </c>
      <c r="K72" s="1" t="s">
        <v>715</v>
      </c>
      <c r="L72" s="1" t="s">
        <v>715</v>
      </c>
      <c r="M72" s="1" t="s">
        <v>285</v>
      </c>
      <c r="N72" s="1" t="s">
        <v>285</v>
      </c>
      <c r="O72" s="1" t="s">
        <v>286</v>
      </c>
      <c r="P72" s="1" t="s">
        <v>287</v>
      </c>
      <c r="Q72" s="1" t="s">
        <v>716</v>
      </c>
      <c r="R72" s="1" t="s">
        <v>289</v>
      </c>
      <c r="S72" s="1" t="s">
        <v>290</v>
      </c>
      <c r="T72" s="1" t="s">
        <v>291</v>
      </c>
    </row>
    <row r="73" s="1" customFormat="1" spans="1:20">
      <c r="A73" s="3">
        <v>15325233193</v>
      </c>
      <c r="B73" s="1" t="s">
        <v>717</v>
      </c>
      <c r="C73" s="1" t="s">
        <v>718</v>
      </c>
      <c r="D73" s="1" t="s">
        <v>719</v>
      </c>
      <c r="E73" s="1" t="s">
        <v>720</v>
      </c>
      <c r="F73" s="1" t="s">
        <v>648</v>
      </c>
      <c r="G73" s="1" t="s">
        <v>468</v>
      </c>
      <c r="H73" s="1" t="s">
        <v>282</v>
      </c>
      <c r="I73" s="1" t="s">
        <v>721</v>
      </c>
      <c r="J73" s="1" t="s">
        <v>28</v>
      </c>
      <c r="K73" s="1" t="s">
        <v>722</v>
      </c>
      <c r="L73" s="1" t="s">
        <v>722</v>
      </c>
      <c r="M73" s="1" t="s">
        <v>285</v>
      </c>
      <c r="N73" s="1" t="s">
        <v>285</v>
      </c>
      <c r="O73" s="1" t="s">
        <v>286</v>
      </c>
      <c r="P73" s="1" t="s">
        <v>287</v>
      </c>
      <c r="Q73" s="1" t="s">
        <v>723</v>
      </c>
      <c r="R73" s="1" t="s">
        <v>289</v>
      </c>
      <c r="S73" s="1" t="s">
        <v>290</v>
      </c>
      <c r="T73" s="1" t="s">
        <v>291</v>
      </c>
    </row>
    <row r="74" s="1" customFormat="1" spans="1:20">
      <c r="A74" s="3">
        <v>15323712986</v>
      </c>
      <c r="B74" s="1" t="s">
        <v>724</v>
      </c>
      <c r="C74" s="1" t="s">
        <v>725</v>
      </c>
      <c r="D74" s="1" t="s">
        <v>726</v>
      </c>
      <c r="E74" s="1" t="s">
        <v>727</v>
      </c>
      <c r="F74" s="1" t="s">
        <v>590</v>
      </c>
      <c r="G74" s="1" t="s">
        <v>468</v>
      </c>
      <c r="H74" s="1" t="s">
        <v>282</v>
      </c>
      <c r="I74" s="1" t="s">
        <v>728</v>
      </c>
      <c r="J74" s="1" t="s">
        <v>28</v>
      </c>
      <c r="K74" s="1" t="s">
        <v>729</v>
      </c>
      <c r="L74" s="1" t="s">
        <v>729</v>
      </c>
      <c r="M74" s="1" t="s">
        <v>285</v>
      </c>
      <c r="N74" s="1" t="s">
        <v>285</v>
      </c>
      <c r="O74" s="1" t="s">
        <v>286</v>
      </c>
      <c r="P74" s="1" t="s">
        <v>287</v>
      </c>
      <c r="Q74" s="1" t="s">
        <v>730</v>
      </c>
      <c r="R74" s="1" t="s">
        <v>289</v>
      </c>
      <c r="S74" s="1" t="s">
        <v>290</v>
      </c>
      <c r="T74" s="1" t="s">
        <v>291</v>
      </c>
    </row>
    <row r="75" s="1" customFormat="1" spans="1:20">
      <c r="A75" s="3">
        <v>15320708638</v>
      </c>
      <c r="B75" s="1" t="s">
        <v>724</v>
      </c>
      <c r="C75" s="1" t="s">
        <v>731</v>
      </c>
      <c r="D75" s="1" t="s">
        <v>732</v>
      </c>
      <c r="E75" s="1" t="s">
        <v>733</v>
      </c>
      <c r="F75" s="1" t="s">
        <v>396</v>
      </c>
      <c r="G75" s="1" t="s">
        <v>359</v>
      </c>
      <c r="H75" s="1" t="s">
        <v>282</v>
      </c>
      <c r="I75" s="1" t="s">
        <v>734</v>
      </c>
      <c r="J75" s="1" t="s">
        <v>28</v>
      </c>
      <c r="K75" s="1" t="s">
        <v>735</v>
      </c>
      <c r="L75" s="1" t="s">
        <v>735</v>
      </c>
      <c r="M75" s="1" t="s">
        <v>285</v>
      </c>
      <c r="N75" s="1" t="s">
        <v>285</v>
      </c>
      <c r="O75" s="1" t="s">
        <v>286</v>
      </c>
      <c r="P75" s="1" t="s">
        <v>287</v>
      </c>
      <c r="Q75" s="1" t="s">
        <v>736</v>
      </c>
      <c r="R75" s="1" t="s">
        <v>289</v>
      </c>
      <c r="S75" s="1" t="s">
        <v>290</v>
      </c>
      <c r="T75" s="1" t="s">
        <v>291</v>
      </c>
    </row>
    <row r="76" s="1" customFormat="1" spans="1:20">
      <c r="A76" s="3">
        <v>15254464101</v>
      </c>
      <c r="B76" s="1" t="s">
        <v>737</v>
      </c>
      <c r="C76" s="1" t="s">
        <v>738</v>
      </c>
      <c r="D76" s="1" t="s">
        <v>739</v>
      </c>
      <c r="E76" s="1" t="s">
        <v>740</v>
      </c>
      <c r="F76" s="1" t="s">
        <v>661</v>
      </c>
      <c r="G76" s="1" t="s">
        <v>468</v>
      </c>
      <c r="H76" s="1" t="s">
        <v>282</v>
      </c>
      <c r="I76" s="1" t="s">
        <v>741</v>
      </c>
      <c r="J76" s="1" t="s">
        <v>28</v>
      </c>
      <c r="K76" s="1" t="s">
        <v>742</v>
      </c>
      <c r="L76" s="1" t="s">
        <v>742</v>
      </c>
      <c r="M76" s="1" t="s">
        <v>285</v>
      </c>
      <c r="N76" s="1" t="s">
        <v>285</v>
      </c>
      <c r="O76" s="1" t="s">
        <v>286</v>
      </c>
      <c r="P76" s="1" t="s">
        <v>287</v>
      </c>
      <c r="Q76" s="1" t="s">
        <v>743</v>
      </c>
      <c r="R76" s="1" t="s">
        <v>289</v>
      </c>
      <c r="S76" s="1" t="s">
        <v>290</v>
      </c>
      <c r="T76" s="1" t="s">
        <v>291</v>
      </c>
    </row>
    <row r="77" s="1" customFormat="1" spans="1:20">
      <c r="A77" s="3">
        <v>15254393573</v>
      </c>
      <c r="B77" s="1" t="s">
        <v>737</v>
      </c>
      <c r="C77" s="1" t="s">
        <v>744</v>
      </c>
      <c r="D77" s="1" t="s">
        <v>745</v>
      </c>
      <c r="E77" s="1" t="s">
        <v>746</v>
      </c>
      <c r="F77" s="1" t="s">
        <v>577</v>
      </c>
      <c r="G77" s="1" t="s">
        <v>409</v>
      </c>
      <c r="H77" s="1" t="s">
        <v>282</v>
      </c>
      <c r="I77" s="1" t="s">
        <v>747</v>
      </c>
      <c r="J77" s="1" t="s">
        <v>28</v>
      </c>
      <c r="K77" s="1" t="s">
        <v>748</v>
      </c>
      <c r="L77" s="1" t="s">
        <v>748</v>
      </c>
      <c r="M77" s="1" t="s">
        <v>285</v>
      </c>
      <c r="N77" s="1" t="s">
        <v>285</v>
      </c>
      <c r="O77" s="1" t="s">
        <v>286</v>
      </c>
      <c r="P77" s="1" t="s">
        <v>287</v>
      </c>
      <c r="Q77" s="1" t="s">
        <v>749</v>
      </c>
      <c r="R77" s="1" t="s">
        <v>289</v>
      </c>
      <c r="S77" s="1" t="s">
        <v>290</v>
      </c>
      <c r="T77" s="1" t="s">
        <v>291</v>
      </c>
    </row>
    <row r="78" s="1" customFormat="1" spans="1:20">
      <c r="A78" s="3">
        <v>15254066893</v>
      </c>
      <c r="B78" s="1" t="s">
        <v>737</v>
      </c>
      <c r="C78" s="1" t="s">
        <v>750</v>
      </c>
      <c r="D78" s="1" t="s">
        <v>751</v>
      </c>
      <c r="E78" s="1" t="s">
        <v>752</v>
      </c>
      <c r="F78" s="1" t="s">
        <v>590</v>
      </c>
      <c r="G78" s="1" t="s">
        <v>468</v>
      </c>
      <c r="H78" s="1" t="s">
        <v>282</v>
      </c>
      <c r="I78" s="1" t="s">
        <v>753</v>
      </c>
      <c r="J78" s="1" t="s">
        <v>28</v>
      </c>
      <c r="K78" s="1" t="s">
        <v>754</v>
      </c>
      <c r="L78" s="1" t="s">
        <v>754</v>
      </c>
      <c r="M78" s="1" t="s">
        <v>285</v>
      </c>
      <c r="N78" s="1" t="s">
        <v>285</v>
      </c>
      <c r="O78" s="1" t="s">
        <v>286</v>
      </c>
      <c r="P78" s="1" t="s">
        <v>287</v>
      </c>
      <c r="Q78" s="1" t="s">
        <v>755</v>
      </c>
      <c r="R78" s="1" t="s">
        <v>289</v>
      </c>
      <c r="S78" s="1" t="s">
        <v>290</v>
      </c>
      <c r="T78" s="1" t="s">
        <v>291</v>
      </c>
    </row>
    <row r="79" s="1" customFormat="1" spans="1:20">
      <c r="A79" s="3">
        <v>15243538446</v>
      </c>
      <c r="B79" s="1" t="s">
        <v>756</v>
      </c>
      <c r="C79" s="1" t="s">
        <v>757</v>
      </c>
      <c r="D79" s="1" t="s">
        <v>451</v>
      </c>
      <c r="E79" s="1" t="s">
        <v>758</v>
      </c>
      <c r="F79" s="1" t="s">
        <v>359</v>
      </c>
      <c r="G79" s="1" t="s">
        <v>281</v>
      </c>
      <c r="H79" s="1" t="s">
        <v>282</v>
      </c>
      <c r="I79" s="1" t="s">
        <v>759</v>
      </c>
      <c r="J79" s="1" t="s">
        <v>28</v>
      </c>
      <c r="K79" s="1" t="s">
        <v>760</v>
      </c>
      <c r="L79" s="1" t="s">
        <v>760</v>
      </c>
      <c r="M79" s="1" t="s">
        <v>285</v>
      </c>
      <c r="N79" s="1" t="s">
        <v>285</v>
      </c>
      <c r="O79" s="1" t="s">
        <v>286</v>
      </c>
      <c r="P79" s="1" t="s">
        <v>287</v>
      </c>
      <c r="Q79" s="1" t="s">
        <v>761</v>
      </c>
      <c r="R79" s="1" t="s">
        <v>289</v>
      </c>
      <c r="S79" s="1" t="s">
        <v>290</v>
      </c>
      <c r="T79" s="1" t="s">
        <v>291</v>
      </c>
    </row>
    <row r="80" s="1" customFormat="1" spans="1:20">
      <c r="A80" s="3">
        <v>15243527630</v>
      </c>
      <c r="B80" s="1" t="s">
        <v>756</v>
      </c>
      <c r="C80" s="1" t="s">
        <v>762</v>
      </c>
      <c r="D80" s="1" t="s">
        <v>763</v>
      </c>
      <c r="E80" s="1" t="s">
        <v>764</v>
      </c>
      <c r="F80" s="1" t="s">
        <v>590</v>
      </c>
      <c r="G80" s="1" t="s">
        <v>468</v>
      </c>
      <c r="H80" s="1" t="s">
        <v>282</v>
      </c>
      <c r="I80" s="1" t="s">
        <v>765</v>
      </c>
      <c r="J80" s="1" t="s">
        <v>28</v>
      </c>
      <c r="K80" s="1" t="s">
        <v>766</v>
      </c>
      <c r="L80" s="1" t="s">
        <v>766</v>
      </c>
      <c r="M80" s="1" t="s">
        <v>285</v>
      </c>
      <c r="N80" s="1" t="s">
        <v>285</v>
      </c>
      <c r="O80" s="1" t="s">
        <v>286</v>
      </c>
      <c r="P80" s="1" t="s">
        <v>287</v>
      </c>
      <c r="Q80" s="1" t="s">
        <v>767</v>
      </c>
      <c r="R80" s="1" t="s">
        <v>289</v>
      </c>
      <c r="S80" s="1" t="s">
        <v>290</v>
      </c>
      <c r="T80" s="1" t="s">
        <v>291</v>
      </c>
    </row>
    <row r="81" s="1" customFormat="1" spans="1:20">
      <c r="A81" s="3">
        <v>15199644948</v>
      </c>
      <c r="B81" s="1" t="s">
        <v>768</v>
      </c>
      <c r="C81" s="1" t="s">
        <v>769</v>
      </c>
      <c r="D81" s="1" t="s">
        <v>770</v>
      </c>
      <c r="E81" s="1" t="s">
        <v>771</v>
      </c>
      <c r="F81" s="1" t="s">
        <v>648</v>
      </c>
      <c r="G81" s="1" t="s">
        <v>396</v>
      </c>
      <c r="H81" s="1" t="s">
        <v>282</v>
      </c>
      <c r="I81" s="1" t="s">
        <v>772</v>
      </c>
      <c r="J81" s="1" t="s">
        <v>28</v>
      </c>
      <c r="K81" s="1" t="s">
        <v>773</v>
      </c>
      <c r="L81" s="1" t="s">
        <v>773</v>
      </c>
      <c r="M81" s="1" t="s">
        <v>285</v>
      </c>
      <c r="N81" s="1" t="s">
        <v>285</v>
      </c>
      <c r="O81" s="1" t="s">
        <v>286</v>
      </c>
      <c r="P81" s="1" t="s">
        <v>287</v>
      </c>
      <c r="Q81" s="1" t="s">
        <v>774</v>
      </c>
      <c r="R81" s="1" t="s">
        <v>289</v>
      </c>
      <c r="S81" s="1" t="s">
        <v>290</v>
      </c>
      <c r="T81" s="1" t="s">
        <v>291</v>
      </c>
    </row>
    <row r="82" s="1" customFormat="1" spans="1:20">
      <c r="A82" s="3">
        <v>15177966847</v>
      </c>
      <c r="B82" s="1" t="s">
        <v>775</v>
      </c>
      <c r="C82" s="1" t="s">
        <v>776</v>
      </c>
      <c r="D82" s="1" t="s">
        <v>777</v>
      </c>
      <c r="E82" s="1" t="s">
        <v>778</v>
      </c>
      <c r="F82" s="1" t="s">
        <v>409</v>
      </c>
      <c r="G82" s="1" t="s">
        <v>328</v>
      </c>
      <c r="H82" s="1" t="s">
        <v>282</v>
      </c>
      <c r="I82" s="1" t="s">
        <v>779</v>
      </c>
      <c r="J82" s="1" t="s">
        <v>28</v>
      </c>
      <c r="K82" s="1" t="s">
        <v>780</v>
      </c>
      <c r="L82" s="1" t="s">
        <v>780</v>
      </c>
      <c r="M82" s="1" t="s">
        <v>285</v>
      </c>
      <c r="N82" s="1" t="s">
        <v>285</v>
      </c>
      <c r="O82" s="1" t="s">
        <v>286</v>
      </c>
      <c r="P82" s="1" t="s">
        <v>287</v>
      </c>
      <c r="Q82" s="1" t="s">
        <v>781</v>
      </c>
      <c r="R82" s="1" t="s">
        <v>289</v>
      </c>
      <c r="S82" s="1" t="s">
        <v>290</v>
      </c>
      <c r="T82" s="1" t="s">
        <v>291</v>
      </c>
    </row>
    <row r="83" s="1" customFormat="1" spans="1:20">
      <c r="A83" s="3">
        <v>14887674393</v>
      </c>
      <c r="B83" s="1" t="s">
        <v>782</v>
      </c>
      <c r="C83" s="1" t="s">
        <v>783</v>
      </c>
      <c r="D83" s="1" t="s">
        <v>784</v>
      </c>
      <c r="E83" s="1" t="s">
        <v>785</v>
      </c>
      <c r="F83" s="1" t="s">
        <v>396</v>
      </c>
      <c r="G83" s="1" t="s">
        <v>277</v>
      </c>
      <c r="H83" s="1" t="s">
        <v>282</v>
      </c>
      <c r="I83" s="1" t="s">
        <v>786</v>
      </c>
      <c r="J83" s="1" t="s">
        <v>28</v>
      </c>
      <c r="K83" s="1" t="s">
        <v>787</v>
      </c>
      <c r="L83" s="1" t="s">
        <v>787</v>
      </c>
      <c r="M83" s="1" t="s">
        <v>285</v>
      </c>
      <c r="N83" s="1" t="s">
        <v>285</v>
      </c>
      <c r="O83" s="1" t="s">
        <v>286</v>
      </c>
      <c r="P83" s="1" t="s">
        <v>287</v>
      </c>
      <c r="Q83" s="1" t="s">
        <v>788</v>
      </c>
      <c r="R83" s="1" t="s">
        <v>289</v>
      </c>
      <c r="S83" s="1" t="s">
        <v>290</v>
      </c>
      <c r="T83" s="1" t="s">
        <v>291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2021-06-15T03:38:46Z</dcterms:created>
  <dcterms:modified xsi:type="dcterms:W3CDTF">2021-06-15T03:46:57Z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5A302E8801DF403FA6526F6D408F0C47</vt:lpwstr>
  </property>
  <property fmtid="{D5CDD505-2E9C-101B-9397-08002B2CF9AE}" pid="3" name="KSOProductBuildVer">
    <vt:lpwstr>2052-11.1.0.10495</vt:lpwstr>
  </property>
</Properties>
</file>