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对账!$A$1:$I$99</definedName>
  </definedNames>
  <calcPr calcId="144525"/>
</workbook>
</file>

<file path=xl/sharedStrings.xml><?xml version="1.0" encoding="utf-8"?>
<sst xmlns="http://schemas.openxmlformats.org/spreadsheetml/2006/main" count="5374" uniqueCount="1085">
  <si>
    <t>去哪儿网酒店预付对账单</t>
  </si>
  <si>
    <t>供应商名称：</t>
  </si>
  <si>
    <t>汇趣住</t>
  </si>
  <si>
    <t>结算周期：</t>
  </si>
  <si>
    <t>2021-06-16至2021-06-17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</si>
  <si>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</si>
  <si>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</si>
  <si>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</si>
  <si>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</si>
  <si>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</si>
  <si>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</si>
  <si>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</si>
  <si>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</si>
  <si>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</si>
  <si>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</si>
  <si>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</si>
  <si>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</si>
  <si>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</si>
  <si>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</si>
  <si>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</si>
  <si>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¥36,759.00</t>
  </si>
  <si>
    <t>¥4,728.00</t>
  </si>
  <si>
    <t>-¥298.00</t>
  </si>
  <si>
    <t>¥31,733.00</t>
  </si>
  <si>
    <t>分类信息</t>
  </si>
  <si>
    <t>业务类型</t>
  </si>
  <si>
    <t>酒店预付（点击查看明细）</t>
  </si>
  <si>
    <t>¥32,031.00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</si>
  <si>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</si>
  <si>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</si>
  <si>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</si>
  <si>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</si>
  <si>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</si>
  <si>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</si>
  <si>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</si>
  <si>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</si>
  <si>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</si>
  <si>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</si>
  <si>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</si>
  <si>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</si>
  <si>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</si>
  <si>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</si>
  <si>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</si>
  <si>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</si>
  <si>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</si>
  <si>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</si>
  <si>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</si>
  <si>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</si>
  <si>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</si>
  <si>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</si>
  <si>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</si>
  <si>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</si>
  <si>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</si>
  <si>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</si>
  <si>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</si>
  <si>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</si>
  <si>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</si>
  <si>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</si>
  <si>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</si>
  <si>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</si>
  <si>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</si>
  <si>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</si>
  <si>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</si>
  <si>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</si>
  <si>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</si>
  <si>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</si>
  <si>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</si>
  <si>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</si>
  <si>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</si>
  <si>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</si>
  <si>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</si>
  <si>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</si>
  <si>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102663840922</t>
  </si>
  <si>
    <t>酒店预付</t>
  </si>
  <si>
    <t>否</t>
  </si>
  <si>
    <t>普通</t>
  </si>
  <si>
    <t>329660947</t>
  </si>
  <si>
    <t>格林豪泰(海安开发区店)</t>
  </si>
  <si>
    <t>1639468</t>
  </si>
  <si>
    <t>罗冬亮</t>
  </si>
  <si>
    <t>2021-06-14</t>
  </si>
  <si>
    <t>2021-06-17</t>
  </si>
  <si>
    <t>¥564.00</t>
  </si>
  <si>
    <t>¥76.00</t>
  </si>
  <si>
    <t>¥488.00</t>
  </si>
  <si>
    <t>高级双床房</t>
  </si>
  <si>
    <t>WEBSITE</t>
  </si>
  <si>
    <t>102664270771</t>
  </si>
  <si>
    <t>316600006</t>
  </si>
  <si>
    <t>潮漫酒店(海宁皮革城海昌南路店)</t>
  </si>
  <si>
    <t>尹祥华</t>
  </si>
  <si>
    <t>2021-06-15</t>
  </si>
  <si>
    <t>2021-06-16</t>
  </si>
  <si>
    <t>¥188.00</t>
  </si>
  <si>
    <t>¥25.00</t>
  </si>
  <si>
    <t>¥163.00</t>
  </si>
  <si>
    <t>品质严选大床房（无窗）</t>
  </si>
  <si>
    <t>102663070343</t>
  </si>
  <si>
    <t>316598842</t>
  </si>
  <si>
    <t>西安大雁塔希尔顿欢朋酒店</t>
  </si>
  <si>
    <t>李剑</t>
  </si>
  <si>
    <t>¥1,800.00</t>
  </si>
  <si>
    <t>¥236.00</t>
  </si>
  <si>
    <t>¥1,564.00</t>
  </si>
  <si>
    <t>豪华家庭房</t>
  </si>
  <si>
    <t>102665204026</t>
  </si>
  <si>
    <t>321975814</t>
  </si>
  <si>
    <t>长沙县蝶恋花酒店</t>
  </si>
  <si>
    <t>何学英</t>
  </si>
  <si>
    <t>¥115.00</t>
  </si>
  <si>
    <t>¥15.00</t>
  </si>
  <si>
    <t>¥100.00</t>
  </si>
  <si>
    <t>主题豪华双床房</t>
  </si>
  <si>
    <t>102665354846</t>
  </si>
  <si>
    <t>318731833</t>
  </si>
  <si>
    <t>肇州云哚宾馆</t>
  </si>
  <si>
    <t>刘恒宣</t>
  </si>
  <si>
    <t>¥86.00</t>
  </si>
  <si>
    <t>¥12.00</t>
  </si>
  <si>
    <t>¥74.00</t>
  </si>
  <si>
    <t>优享大床房</t>
  </si>
  <si>
    <t>102664537396</t>
  </si>
  <si>
    <t>312488995</t>
  </si>
  <si>
    <t>嘉兴希尔顿逸林酒店</t>
  </si>
  <si>
    <t>兰海涛</t>
  </si>
  <si>
    <t>¥546.00</t>
  </si>
  <si>
    <t>¥72.00</t>
  </si>
  <si>
    <t>¥474.00</t>
  </si>
  <si>
    <t>逸林大床客房</t>
  </si>
  <si>
    <t>102664708139</t>
  </si>
  <si>
    <t>311482324</t>
  </si>
  <si>
    <t>上海静安昆仑大酒店</t>
  </si>
  <si>
    <t>杨嫣</t>
  </si>
  <si>
    <t>¥722.00</t>
  </si>
  <si>
    <t>¥95.00</t>
  </si>
  <si>
    <t>¥627.00</t>
  </si>
  <si>
    <t>豪华大床间</t>
  </si>
  <si>
    <t>102664178051</t>
  </si>
  <si>
    <t>戴嘉桐</t>
  </si>
  <si>
    <t>102665124969</t>
  </si>
  <si>
    <t>324000274</t>
  </si>
  <si>
    <t>如家派柏·云酒店(新疆阜康准噶尔路老汽车站龙创店)</t>
  </si>
  <si>
    <t>吴越</t>
  </si>
  <si>
    <t>¥145.00</t>
  </si>
  <si>
    <t>¥19.00</t>
  </si>
  <si>
    <t>¥126.00</t>
  </si>
  <si>
    <t>商务大床房</t>
  </si>
  <si>
    <t>102665486015</t>
  </si>
  <si>
    <t>321716563</t>
  </si>
  <si>
    <t>骏怡连锁酒店(淮滨移动大厦店)</t>
  </si>
  <si>
    <t>许鑫磊</t>
  </si>
  <si>
    <t>¥142.00</t>
  </si>
  <si>
    <t>¥123.00</t>
  </si>
  <si>
    <t>优品特享大床房</t>
  </si>
  <si>
    <t>102665709362</t>
  </si>
  <si>
    <t>311477929</t>
  </si>
  <si>
    <t>深圳万世昌安顺快捷公寓</t>
  </si>
  <si>
    <t>万鹏</t>
  </si>
  <si>
    <t>¥117.00</t>
  </si>
  <si>
    <t>¥16.00</t>
  </si>
  <si>
    <t>¥101.00</t>
  </si>
  <si>
    <t>豪华单床房</t>
  </si>
  <si>
    <t>102660598794</t>
  </si>
  <si>
    <t>321713608</t>
  </si>
  <si>
    <t>如家商旅酒店(哈尔滨火车站店)</t>
  </si>
  <si>
    <t>朱耀胜</t>
  </si>
  <si>
    <t>2021-06-11</t>
  </si>
  <si>
    <t>¥233.00</t>
  </si>
  <si>
    <t>¥31.00</t>
  </si>
  <si>
    <t>¥202.00</t>
  </si>
  <si>
    <t>商务大床房(无窗)</t>
  </si>
  <si>
    <t>102662232192</t>
  </si>
  <si>
    <t>311479768</t>
  </si>
  <si>
    <t>康铂酒店(上海外滩店)</t>
  </si>
  <si>
    <t>林桂民</t>
  </si>
  <si>
    <t>2021-06-13</t>
  </si>
  <si>
    <t>¥589.00</t>
  </si>
  <si>
    <t>¥77.00</t>
  </si>
  <si>
    <t>¥512.00</t>
  </si>
  <si>
    <t>102664745947</t>
  </si>
  <si>
    <t>312497308</t>
  </si>
  <si>
    <t>名城悦华酒店(福州马尾自贸区店)</t>
  </si>
  <si>
    <t>郑强</t>
  </si>
  <si>
    <t>¥938.00</t>
  </si>
  <si>
    <t>¥124.00</t>
  </si>
  <si>
    <t>¥814.00</t>
  </si>
  <si>
    <t>豪华山景大床房</t>
  </si>
  <si>
    <t>102664179755</t>
  </si>
  <si>
    <t>311478502</t>
  </si>
  <si>
    <t>如家酒店(北京联想桥店)</t>
  </si>
  <si>
    <t>沈康慷</t>
  </si>
  <si>
    <t>¥371.00</t>
  </si>
  <si>
    <t>¥49.00</t>
  </si>
  <si>
    <t>¥322.00</t>
  </si>
  <si>
    <t>标准双床房</t>
  </si>
  <si>
    <t>102665219271</t>
  </si>
  <si>
    <t>318069952</t>
  </si>
  <si>
    <t>7天连锁酒店(吉安火车站店)</t>
  </si>
  <si>
    <t>彭聪</t>
  </si>
  <si>
    <t>自主大床房</t>
  </si>
  <si>
    <t>102664904763</t>
  </si>
  <si>
    <t>311476873</t>
  </si>
  <si>
    <t>欣燕都连锁酒店(北京永定门外地铁站店)</t>
  </si>
  <si>
    <t>段传印|段传艺|段永鹏</t>
  </si>
  <si>
    <t>¥843.00</t>
  </si>
  <si>
    <t>¥726.00</t>
  </si>
  <si>
    <t>单人房</t>
  </si>
  <si>
    <t>102665419704</t>
  </si>
  <si>
    <t>321712153</t>
  </si>
  <si>
    <t>太原华美酒店</t>
  </si>
  <si>
    <t>韩昕格</t>
  </si>
  <si>
    <t>¥257.00</t>
  </si>
  <si>
    <t>¥34.00</t>
  </si>
  <si>
    <t>¥223.00</t>
  </si>
  <si>
    <t>豪华大床房</t>
  </si>
  <si>
    <t>102665340996</t>
  </si>
  <si>
    <t>318746146</t>
  </si>
  <si>
    <t>格林豪泰智选酒店(五台山景区店)</t>
  </si>
  <si>
    <t>张书悦</t>
  </si>
  <si>
    <t>¥409.00</t>
  </si>
  <si>
    <t>¥54.00</t>
  </si>
  <si>
    <t>¥355.00</t>
  </si>
  <si>
    <t>欢乐家庭房</t>
  </si>
  <si>
    <t>102663453717</t>
  </si>
  <si>
    <t>318738844</t>
  </si>
  <si>
    <t>麗枫酒店(喀什会展中心店)</t>
  </si>
  <si>
    <t>张金华</t>
  </si>
  <si>
    <t>¥548.00</t>
  </si>
  <si>
    <t>¥476.00</t>
  </si>
  <si>
    <t>雅致大床房</t>
  </si>
  <si>
    <t>102664703703</t>
  </si>
  <si>
    <t>313159225</t>
  </si>
  <si>
    <t>丽江M酒店</t>
  </si>
  <si>
    <t>侯蕾|许林虎</t>
  </si>
  <si>
    <t>¥946.00</t>
  </si>
  <si>
    <t>¥934.00</t>
  </si>
  <si>
    <t>花园大床房</t>
  </si>
  <si>
    <t>102664329536</t>
  </si>
  <si>
    <t>322590649</t>
  </si>
  <si>
    <t>建国璞隐酒店(扬州瘦西湖店)</t>
  </si>
  <si>
    <t>陈鸿菲</t>
  </si>
  <si>
    <t>¥334.00</t>
  </si>
  <si>
    <t>¥44.00</t>
  </si>
  <si>
    <t>¥290.00</t>
  </si>
  <si>
    <t>蒹葭居大床房</t>
  </si>
  <si>
    <t>102664448275</t>
  </si>
  <si>
    <t>321716929</t>
  </si>
  <si>
    <t>派柏·云酒店(通辽市政府店)</t>
  </si>
  <si>
    <t>李艳龙|周兵</t>
  </si>
  <si>
    <t>¥684.00</t>
  </si>
  <si>
    <t>¥92.00</t>
  </si>
  <si>
    <t>¥592.00</t>
  </si>
  <si>
    <t>双床房B</t>
  </si>
  <si>
    <t>102665005388</t>
  </si>
  <si>
    <t>329660899</t>
  </si>
  <si>
    <t>格林豪泰(巨野青年中路店)</t>
  </si>
  <si>
    <t>张世权</t>
  </si>
  <si>
    <t>¥159.00</t>
  </si>
  <si>
    <t>¥21.00</t>
  </si>
  <si>
    <t>¥138.00</t>
  </si>
  <si>
    <t>大床房，1.5m</t>
  </si>
  <si>
    <t>102665771864</t>
  </si>
  <si>
    <t>313777696</t>
  </si>
  <si>
    <t>美豪丽致酒店(西安高新区南二环丰庆公园地铁站店)</t>
  </si>
  <si>
    <t>石雯婕</t>
  </si>
  <si>
    <t>¥450.00</t>
  </si>
  <si>
    <t>¥59.00</t>
  </si>
  <si>
    <t>¥391.00</t>
  </si>
  <si>
    <t>丽致雅悦大床房</t>
  </si>
  <si>
    <t>102665524850</t>
  </si>
  <si>
    <t>321288007</t>
  </si>
  <si>
    <t>维也纳酒店(望都汽车站店)</t>
  </si>
  <si>
    <t>刘伟</t>
  </si>
  <si>
    <t>¥153.00</t>
  </si>
  <si>
    <t>¥20.00</t>
  </si>
  <si>
    <t>¥133.00</t>
  </si>
  <si>
    <t>高级大床房</t>
  </si>
  <si>
    <t>102665402696</t>
  </si>
  <si>
    <t>318084079</t>
  </si>
  <si>
    <t>汉庭酒店(喀什艾提尕尔广场店)</t>
  </si>
  <si>
    <t>黄松</t>
  </si>
  <si>
    <t>¥167.00</t>
  </si>
  <si>
    <t>¥22.00</t>
  </si>
  <si>
    <t>102665596042</t>
  </si>
  <si>
    <t>311531830</t>
  </si>
  <si>
    <t>如家酒店(锦州黑山中大中路北广场店)</t>
  </si>
  <si>
    <t>林武</t>
  </si>
  <si>
    <t>¥130.00</t>
  </si>
  <si>
    <t>¥17.00</t>
  </si>
  <si>
    <t>¥113.00</t>
  </si>
  <si>
    <t>驿居双床房</t>
  </si>
  <si>
    <t>102665408140</t>
  </si>
  <si>
    <t>318731410</t>
  </si>
  <si>
    <t>九十九块酒店(哈尔滨哈西万达店)</t>
  </si>
  <si>
    <t>黄剑雄</t>
  </si>
  <si>
    <t>102665599792</t>
  </si>
  <si>
    <t>321286255</t>
  </si>
  <si>
    <t>呼和浩特悦佳酒店(阿尔泰维多利喜悦广场店)</t>
  </si>
  <si>
    <t>田丰</t>
  </si>
  <si>
    <t>¥157.00</t>
  </si>
  <si>
    <t>¥136.00</t>
  </si>
  <si>
    <t>静享舒睡夜景双床房</t>
  </si>
  <si>
    <t>102662268872</t>
  </si>
  <si>
    <t>318730327</t>
  </si>
  <si>
    <t>格林豪泰酒店(济南大明湖西南门店)</t>
  </si>
  <si>
    <t>姜祎琳</t>
  </si>
  <si>
    <t>特惠大床房(无窗)</t>
  </si>
  <si>
    <t>102663310400</t>
  </si>
  <si>
    <t>321710224</t>
  </si>
  <si>
    <t>如家精选酒店(南京夫子庙大光路店)</t>
  </si>
  <si>
    <t>唐颢宸</t>
  </si>
  <si>
    <t>¥458.00</t>
  </si>
  <si>
    <t>¥60.00</t>
  </si>
  <si>
    <t>¥398.00</t>
  </si>
  <si>
    <t>精选双床房</t>
  </si>
  <si>
    <t>102664227129</t>
  </si>
  <si>
    <t>312885664</t>
  </si>
  <si>
    <t>清莲雅居酒店(北京中关村店)</t>
  </si>
  <si>
    <t>曲秀娟</t>
  </si>
  <si>
    <t>¥276.00</t>
  </si>
  <si>
    <t>¥36.00</t>
  </si>
  <si>
    <t>¥240.00</t>
  </si>
  <si>
    <t>榻榻米大床房</t>
  </si>
  <si>
    <t>102664182614</t>
  </si>
  <si>
    <t>311539654</t>
  </si>
  <si>
    <t>如家酒店·neo(蓬莱阁景区海水浴场店)</t>
  </si>
  <si>
    <t>刘少彬</t>
  </si>
  <si>
    <t>¥127.00</t>
  </si>
  <si>
    <t>¥110.00</t>
  </si>
  <si>
    <t>商务大床房b</t>
  </si>
  <si>
    <t>102665037696</t>
  </si>
  <si>
    <t>316582147</t>
  </si>
  <si>
    <t>泸水清江别苑精品酒店</t>
  </si>
  <si>
    <t>颜杰莉</t>
  </si>
  <si>
    <t>¥274.00</t>
  </si>
  <si>
    <t>¥238.00</t>
  </si>
  <si>
    <t>江景洋房大床房</t>
  </si>
  <si>
    <t>102665231030</t>
  </si>
  <si>
    <t>328773343</t>
  </si>
  <si>
    <t>梵泊酒店(湛江火车南站店)</t>
  </si>
  <si>
    <t>苗俊利</t>
  </si>
  <si>
    <t>¥125.00</t>
  </si>
  <si>
    <t>¥108.00</t>
  </si>
  <si>
    <t>泊雅双床房</t>
  </si>
  <si>
    <t>102665295095</t>
  </si>
  <si>
    <t>321725932</t>
  </si>
  <si>
    <t>德宏芒市宾馆</t>
  </si>
  <si>
    <t>王银笑</t>
  </si>
  <si>
    <t>¥310.00</t>
  </si>
  <si>
    <t>¥41.00</t>
  </si>
  <si>
    <t>¥269.00</t>
  </si>
  <si>
    <t>高级双人间</t>
  </si>
  <si>
    <t>102665210639</t>
  </si>
  <si>
    <t>321949804</t>
  </si>
  <si>
    <t>乡城鑫万客隆商务酒店</t>
  </si>
  <si>
    <t>米武</t>
  </si>
  <si>
    <t>¥80.00</t>
  </si>
  <si>
    <t>标间</t>
  </si>
  <si>
    <t>102665989965</t>
  </si>
  <si>
    <t>321733114</t>
  </si>
  <si>
    <t>无锡梦回小栈客栈</t>
  </si>
  <si>
    <t>夏伟</t>
  </si>
  <si>
    <t>¥118.00</t>
  </si>
  <si>
    <t>¥102.00</t>
  </si>
  <si>
    <t>温馨大床房</t>
  </si>
  <si>
    <t>102665555999</t>
  </si>
  <si>
    <t>323979325</t>
  </si>
  <si>
    <t>如家商旅酒店(侯马新田广场建邦国际文明路店)</t>
  </si>
  <si>
    <t>刘少阳</t>
  </si>
  <si>
    <t>¥212.00</t>
  </si>
  <si>
    <t>¥28.00</t>
  </si>
  <si>
    <t>¥184.00</t>
  </si>
  <si>
    <t>商旅家庭房</t>
  </si>
  <si>
    <t>102665226248</t>
  </si>
  <si>
    <t>储诚保</t>
  </si>
  <si>
    <t>商务双床房</t>
  </si>
  <si>
    <t>102665290935</t>
  </si>
  <si>
    <t>311545363</t>
  </si>
  <si>
    <t>莱西鑫源阳光酒店</t>
  </si>
  <si>
    <t>张洪琪</t>
  </si>
  <si>
    <t>标准间</t>
  </si>
  <si>
    <t>102645256291</t>
  </si>
  <si>
    <t>318073531</t>
  </si>
  <si>
    <t>德令哈森元巴音河酒店</t>
  </si>
  <si>
    <t>张庆</t>
  </si>
  <si>
    <t>2021-05-27</t>
  </si>
  <si>
    <t>¥920.00</t>
  </si>
  <si>
    <t>¥120.00</t>
  </si>
  <si>
    <t>¥800.00</t>
  </si>
  <si>
    <t>氧吧亲子房</t>
  </si>
  <si>
    <t>102665332186</t>
  </si>
  <si>
    <t>318074161</t>
  </si>
  <si>
    <t>锦江之星风尚(苏州观前街察院场地铁站店)</t>
  </si>
  <si>
    <t>邱幸</t>
  </si>
  <si>
    <t>¥205.00</t>
  </si>
  <si>
    <t>¥27.00</t>
  </si>
  <si>
    <t>¥178.00</t>
  </si>
  <si>
    <t>玉兰·静雅双床房</t>
  </si>
  <si>
    <t>102665343626</t>
  </si>
  <si>
    <t>311486248</t>
  </si>
  <si>
    <t>北京国际饭店</t>
  </si>
  <si>
    <t>刘婷婷</t>
  </si>
  <si>
    <t>¥693.00</t>
  </si>
  <si>
    <t>¥91.00</t>
  </si>
  <si>
    <t>¥602.00</t>
  </si>
  <si>
    <t>大床间</t>
  </si>
  <si>
    <t>102665308605</t>
  </si>
  <si>
    <t>313399381</t>
  </si>
  <si>
    <t>斯塔克电竞酒店(长沙友谊路地铁站店)</t>
  </si>
  <si>
    <t>张舒泽</t>
  </si>
  <si>
    <t>¥267.00</t>
  </si>
  <si>
    <t>¥35.00</t>
  </si>
  <si>
    <t>¥232.00</t>
  </si>
  <si>
    <t>禅境 电竞双床房</t>
  </si>
  <si>
    <t>102665108537</t>
  </si>
  <si>
    <t>李雪</t>
  </si>
  <si>
    <t>102665072053</t>
  </si>
  <si>
    <t>313394002</t>
  </si>
  <si>
    <t>成都栖遇公寓</t>
  </si>
  <si>
    <t>姚磊</t>
  </si>
  <si>
    <t>特惠大床房</t>
  </si>
  <si>
    <t>102665815664</t>
  </si>
  <si>
    <t>318742015</t>
  </si>
  <si>
    <t>茂名巴里岛酒店</t>
  </si>
  <si>
    <t>邵朝带</t>
  </si>
  <si>
    <t>¥198.00</t>
  </si>
  <si>
    <t>¥26.00</t>
  </si>
  <si>
    <t>¥172.00</t>
  </si>
  <si>
    <t>高级商务大床房</t>
  </si>
  <si>
    <t>102665469148</t>
  </si>
  <si>
    <t>321723160</t>
  </si>
  <si>
    <t>骏怡连锁酒店(廊坊金源丽都店)</t>
  </si>
  <si>
    <t>郭恒宇</t>
  </si>
  <si>
    <t>¥137.00</t>
  </si>
  <si>
    <t>¥18.00</t>
  </si>
  <si>
    <t>¥119.00</t>
  </si>
  <si>
    <t>102665844089</t>
  </si>
  <si>
    <t>311487358</t>
  </si>
  <si>
    <t>维纳斯国际酒店(深圳龙城中路地铁站店)</t>
  </si>
  <si>
    <t>翁志炀</t>
  </si>
  <si>
    <t>¥221.00</t>
  </si>
  <si>
    <t>¥29.00</t>
  </si>
  <si>
    <t>¥192.00</t>
  </si>
  <si>
    <t>高级单人房</t>
  </si>
  <si>
    <t>102663324621</t>
  </si>
  <si>
    <t>321726196</t>
  </si>
  <si>
    <t>如家商旅酒店(昆明西城时代购物中心店)</t>
  </si>
  <si>
    <t>吴允涵</t>
  </si>
  <si>
    <t>¥203.00</t>
  </si>
  <si>
    <t>¥176.00</t>
  </si>
  <si>
    <t>102661788976</t>
  </si>
  <si>
    <t>321291088</t>
  </si>
  <si>
    <t>如家酒店(杭州西湖武林广场延安路店)</t>
  </si>
  <si>
    <t>慕涛涛</t>
  </si>
  <si>
    <t>2021-06-12</t>
  </si>
  <si>
    <t>¥492.00</t>
  </si>
  <si>
    <t>¥66.00</t>
  </si>
  <si>
    <t>¥426.00</t>
  </si>
  <si>
    <t>标准双床房B</t>
  </si>
  <si>
    <t>102665977263</t>
  </si>
  <si>
    <t>313386505</t>
  </si>
  <si>
    <t>维也纳国际酒店(昆明滇池海源财富中心店)</t>
  </si>
  <si>
    <t>蒋志勇</t>
  </si>
  <si>
    <t>¥299.00</t>
  </si>
  <si>
    <t>¥39.00</t>
  </si>
  <si>
    <t>¥260.00</t>
  </si>
  <si>
    <t>102665533533</t>
  </si>
  <si>
    <t>311532679</t>
  </si>
  <si>
    <t>阳光100假日酒店(长春吉林大路店)</t>
  </si>
  <si>
    <t>朱大亮</t>
  </si>
  <si>
    <t>¥23.00</t>
  </si>
  <si>
    <t>精品标准间</t>
  </si>
  <si>
    <t>102662867299</t>
  </si>
  <si>
    <t>321283216</t>
  </si>
  <si>
    <t>维也纳3好酒店(南平建阳店)</t>
  </si>
  <si>
    <t>何龙</t>
  </si>
  <si>
    <t>¥908.00</t>
  </si>
  <si>
    <t>¥788.00</t>
  </si>
  <si>
    <t>102664882625</t>
  </si>
  <si>
    <t>318741343</t>
  </si>
  <si>
    <t>迈朋酒店(无锡长江路店)</t>
  </si>
  <si>
    <t>施慧</t>
  </si>
  <si>
    <t>¥287.00</t>
  </si>
  <si>
    <t>¥38.00</t>
  </si>
  <si>
    <t>¥249.00</t>
  </si>
  <si>
    <t>102665123175</t>
  </si>
  <si>
    <t>311548333</t>
  </si>
  <si>
    <t>哈尔滨敖麓谷雅AOLUGUYA酒店</t>
  </si>
  <si>
    <t>李晓娟</t>
  </si>
  <si>
    <t>¥631.00</t>
  </si>
  <si>
    <t>¥83.00</t>
  </si>
  <si>
    <t>撮罗子-圆梦大床</t>
  </si>
  <si>
    <t>102665128732</t>
  </si>
  <si>
    <t>陈磊</t>
  </si>
  <si>
    <t>102665593568</t>
  </si>
  <si>
    <t>311555095</t>
  </si>
  <si>
    <t>7天连锁酒店(呼和浩特新华广场店)</t>
  </si>
  <si>
    <t>高豆豆</t>
  </si>
  <si>
    <t>¥149.00</t>
  </si>
  <si>
    <t>¥129.00</t>
  </si>
  <si>
    <t>精选大床房</t>
  </si>
  <si>
    <t>102665077302</t>
  </si>
  <si>
    <t>318724813</t>
  </si>
  <si>
    <t>晋江鸿悦商务宾馆</t>
  </si>
  <si>
    <t>郭应举|张勇</t>
  </si>
  <si>
    <t>¥32.00</t>
  </si>
  <si>
    <t>¥208.00</t>
  </si>
  <si>
    <t>标准三床房</t>
  </si>
  <si>
    <t>102664985938</t>
  </si>
  <si>
    <t>323980021</t>
  </si>
  <si>
    <t>佛山珊瑚宫精品公寓</t>
  </si>
  <si>
    <t>周磊杰</t>
  </si>
  <si>
    <t>¥288.00</t>
  </si>
  <si>
    <t>¥250.00</t>
  </si>
  <si>
    <t>102656869789</t>
  </si>
  <si>
    <t>312503686</t>
  </si>
  <si>
    <t>7天连锁酒店(开封清明上河园大梁门店)</t>
  </si>
  <si>
    <t>徐海波</t>
  </si>
  <si>
    <t>2021-06-07</t>
  </si>
  <si>
    <t>¥94.00</t>
  </si>
  <si>
    <t>¥13.00</t>
  </si>
  <si>
    <t>¥81.00</t>
  </si>
  <si>
    <t>经济房</t>
  </si>
  <si>
    <t>102664520735</t>
  </si>
  <si>
    <t>郑武|邱世瑾</t>
  </si>
  <si>
    <t>¥1,736.00</t>
  </si>
  <si>
    <t>¥228.00</t>
  </si>
  <si>
    <t>¥1,508.00</t>
  </si>
  <si>
    <t>102664280027</t>
  </si>
  <si>
    <t>陈海涛</t>
  </si>
  <si>
    <t>¥1,444.00</t>
  </si>
  <si>
    <t>¥190.00</t>
  </si>
  <si>
    <t>¥1,254.00</t>
  </si>
  <si>
    <t>豪华双床房</t>
  </si>
  <si>
    <t>102664595223</t>
  </si>
  <si>
    <t>318088231</t>
  </si>
  <si>
    <t>7天优品酒店(太原五龙口店)</t>
  </si>
  <si>
    <t>杨晓军</t>
  </si>
  <si>
    <t>102665398800</t>
  </si>
  <si>
    <t>李红杰</t>
  </si>
  <si>
    <t>102665775039</t>
  </si>
  <si>
    <t>李莉</t>
  </si>
  <si>
    <t>102665417616</t>
  </si>
  <si>
    <t>312492175</t>
  </si>
  <si>
    <t>福州泊尔雅武夷酒店</t>
  </si>
  <si>
    <t>陈美梅</t>
  </si>
  <si>
    <t>¥272.00</t>
  </si>
  <si>
    <t>君乐大床房(部分有窗)</t>
  </si>
  <si>
    <t>102665482507</t>
  </si>
  <si>
    <t>汪鸣鸣</t>
  </si>
  <si>
    <t>102665212172</t>
  </si>
  <si>
    <t>321301117</t>
  </si>
  <si>
    <t>长丰国梦楼宾馆</t>
  </si>
  <si>
    <t>郭亚文</t>
  </si>
  <si>
    <t>¥173.00</t>
  </si>
  <si>
    <t>¥150.00</t>
  </si>
  <si>
    <t>标准大床房</t>
  </si>
  <si>
    <t>102665785055</t>
  </si>
  <si>
    <t>318094681</t>
  </si>
  <si>
    <t>西昌美丽山水大酒店</t>
  </si>
  <si>
    <t>郝悦名</t>
  </si>
  <si>
    <t>¥352.00</t>
  </si>
  <si>
    <t>¥46.00</t>
  </si>
  <si>
    <t>¥306.00</t>
  </si>
  <si>
    <t>豪华单间</t>
  </si>
  <si>
    <t>102665548614</t>
  </si>
  <si>
    <t>318089869</t>
  </si>
  <si>
    <t>岐山云海酒店</t>
  </si>
  <si>
    <t>佟春刚</t>
  </si>
  <si>
    <t>¥204.00</t>
  </si>
  <si>
    <t>¥177.00</t>
  </si>
  <si>
    <t>亲子房</t>
  </si>
  <si>
    <t>102665861556</t>
  </si>
  <si>
    <t>311477977</t>
  </si>
  <si>
    <t>北京西国贸精品酒店</t>
  </si>
  <si>
    <t>邓梦智</t>
  </si>
  <si>
    <t>¥575.00</t>
  </si>
  <si>
    <t>¥75.00</t>
  </si>
  <si>
    <t>¥500.00</t>
  </si>
  <si>
    <t>标准影视大床间</t>
  </si>
  <si>
    <t>102665572090</t>
  </si>
  <si>
    <t>321950698</t>
  </si>
  <si>
    <t>唯鑫风尚电影酒店(锦州渤大附中店)</t>
  </si>
  <si>
    <t>张鹤</t>
  </si>
  <si>
    <t>102664401491</t>
  </si>
  <si>
    <t>陈地松</t>
  </si>
  <si>
    <t>102664952647</t>
  </si>
  <si>
    <t>321723490</t>
  </si>
  <si>
    <t>遵义国贸大酒店</t>
  </si>
  <si>
    <t>刘欣</t>
  </si>
  <si>
    <t>¥569.00</t>
  </si>
  <si>
    <t>¥494.00</t>
  </si>
  <si>
    <t>102664339049</t>
  </si>
  <si>
    <t>321728290</t>
  </si>
  <si>
    <t>东莞威皇酒店</t>
  </si>
  <si>
    <t>包汉</t>
  </si>
  <si>
    <t>¥42.00</t>
  </si>
  <si>
    <t>¥280.00</t>
  </si>
  <si>
    <t>宜品大床房</t>
  </si>
  <si>
    <t>102664541314</t>
  </si>
  <si>
    <t>311525737</t>
  </si>
  <si>
    <t>7天连锁酒店(济南泉城广场中心店)</t>
  </si>
  <si>
    <t>吴春红</t>
  </si>
  <si>
    <t>¥187.00</t>
  </si>
  <si>
    <t>¥162.00</t>
  </si>
  <si>
    <t>7天家庭房</t>
  </si>
  <si>
    <t>102664193104</t>
  </si>
  <si>
    <t>311493163</t>
  </si>
  <si>
    <t>北京怡盛兴通宾馆</t>
  </si>
  <si>
    <t>郁艳</t>
  </si>
  <si>
    <t>大床房</t>
  </si>
  <si>
    <t>102665209243</t>
  </si>
  <si>
    <t>328789534</t>
  </si>
  <si>
    <t>维也纳国际酒店(贵阳小河店)</t>
  </si>
  <si>
    <t>周雷</t>
  </si>
  <si>
    <t>¥373.00</t>
  </si>
  <si>
    <t>¥324.00</t>
  </si>
  <si>
    <t>102665934225</t>
  </si>
  <si>
    <t>318748357</t>
  </si>
  <si>
    <t>迭部云雾客栈</t>
  </si>
  <si>
    <t>何莉</t>
  </si>
  <si>
    <t>¥193.00</t>
  </si>
  <si>
    <t>豪华三人间</t>
  </si>
  <si>
    <t>102665090476</t>
  </si>
  <si>
    <t>318083935</t>
  </si>
  <si>
    <t>格林豪泰酒店(湖州织里店)</t>
  </si>
  <si>
    <t>朱慧慧</t>
  </si>
  <si>
    <t>¥201.00</t>
  </si>
  <si>
    <t>¥174.00</t>
  </si>
  <si>
    <t>102665952393</t>
  </si>
  <si>
    <t>318723253</t>
  </si>
  <si>
    <t>航安快捷酒店(西宁曹家堡机场店)</t>
  </si>
  <si>
    <t>毛杰</t>
  </si>
  <si>
    <t>102665796467</t>
  </si>
  <si>
    <t>311550952</t>
  </si>
  <si>
    <t>威海威龙假日酒店</t>
  </si>
  <si>
    <t>徐同欣</t>
  </si>
  <si>
    <t>¥229.00</t>
  </si>
  <si>
    <t>¥30.00</t>
  </si>
  <si>
    <t>¥199.00</t>
  </si>
  <si>
    <t>海景3人间</t>
  </si>
  <si>
    <t>102665795388</t>
  </si>
  <si>
    <t>陈永辉</t>
  </si>
  <si>
    <t>102665506272</t>
  </si>
  <si>
    <t>321702808</t>
  </si>
  <si>
    <t>南充纳帕酒店</t>
  </si>
  <si>
    <t>王楚嘉</t>
  </si>
  <si>
    <t>¥164.00</t>
  </si>
  <si>
    <t>¥152.00</t>
  </si>
  <si>
    <t>主题单间</t>
  </si>
  <si>
    <t>102661403344</t>
  </si>
  <si>
    <t>313399186</t>
  </si>
  <si>
    <t>麗枫酒店(武汉光谷步行街华科地铁站店)</t>
  </si>
  <si>
    <t>林婷蓉</t>
  </si>
  <si>
    <t>¥612.00</t>
  </si>
  <si>
    <t>¥532.00</t>
  </si>
  <si>
    <t>102663977396</t>
  </si>
  <si>
    <t>321711676</t>
  </si>
  <si>
    <t>海口岸边酒店</t>
  </si>
  <si>
    <t>叶春燕</t>
  </si>
  <si>
    <t>¥645.00</t>
  </si>
  <si>
    <t>¥85.00</t>
  </si>
  <si>
    <t>¥560.00</t>
  </si>
  <si>
    <t>102664580830</t>
  </si>
  <si>
    <t>311475682</t>
  </si>
  <si>
    <t>如家酒店(北京新街口地铁站店)</t>
  </si>
  <si>
    <t>耿成义</t>
  </si>
  <si>
    <t>¥365.00</t>
  </si>
  <si>
    <t>¥48.00</t>
  </si>
  <si>
    <t>¥317.00</t>
  </si>
  <si>
    <t>102664718283</t>
  </si>
  <si>
    <t>殷格</t>
  </si>
  <si>
    <t>102664556607</t>
  </si>
  <si>
    <t>312888100</t>
  </si>
  <si>
    <t>广州城市假日公寓</t>
  </si>
  <si>
    <t>朱玉琴</t>
  </si>
  <si>
    <t>102664066251</t>
  </si>
  <si>
    <t>323981386</t>
  </si>
  <si>
    <t>富蕴嘉豪酒店</t>
  </si>
  <si>
    <t>黄新琴</t>
  </si>
  <si>
    <t>¥168.00</t>
  </si>
  <si>
    <t>¥146.00</t>
  </si>
  <si>
    <t>普通标间</t>
  </si>
  <si>
    <t>102665084453</t>
  </si>
  <si>
    <t>南海军</t>
  </si>
  <si>
    <t>¥526.00</t>
  </si>
  <si>
    <t>¥69.00</t>
  </si>
  <si>
    <t>¥457.00</t>
  </si>
  <si>
    <t>撮罗子映日双床房</t>
  </si>
  <si>
    <t>102665781611</t>
  </si>
  <si>
    <t>王竞</t>
  </si>
  <si>
    <t>102665009976</t>
  </si>
  <si>
    <t>321302677</t>
  </si>
  <si>
    <t>OYO新安阳光酒店</t>
  </si>
  <si>
    <t>王雪</t>
  </si>
  <si>
    <t>双人房</t>
  </si>
  <si>
    <t>102665078944</t>
  </si>
  <si>
    <t>欧阳名柯</t>
  </si>
  <si>
    <t>¥400.00</t>
  </si>
  <si>
    <t>¥53.00</t>
  </si>
  <si>
    <t>¥347.00</t>
  </si>
  <si>
    <t>J 三人电竞麻将房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</si>
  <si>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</si>
  <si>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</si>
  <si>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</si>
  <si>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</si>
  <si>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</si>
  <si>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</si>
  <si>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</si>
  <si>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</si>
  <si>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</si>
  <si>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NIMH20210502080947481106RX0</t>
  </si>
  <si>
    <t>102611679808</t>
  </si>
  <si>
    <t>赔付-房费追回</t>
  </si>
  <si>
    <t>--</t>
  </si>
  <si>
    <t>酒店刘女士告知可以免费取消5.2-5.4两晚#追赔系统-预付扣款直连#</t>
  </si>
  <si>
    <t>返现日期</t>
  </si>
  <si>
    <t>，</t>
  </si>
  <si>
    <r>
      <t>102663070343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782</t>
    </r>
    <r>
      <rPr>
        <sz val="10"/>
        <rFont val="宋体"/>
        <charset val="134"/>
      </rPr>
      <t>元待退回</t>
    </r>
  </si>
  <si>
    <r>
      <t>102611679808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298</t>
    </r>
    <r>
      <rPr>
        <sz val="10"/>
        <rFont val="宋体"/>
        <charset val="134"/>
      </rPr>
      <t>元退回</t>
    </r>
  </si>
  <si>
    <t>A210618111809481</t>
  </si>
  <si>
    <t>A2106181115114205</t>
  </si>
  <si>
    <t>A2106181119404205</t>
  </si>
  <si>
    <r>
      <t>总计：</t>
    </r>
    <r>
      <rPr>
        <sz val="10"/>
        <rFont val="Arial"/>
        <charset val="134"/>
      </rPr>
      <t>31733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</si>
  <si>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</si>
  <si>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</si>
  <si>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</si>
  <si>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</si>
  <si>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</si>
  <si>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</si>
  <si>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</si>
  <si>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</si>
  <si>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</si>
  <si>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</si>
  <si>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</si>
  <si>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</si>
  <si>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</si>
  <si>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</si>
  <si>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</si>
  <si>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</si>
  <si>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2134693</t>
  </si>
  <si>
    <t>退房日周结</t>
  </si>
  <si>
    <t>800.00</t>
  </si>
  <si>
    <t>RMB</t>
  </si>
  <si>
    <t>0</t>
  </si>
  <si>
    <t>0.00</t>
  </si>
  <si>
    <t>汇趣住国内直连</t>
  </si>
  <si>
    <t>2021-05-27 23:28:10</t>
  </si>
  <si>
    <t>直连</t>
  </si>
  <si>
    <t>2148134</t>
  </si>
  <si>
    <t>81.00</t>
  </si>
  <si>
    <t>2021-06-07 10:25:12</t>
  </si>
  <si>
    <t>2153426</t>
  </si>
  <si>
    <t>202.00</t>
  </si>
  <si>
    <t>2021-06-11 04:47:36</t>
  </si>
  <si>
    <t>2154826</t>
  </si>
  <si>
    <t>426.00</t>
  </si>
  <si>
    <t>2021-06-12 10:43:06</t>
  </si>
  <si>
    <t>2155106</t>
  </si>
  <si>
    <t>麗枫酒店（武汉光谷步行街华科地铁站店）</t>
  </si>
  <si>
    <t>532.00</t>
  </si>
  <si>
    <t>2021-06-12 14:49:17</t>
  </si>
  <si>
    <t>2155956</t>
  </si>
  <si>
    <t>788.00</t>
  </si>
  <si>
    <t>2021-06-13 12:33:54</t>
  </si>
  <si>
    <t>2156151</t>
  </si>
  <si>
    <t>145.00</t>
  </si>
  <si>
    <t>2021-06-13 15:37:47</t>
  </si>
  <si>
    <t>2156377</t>
  </si>
  <si>
    <t>512.00</t>
  </si>
  <si>
    <t>2021-06-13 19:04:31</t>
  </si>
  <si>
    <t>2156703</t>
  </si>
  <si>
    <t>560.00</t>
  </si>
  <si>
    <t>2021-06-14 02:13:18</t>
  </si>
  <si>
    <t>102663643700</t>
  </si>
  <si>
    <t>2157087</t>
  </si>
  <si>
    <t>如家酒店(上海奉贤金汇商业广场店)</t>
  </si>
  <si>
    <t>孟柱柱</t>
  </si>
  <si>
    <t>2021-06-14 15:56:08</t>
  </si>
  <si>
    <t>2157225</t>
  </si>
  <si>
    <t>488.01</t>
  </si>
  <si>
    <t>2021-06-14 18:59:12</t>
  </si>
  <si>
    <t>2157314</t>
  </si>
  <si>
    <t>176.00</t>
  </si>
  <si>
    <t>2021-06-14 20:52:36</t>
  </si>
  <si>
    <t>2157363</t>
  </si>
  <si>
    <t>莫泰168(南京夫子庙大光路店)</t>
  </si>
  <si>
    <t>398.00</t>
  </si>
  <si>
    <t>2021-06-14 21:48:37</t>
  </si>
  <si>
    <t>102663063812</t>
  </si>
  <si>
    <t>2157402</t>
  </si>
  <si>
    <t>如家酒店·neo(临夏中心广场店)</t>
  </si>
  <si>
    <t>曾建贵</t>
  </si>
  <si>
    <t>2021-06-14 22:28:22</t>
  </si>
  <si>
    <t>2157444</t>
  </si>
  <si>
    <t>476.00</t>
  </si>
  <si>
    <t>2021-06-14 23:30:07</t>
  </si>
  <si>
    <t>2157560</t>
  </si>
  <si>
    <t>317.00</t>
  </si>
  <si>
    <t>2021-06-15 08:21:35</t>
  </si>
  <si>
    <t>2157641</t>
  </si>
  <si>
    <t>146.00</t>
  </si>
  <si>
    <t>2021-06-15 10:27:11</t>
  </si>
  <si>
    <t>2157645</t>
  </si>
  <si>
    <t>814.00</t>
  </si>
  <si>
    <t>2021-06-15 10:27:59</t>
  </si>
  <si>
    <t>2157718</t>
  </si>
  <si>
    <t>李艳龙,周兵</t>
  </si>
  <si>
    <t>592.00</t>
  </si>
  <si>
    <t>2021-06-15 11:39:09</t>
  </si>
  <si>
    <t>2157737</t>
  </si>
  <si>
    <t>1254.00</t>
  </si>
  <si>
    <t>2021-06-15 11:57:30</t>
  </si>
  <si>
    <t>2157774</t>
  </si>
  <si>
    <t>2021-06-15 12:33:48</t>
  </si>
  <si>
    <t>2157868</t>
  </si>
  <si>
    <t>280.00</t>
  </si>
  <si>
    <t>2021-06-15 13:44:07</t>
  </si>
  <si>
    <t>2157875</t>
  </si>
  <si>
    <t>120.00</t>
  </si>
  <si>
    <t>2021-06-15 13:50:10</t>
  </si>
  <si>
    <t>2157909</t>
  </si>
  <si>
    <t>474.00</t>
  </si>
  <si>
    <t>2021-06-15 14:41:43</t>
  </si>
  <si>
    <t>2157911</t>
  </si>
  <si>
    <t>北京清莲雅居酒店</t>
  </si>
  <si>
    <t>240.00</t>
  </si>
  <si>
    <t>2021-06-15 14:41:55</t>
  </si>
  <si>
    <t>2157918</t>
  </si>
  <si>
    <t>290.00</t>
  </si>
  <si>
    <t>2021-06-15 14:43:18</t>
  </si>
  <si>
    <t>2157974</t>
  </si>
  <si>
    <t>郑武,邱世瑾</t>
  </si>
  <si>
    <t>1508.00</t>
  </si>
  <si>
    <t>2021-06-15 15:25:42</t>
  </si>
  <si>
    <t>2157982</t>
  </si>
  <si>
    <t>迈朋酒店（无锡长江路店）</t>
  </si>
  <si>
    <t>249.00</t>
  </si>
  <si>
    <t>2021-06-15 15:35:42</t>
  </si>
  <si>
    <t>2157992</t>
  </si>
  <si>
    <t>494.00</t>
  </si>
  <si>
    <t>2021-06-15 16:03:31</t>
  </si>
  <si>
    <t>2157999</t>
  </si>
  <si>
    <t>如家酒店·neo（蓬莱阁景区海水浴场店）</t>
  </si>
  <si>
    <t>110.00</t>
  </si>
  <si>
    <t>2021-06-15 15:53:02</t>
  </si>
  <si>
    <t>2158007</t>
  </si>
  <si>
    <t>7天优品酒店（太原五龙口店）</t>
  </si>
  <si>
    <t>238.00</t>
  </si>
  <si>
    <t>2021-06-15 15:57:15</t>
  </si>
  <si>
    <t>2158012</t>
  </si>
  <si>
    <t>2021-06-15 16:05:14</t>
  </si>
  <si>
    <t>2158205</t>
  </si>
  <si>
    <t>322.00</t>
  </si>
  <si>
    <t>2021-06-15 18:58:45</t>
  </si>
  <si>
    <t>2158217</t>
  </si>
  <si>
    <t>安可主题酒店</t>
  </si>
  <si>
    <t>163.00</t>
  </si>
  <si>
    <t>2021-06-15 19:09:16</t>
  </si>
  <si>
    <t>2158297</t>
  </si>
  <si>
    <t>怡盛兴通宾馆</t>
  </si>
  <si>
    <t>125.00</t>
  </si>
  <si>
    <t>2021-06-15 20:13:49</t>
  </si>
  <si>
    <t>2158340</t>
  </si>
  <si>
    <t>7天连锁酒店（济南泉城广场中心店）</t>
  </si>
  <si>
    <t>162.00</t>
  </si>
  <si>
    <t>2021-06-15 20:42:57</t>
  </si>
  <si>
    <t>2158384</t>
  </si>
  <si>
    <t>侯蕾,许林虎</t>
  </si>
  <si>
    <t>934.00</t>
  </si>
  <si>
    <t>2021-06-15 21:26:38</t>
  </si>
  <si>
    <t>2158419</t>
  </si>
  <si>
    <t>250.00</t>
  </si>
  <si>
    <t>2021-06-15 21:48:55</t>
  </si>
  <si>
    <t>2158482</t>
  </si>
  <si>
    <t>627.00</t>
  </si>
  <si>
    <t>2021-06-16 08:43:13</t>
  </si>
  <si>
    <t>2158489</t>
  </si>
  <si>
    <t>2021-06-16 08:44:50</t>
  </si>
  <si>
    <t>2158534</t>
  </si>
  <si>
    <t xml:space="preserve">欣燕都连锁酒店(北京永定门外地铁站店) </t>
  </si>
  <si>
    <t>段传印,段传艺,段永鹏</t>
  </si>
  <si>
    <t>726.00</t>
  </si>
  <si>
    <t>2021-06-15 23:12:13</t>
  </si>
  <si>
    <t>2158591</t>
  </si>
  <si>
    <t>维也纳国际酒店（贵州贵阳小河长江路地铁站店）</t>
  </si>
  <si>
    <t>324.00</t>
  </si>
  <si>
    <t>2021-06-16 00:32:58</t>
  </si>
  <si>
    <t>2158597</t>
  </si>
  <si>
    <t>457.00</t>
  </si>
  <si>
    <t>2021-06-16 00:47:52</t>
  </si>
  <si>
    <t>2158666</t>
  </si>
  <si>
    <t>7天连锁酒店（吉安火车站店）</t>
  </si>
  <si>
    <t>100.00</t>
  </si>
  <si>
    <t>2021-06-16 07:02:32</t>
  </si>
  <si>
    <t>102665053005</t>
  </si>
  <si>
    <t>2158670</t>
  </si>
  <si>
    <t>昆明融都商务酒店</t>
  </si>
  <si>
    <t>李晓鸣</t>
  </si>
  <si>
    <t>2021-06-16 07:11:43</t>
  </si>
  <si>
    <t>2158674</t>
  </si>
  <si>
    <t>123.00</t>
  </si>
  <si>
    <t>2021-06-16 07:26:20</t>
  </si>
  <si>
    <t>102665151754</t>
  </si>
  <si>
    <t>2158688</t>
  </si>
  <si>
    <t>速8酒店（北京平谷世纪广场店）</t>
  </si>
  <si>
    <t>王鹏</t>
  </si>
  <si>
    <t>2021-06-16 07:59:51</t>
  </si>
  <si>
    <t>2158699</t>
  </si>
  <si>
    <t>138.00</t>
  </si>
  <si>
    <t>2021-06-16 08:23:41</t>
  </si>
  <si>
    <t>2158746</t>
  </si>
  <si>
    <t>548.00</t>
  </si>
  <si>
    <t>2021-06-16 09:33:16</t>
  </si>
  <si>
    <t>2158747</t>
  </si>
  <si>
    <t>236.00</t>
  </si>
  <si>
    <t>2021-06-16 09:33:47</t>
  </si>
  <si>
    <t>2158771</t>
  </si>
  <si>
    <t>阳光100假日酒店（吉林大路店）</t>
  </si>
  <si>
    <t>153.00</t>
  </si>
  <si>
    <t>2021-06-16 10:11:36</t>
  </si>
  <si>
    <t>2158816</t>
  </si>
  <si>
    <t>美豪丽致酒店(西安高新区南二环店)</t>
  </si>
  <si>
    <t>391.00</t>
  </si>
  <si>
    <t>2021-06-16 10:55:36</t>
  </si>
  <si>
    <t>2158820</t>
  </si>
  <si>
    <t>2021-06-16 10:57:34</t>
  </si>
  <si>
    <t>2158844</t>
  </si>
  <si>
    <t>汉庭（喀什艾提尕尔广场店）</t>
  </si>
  <si>
    <t>2021-06-16 11:30:34</t>
  </si>
  <si>
    <t>2158857</t>
  </si>
  <si>
    <t>鑫源阳光酒店</t>
  </si>
  <si>
    <t>101.00</t>
  </si>
  <si>
    <t>2021-06-16 11:52:04</t>
  </si>
  <si>
    <t>102665807249</t>
  </si>
  <si>
    <t>2158895</t>
  </si>
  <si>
    <t>江西伯爵文山酒店</t>
  </si>
  <si>
    <t>刘鼎宇</t>
  </si>
  <si>
    <t>2021-06-16 12:15:14</t>
  </si>
  <si>
    <t>2158901</t>
  </si>
  <si>
    <t>150.00</t>
  </si>
  <si>
    <t>2021-06-16 12:26:45</t>
  </si>
  <si>
    <t>2158902</t>
  </si>
  <si>
    <t>269.00</t>
  </si>
  <si>
    <t>2021-06-16 12:24:17</t>
  </si>
  <si>
    <t>2158928</t>
  </si>
  <si>
    <t>74.00</t>
  </si>
  <si>
    <t>2021-06-16 12:41:02</t>
  </si>
  <si>
    <t>2158934</t>
  </si>
  <si>
    <t>阜康龙创快捷宾馆</t>
  </si>
  <si>
    <t>126.00</t>
  </si>
  <si>
    <t>2021-06-16 12:47:24</t>
  </si>
  <si>
    <t>2158936</t>
  </si>
  <si>
    <t>602.00</t>
  </si>
  <si>
    <t>2021-06-16 12:48:44</t>
  </si>
  <si>
    <t>2158943</t>
  </si>
  <si>
    <t>维也纳国际酒店(昆明海源财富中心店)</t>
  </si>
  <si>
    <t>260.00</t>
  </si>
  <si>
    <t>2021-06-16 12:52:44</t>
  </si>
  <si>
    <t>2158955</t>
  </si>
  <si>
    <t>184.00</t>
  </si>
  <si>
    <t>2021-06-16 13:02:36</t>
  </si>
  <si>
    <t>2158988</t>
  </si>
  <si>
    <t>7天连锁酒店（呼和浩特新华广场店）</t>
  </si>
  <si>
    <t>129.00</t>
  </si>
  <si>
    <t>2021-06-16 13:22:14</t>
  </si>
  <si>
    <t>2158993</t>
  </si>
  <si>
    <t>108.00</t>
  </si>
  <si>
    <t>2021-06-16 13:23:22</t>
  </si>
  <si>
    <t>2158998</t>
  </si>
  <si>
    <t>223.00</t>
  </si>
  <si>
    <t>2021-06-16 13:27:55</t>
  </si>
  <si>
    <t>2159002</t>
  </si>
  <si>
    <t>2021-06-16 13:32:28</t>
  </si>
  <si>
    <t>2159013</t>
  </si>
  <si>
    <t>2021-06-16 13:41:34</t>
  </si>
  <si>
    <t>2159024</t>
  </si>
  <si>
    <t>斯塔克电竞酒店（长沙友谊路地铁站店）</t>
  </si>
  <si>
    <t>232.00</t>
  </si>
  <si>
    <t>2021-06-16 13:53:02</t>
  </si>
  <si>
    <t>2159029</t>
  </si>
  <si>
    <t>2021-06-16 13:58:44</t>
  </si>
  <si>
    <t>2159039</t>
  </si>
  <si>
    <t>306.00</t>
  </si>
  <si>
    <t>2021-06-16 14:06:23</t>
  </si>
  <si>
    <t>2159043</t>
  </si>
  <si>
    <t>维纳斯国际酒店(深圳龙岗吉盛店)</t>
  </si>
  <si>
    <t>192.00</t>
  </si>
  <si>
    <t>2021-06-16 14:12:44</t>
  </si>
  <si>
    <t>2159051</t>
  </si>
  <si>
    <t>174.00</t>
  </si>
  <si>
    <t>2021-06-16 14:16:32</t>
  </si>
  <si>
    <t>2159080</t>
  </si>
  <si>
    <t>2021-06-16 14:55:08</t>
  </si>
  <si>
    <t>2159087</t>
  </si>
  <si>
    <t>167.00</t>
  </si>
  <si>
    <t>2021-06-16 15:02:38</t>
  </si>
  <si>
    <t>2159092</t>
  </si>
  <si>
    <t>格林豪泰智选酒店（五台山景区店)</t>
  </si>
  <si>
    <t>355.00</t>
  </si>
  <si>
    <t>2021-06-16 15:07:12</t>
  </si>
  <si>
    <t>2159119</t>
  </si>
  <si>
    <t>199.00</t>
  </si>
  <si>
    <t>2021-06-16 15:27:44</t>
  </si>
  <si>
    <t>2159131</t>
  </si>
  <si>
    <t>清江别苑精品酒店</t>
  </si>
  <si>
    <t>2021-06-16 15:43:45</t>
  </si>
  <si>
    <t>2159145</t>
  </si>
  <si>
    <t>2021-06-16 15:48:46</t>
  </si>
  <si>
    <t>2159149</t>
  </si>
  <si>
    <t>152.00</t>
  </si>
  <si>
    <t>2021-06-16 15:51:47</t>
  </si>
  <si>
    <t>2159152</t>
  </si>
  <si>
    <t>102.00</t>
  </si>
  <si>
    <t>2021-06-16 15:52:27</t>
  </si>
  <si>
    <t>2159156</t>
  </si>
  <si>
    <t>178.00</t>
  </si>
  <si>
    <t>2021-06-16 15:54:10</t>
  </si>
  <si>
    <t>2159164</t>
  </si>
  <si>
    <t>2021-06-16 16:15:35</t>
  </si>
  <si>
    <t>2159173</t>
  </si>
  <si>
    <t>133.00</t>
  </si>
  <si>
    <t>2021-06-16 16:05:37</t>
  </si>
  <si>
    <t>2159218</t>
  </si>
  <si>
    <t>哈尔滨旅途之家精品无人公寓</t>
  </si>
  <si>
    <t>2021-06-16 16:34:39</t>
  </si>
  <si>
    <t>2159230</t>
  </si>
  <si>
    <t>2021-06-16 16:38:21</t>
  </si>
  <si>
    <t>102665702716</t>
  </si>
  <si>
    <t>2159247</t>
  </si>
  <si>
    <t>格菲酒店(单县新汽车站店)</t>
  </si>
  <si>
    <t>毛经谦</t>
  </si>
  <si>
    <t>2021-06-16 16:53:43</t>
  </si>
  <si>
    <t>2159256</t>
  </si>
  <si>
    <t>海东航安快捷酒店</t>
  </si>
  <si>
    <t>2021-06-16 17:01:35</t>
  </si>
  <si>
    <t>2159284</t>
  </si>
  <si>
    <t>119.00</t>
  </si>
  <si>
    <t>2021-06-16 17:18:57</t>
  </si>
  <si>
    <t>2159347</t>
  </si>
  <si>
    <t>2021-06-16 17:58:21</t>
  </si>
  <si>
    <t>2159397</t>
  </si>
  <si>
    <t>如家酒店（锦州黑山中大中路北广场店）</t>
  </si>
  <si>
    <t>113.00</t>
  </si>
  <si>
    <t>2021-06-16 18:31:40</t>
  </si>
  <si>
    <t>2159456</t>
  </si>
  <si>
    <t>2021-06-16 19:15:50</t>
  </si>
  <si>
    <t>2159468</t>
  </si>
  <si>
    <t>湛江军供酒店</t>
  </si>
  <si>
    <t>2021-06-16 19:26:06</t>
  </si>
  <si>
    <t>2159472</t>
  </si>
  <si>
    <t>云海酒店</t>
  </si>
  <si>
    <t>177.00</t>
  </si>
  <si>
    <t>2021-06-16 19:30:54</t>
  </si>
  <si>
    <t>2159486</t>
  </si>
  <si>
    <t>172.00</t>
  </si>
  <si>
    <t>2021-06-16 19:41:38</t>
  </si>
  <si>
    <t>102665105666</t>
  </si>
  <si>
    <t>2159531</t>
  </si>
  <si>
    <t>格林豪泰(濮阳濮上路店)</t>
  </si>
  <si>
    <t>吴颖</t>
  </si>
  <si>
    <t>2021-06-16 20:11:06</t>
  </si>
  <si>
    <t>2159539</t>
  </si>
  <si>
    <t>149.00</t>
  </si>
  <si>
    <t>2021-06-16 20:18:16</t>
  </si>
  <si>
    <t>2159559</t>
  </si>
  <si>
    <t>北京西国贸水会酒店</t>
  </si>
  <si>
    <t>500.00</t>
  </si>
  <si>
    <t>2021-06-16 20:41:09</t>
  </si>
  <si>
    <t>2159561</t>
  </si>
  <si>
    <t>347.00</t>
  </si>
  <si>
    <t>2021-06-16 20:39:26</t>
  </si>
  <si>
    <t>2159608</t>
  </si>
  <si>
    <t>2021-06-16 21:42:08</t>
  </si>
  <si>
    <t>2159618</t>
  </si>
  <si>
    <t>80.00</t>
  </si>
  <si>
    <t>2021-06-16 21:36:17</t>
  </si>
  <si>
    <t>2159624</t>
  </si>
  <si>
    <t>呼和浩特悦佳酒店</t>
  </si>
  <si>
    <t>136.00</t>
  </si>
  <si>
    <t>2021-06-16 21:37:02</t>
  </si>
  <si>
    <t>2159628</t>
  </si>
  <si>
    <t>郭应举,张勇</t>
  </si>
  <si>
    <t>208.00</t>
  </si>
  <si>
    <t>2021-06-16 21:57:12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</si>
</sst>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6" borderId="15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2" fillId="36" borderId="17" applyNumberFormat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35" fillId="36" borderId="11" applyNumberFormat="0" applyAlignment="0" applyProtection="0">
      <alignment vertical="center"/>
    </xf>
    <xf numFmtId="0" fontId="31" fillId="35" borderId="16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4285714285714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97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97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92</v>
      </c>
      <c r="P3" s="7" t="s">
        <v>81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2</v>
      </c>
      <c r="N4" s="7" t="s">
        <v>80</v>
      </c>
      <c r="O4" s="7" t="s">
        <v>91</v>
      </c>
      <c r="P4" s="7" t="s">
        <v>81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1</v>
      </c>
      <c r="N5" s="7" t="s">
        <v>92</v>
      </c>
      <c r="O5" s="7" t="s">
        <v>92</v>
      </c>
      <c r="P5" s="7" t="s">
        <v>81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1</v>
      </c>
      <c r="N6" s="7" t="s">
        <v>92</v>
      </c>
      <c r="O6" s="7" t="s">
        <v>92</v>
      </c>
      <c r="P6" s="7" t="s">
        <v>81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1</v>
      </c>
      <c r="N7" s="7" t="s">
        <v>91</v>
      </c>
      <c r="O7" s="7" t="s">
        <v>92</v>
      </c>
      <c r="P7" s="7" t="s">
        <v>81</v>
      </c>
      <c r="Q7" s="7"/>
      <c r="R7" s="11" t="s">
        <v>125</v>
      </c>
      <c r="S7" s="13" t="s">
        <v>19</v>
      </c>
      <c r="T7" s="7"/>
      <c r="U7" s="11" t="s">
        <v>19</v>
      </c>
      <c r="V7" s="11" t="s">
        <v>125</v>
      </c>
      <c r="W7" s="13" t="s">
        <v>126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91</v>
      </c>
      <c r="O8" s="7" t="s">
        <v>92</v>
      </c>
      <c r="P8" s="7" t="s">
        <v>81</v>
      </c>
      <c r="Q8" s="7"/>
      <c r="R8" s="11" t="s">
        <v>133</v>
      </c>
      <c r="S8" s="13" t="s">
        <v>19</v>
      </c>
      <c r="T8" s="7"/>
      <c r="U8" s="11" t="s">
        <v>19</v>
      </c>
      <c r="V8" s="11" t="s">
        <v>133</v>
      </c>
      <c r="W8" s="13" t="s">
        <v>134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130</v>
      </c>
      <c r="H9" s="7" t="s">
        <v>131</v>
      </c>
      <c r="I9" s="7" t="s">
        <v>78</v>
      </c>
      <c r="J9" s="7" t="s">
        <v>2</v>
      </c>
      <c r="K9" s="7" t="s">
        <v>138</v>
      </c>
      <c r="L9" s="7">
        <v>1</v>
      </c>
      <c r="M9" s="7">
        <v>1</v>
      </c>
      <c r="N9" s="7" t="s">
        <v>91</v>
      </c>
      <c r="O9" s="7" t="s">
        <v>92</v>
      </c>
      <c r="P9" s="7" t="s">
        <v>81</v>
      </c>
      <c r="Q9" s="7"/>
      <c r="R9" s="11" t="s">
        <v>133</v>
      </c>
      <c r="S9" s="13" t="s">
        <v>19</v>
      </c>
      <c r="T9" s="7"/>
      <c r="U9" s="11" t="s">
        <v>19</v>
      </c>
      <c r="V9" s="11" t="s">
        <v>133</v>
      </c>
      <c r="W9" s="13" t="s">
        <v>134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135</v>
      </c>
      <c r="AD9" t="s">
        <v>6</v>
      </c>
      <c r="AE9" t="s">
        <v>136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139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140</v>
      </c>
      <c r="H10" s="7" t="s">
        <v>141</v>
      </c>
      <c r="I10" s="7" t="s">
        <v>78</v>
      </c>
      <c r="J10" s="7" t="s">
        <v>2</v>
      </c>
      <c r="K10" s="7" t="s">
        <v>142</v>
      </c>
      <c r="L10" s="7">
        <v>1</v>
      </c>
      <c r="M10" s="7">
        <v>1</v>
      </c>
      <c r="N10" s="7" t="s">
        <v>92</v>
      </c>
      <c r="O10" s="7" t="s">
        <v>92</v>
      </c>
      <c r="P10" s="7" t="s">
        <v>81</v>
      </c>
      <c r="Q10" s="7"/>
      <c r="R10" s="11" t="s">
        <v>143</v>
      </c>
      <c r="S10" s="13" t="s">
        <v>19</v>
      </c>
      <c r="T10" s="7"/>
      <c r="U10" s="11" t="s">
        <v>19</v>
      </c>
      <c r="V10" s="11" t="s">
        <v>143</v>
      </c>
      <c r="W10" s="13" t="s">
        <v>144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147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148</v>
      </c>
      <c r="H11" s="7" t="s">
        <v>149</v>
      </c>
      <c r="I11" s="7" t="s">
        <v>78</v>
      </c>
      <c r="J11" s="7" t="s">
        <v>2</v>
      </c>
      <c r="K11" s="7" t="s">
        <v>150</v>
      </c>
      <c r="L11" s="7">
        <v>1</v>
      </c>
      <c r="M11" s="7">
        <v>1</v>
      </c>
      <c r="N11" s="7" t="s">
        <v>92</v>
      </c>
      <c r="O11" s="7" t="s">
        <v>92</v>
      </c>
      <c r="P11" s="7" t="s">
        <v>81</v>
      </c>
      <c r="Q11" s="7"/>
      <c r="R11" s="11" t="s">
        <v>151</v>
      </c>
      <c r="S11" s="13" t="s">
        <v>19</v>
      </c>
      <c r="T11" s="7"/>
      <c r="U11" s="11" t="s">
        <v>19</v>
      </c>
      <c r="V11" s="11" t="s">
        <v>151</v>
      </c>
      <c r="W11" s="13" t="s">
        <v>144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154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155</v>
      </c>
      <c r="H12" s="7" t="s">
        <v>156</v>
      </c>
      <c r="I12" s="7" t="s">
        <v>78</v>
      </c>
      <c r="J12" s="7" t="s">
        <v>2</v>
      </c>
      <c r="K12" s="7" t="s">
        <v>157</v>
      </c>
      <c r="L12" s="7">
        <v>1</v>
      </c>
      <c r="M12" s="7">
        <v>1</v>
      </c>
      <c r="N12" s="7" t="s">
        <v>92</v>
      </c>
      <c r="O12" s="7" t="s">
        <v>92</v>
      </c>
      <c r="P12" s="7" t="s">
        <v>81</v>
      </c>
      <c r="Q12" s="7"/>
      <c r="R12" s="11" t="s">
        <v>158</v>
      </c>
      <c r="S12" s="13" t="s">
        <v>19</v>
      </c>
      <c r="T12" s="7"/>
      <c r="U12" s="11" t="s">
        <v>19</v>
      </c>
      <c r="V12" s="11" t="s">
        <v>158</v>
      </c>
      <c r="W12" s="13" t="s">
        <v>159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162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163</v>
      </c>
      <c r="H13" s="7" t="s">
        <v>164</v>
      </c>
      <c r="I13" s="7" t="s">
        <v>78</v>
      </c>
      <c r="J13" s="7" t="s">
        <v>2</v>
      </c>
      <c r="K13" s="7" t="s">
        <v>165</v>
      </c>
      <c r="L13" s="7">
        <v>1</v>
      </c>
      <c r="M13" s="7">
        <v>1</v>
      </c>
      <c r="N13" s="7" t="s">
        <v>166</v>
      </c>
      <c r="O13" s="7" t="s">
        <v>92</v>
      </c>
      <c r="P13" s="7" t="s">
        <v>81</v>
      </c>
      <c r="Q13" s="7"/>
      <c r="R13" s="11" t="s">
        <v>167</v>
      </c>
      <c r="S13" s="13" t="s">
        <v>19</v>
      </c>
      <c r="T13" s="7"/>
      <c r="U13" s="11" t="s">
        <v>19</v>
      </c>
      <c r="V13" s="11" t="s">
        <v>167</v>
      </c>
      <c r="W13" s="13" t="s">
        <v>168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171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172</v>
      </c>
      <c r="H14" s="7" t="s">
        <v>173</v>
      </c>
      <c r="I14" s="7" t="s">
        <v>78</v>
      </c>
      <c r="J14" s="7" t="s">
        <v>2</v>
      </c>
      <c r="K14" s="7" t="s">
        <v>174</v>
      </c>
      <c r="L14" s="7">
        <v>1</v>
      </c>
      <c r="M14" s="7">
        <v>1</v>
      </c>
      <c r="N14" s="7" t="s">
        <v>175</v>
      </c>
      <c r="O14" s="7" t="s">
        <v>92</v>
      </c>
      <c r="P14" s="7" t="s">
        <v>81</v>
      </c>
      <c r="Q14" s="7"/>
      <c r="R14" s="11" t="s">
        <v>176</v>
      </c>
      <c r="S14" s="13" t="s">
        <v>19</v>
      </c>
      <c r="T14" s="7"/>
      <c r="U14" s="11" t="s">
        <v>19</v>
      </c>
      <c r="V14" s="11" t="s">
        <v>176</v>
      </c>
      <c r="W14" s="13" t="s">
        <v>177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178</v>
      </c>
      <c r="AD14" t="s">
        <v>6</v>
      </c>
      <c r="AE14" t="s">
        <v>85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179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180</v>
      </c>
      <c r="H15" s="7" t="s">
        <v>181</v>
      </c>
      <c r="I15" s="7" t="s">
        <v>78</v>
      </c>
      <c r="J15" s="7" t="s">
        <v>2</v>
      </c>
      <c r="K15" s="7" t="s">
        <v>182</v>
      </c>
      <c r="L15" s="7">
        <v>1</v>
      </c>
      <c r="M15" s="7">
        <v>2</v>
      </c>
      <c r="N15" s="7" t="s">
        <v>91</v>
      </c>
      <c r="O15" s="7" t="s">
        <v>91</v>
      </c>
      <c r="P15" s="7" t="s">
        <v>81</v>
      </c>
      <c r="Q15" s="7"/>
      <c r="R15" s="11" t="s">
        <v>183</v>
      </c>
      <c r="S15" s="13" t="s">
        <v>19</v>
      </c>
      <c r="T15" s="7"/>
      <c r="U15" s="11" t="s">
        <v>19</v>
      </c>
      <c r="V15" s="11" t="s">
        <v>183</v>
      </c>
      <c r="W15" s="13" t="s">
        <v>184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187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188</v>
      </c>
      <c r="H16" s="7" t="s">
        <v>189</v>
      </c>
      <c r="I16" s="7" t="s">
        <v>78</v>
      </c>
      <c r="J16" s="7" t="s">
        <v>2</v>
      </c>
      <c r="K16" s="7" t="s">
        <v>190</v>
      </c>
      <c r="L16" s="7">
        <v>1</v>
      </c>
      <c r="M16" s="7">
        <v>1</v>
      </c>
      <c r="N16" s="7" t="s">
        <v>91</v>
      </c>
      <c r="O16" s="7" t="s">
        <v>92</v>
      </c>
      <c r="P16" s="7" t="s">
        <v>81</v>
      </c>
      <c r="Q16" s="7"/>
      <c r="R16" s="11" t="s">
        <v>191</v>
      </c>
      <c r="S16" s="13" t="s">
        <v>19</v>
      </c>
      <c r="T16" s="7"/>
      <c r="U16" s="11" t="s">
        <v>19</v>
      </c>
      <c r="V16" s="11" t="s">
        <v>191</v>
      </c>
      <c r="W16" s="13" t="s">
        <v>192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195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196</v>
      </c>
      <c r="H17" s="7" t="s">
        <v>197</v>
      </c>
      <c r="I17" s="7" t="s">
        <v>78</v>
      </c>
      <c r="J17" s="7" t="s">
        <v>2</v>
      </c>
      <c r="K17" s="7" t="s">
        <v>198</v>
      </c>
      <c r="L17" s="7">
        <v>1</v>
      </c>
      <c r="M17" s="7">
        <v>1</v>
      </c>
      <c r="N17" s="7" t="s">
        <v>92</v>
      </c>
      <c r="O17" s="7" t="s">
        <v>92</v>
      </c>
      <c r="P17" s="7" t="s">
        <v>81</v>
      </c>
      <c r="Q17" s="7"/>
      <c r="R17" s="11" t="s">
        <v>109</v>
      </c>
      <c r="S17" s="13" t="s">
        <v>19</v>
      </c>
      <c r="T17" s="7"/>
      <c r="U17" s="11" t="s">
        <v>19</v>
      </c>
      <c r="V17" s="11" t="s">
        <v>109</v>
      </c>
      <c r="W17" s="13" t="s">
        <v>110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111</v>
      </c>
      <c r="AD17" t="s">
        <v>6</v>
      </c>
      <c r="AE17" t="s">
        <v>199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200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201</v>
      </c>
      <c r="H18" s="7" t="s">
        <v>202</v>
      </c>
      <c r="I18" s="7" t="s">
        <v>78</v>
      </c>
      <c r="J18" s="7" t="s">
        <v>2</v>
      </c>
      <c r="K18" s="7" t="s">
        <v>203</v>
      </c>
      <c r="L18" s="7">
        <v>3</v>
      </c>
      <c r="M18" s="7">
        <v>1</v>
      </c>
      <c r="N18" s="7" t="s">
        <v>91</v>
      </c>
      <c r="O18" s="7" t="s">
        <v>92</v>
      </c>
      <c r="P18" s="7" t="s">
        <v>81</v>
      </c>
      <c r="Q18" s="7"/>
      <c r="R18" s="11" t="s">
        <v>204</v>
      </c>
      <c r="S18" s="13" t="s">
        <v>19</v>
      </c>
      <c r="T18" s="7"/>
      <c r="U18" s="11" t="s">
        <v>19</v>
      </c>
      <c r="V18" s="11" t="s">
        <v>204</v>
      </c>
      <c r="W18" s="13" t="s">
        <v>158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205</v>
      </c>
      <c r="AD18" t="s">
        <v>6</v>
      </c>
      <c r="AE18" t="s">
        <v>206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207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208</v>
      </c>
      <c r="H19" s="7" t="s">
        <v>209</v>
      </c>
      <c r="I19" s="7" t="s">
        <v>78</v>
      </c>
      <c r="J19" s="7" t="s">
        <v>2</v>
      </c>
      <c r="K19" s="7" t="s">
        <v>210</v>
      </c>
      <c r="L19" s="7">
        <v>1</v>
      </c>
      <c r="M19" s="7">
        <v>1</v>
      </c>
      <c r="N19" s="7" t="s">
        <v>92</v>
      </c>
      <c r="O19" s="7" t="s">
        <v>92</v>
      </c>
      <c r="P19" s="7" t="s">
        <v>81</v>
      </c>
      <c r="Q19" s="7"/>
      <c r="R19" s="11" t="s">
        <v>211</v>
      </c>
      <c r="S19" s="13" t="s">
        <v>19</v>
      </c>
      <c r="T19" s="7"/>
      <c r="U19" s="11" t="s">
        <v>19</v>
      </c>
      <c r="V19" s="11" t="s">
        <v>211</v>
      </c>
      <c r="W19" s="13" t="s">
        <v>212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215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216</v>
      </c>
      <c r="H20" s="7" t="s">
        <v>217</v>
      </c>
      <c r="I20" s="7" t="s">
        <v>78</v>
      </c>
      <c r="J20" s="7" t="s">
        <v>2</v>
      </c>
      <c r="K20" s="7" t="s">
        <v>218</v>
      </c>
      <c r="L20" s="7">
        <v>1</v>
      </c>
      <c r="M20" s="7">
        <v>1</v>
      </c>
      <c r="N20" s="7" t="s">
        <v>92</v>
      </c>
      <c r="O20" s="7" t="s">
        <v>92</v>
      </c>
      <c r="P20" s="7" t="s">
        <v>81</v>
      </c>
      <c r="Q20" s="7"/>
      <c r="R20" s="11" t="s">
        <v>219</v>
      </c>
      <c r="S20" s="13" t="s">
        <v>19</v>
      </c>
      <c r="T20" s="7"/>
      <c r="U20" s="11" t="s">
        <v>19</v>
      </c>
      <c r="V20" s="11" t="s">
        <v>219</v>
      </c>
      <c r="W20" s="13" t="s">
        <v>220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223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224</v>
      </c>
      <c r="H21" s="7" t="s">
        <v>225</v>
      </c>
      <c r="I21" s="7" t="s">
        <v>78</v>
      </c>
      <c r="J21" s="7" t="s">
        <v>2</v>
      </c>
      <c r="K21" s="7" t="s">
        <v>226</v>
      </c>
      <c r="L21" s="7">
        <v>1</v>
      </c>
      <c r="M21" s="7">
        <v>2</v>
      </c>
      <c r="N21" s="7" t="s">
        <v>80</v>
      </c>
      <c r="O21" s="7" t="s">
        <v>91</v>
      </c>
      <c r="P21" s="7" t="s">
        <v>81</v>
      </c>
      <c r="Q21" s="7"/>
      <c r="R21" s="11" t="s">
        <v>227</v>
      </c>
      <c r="S21" s="13" t="s">
        <v>19</v>
      </c>
      <c r="T21" s="7"/>
      <c r="U21" s="11" t="s">
        <v>19</v>
      </c>
      <c r="V21" s="11" t="s">
        <v>227</v>
      </c>
      <c r="W21" s="13" t="s">
        <v>126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230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231</v>
      </c>
      <c r="H22" s="7" t="s">
        <v>232</v>
      </c>
      <c r="I22" s="7" t="s">
        <v>78</v>
      </c>
      <c r="J22" s="7" t="s">
        <v>2</v>
      </c>
      <c r="K22" s="7" t="s">
        <v>233</v>
      </c>
      <c r="L22" s="7">
        <v>2</v>
      </c>
      <c r="M22" s="7">
        <v>1</v>
      </c>
      <c r="N22" s="7" t="s">
        <v>91</v>
      </c>
      <c r="O22" s="7" t="s">
        <v>92</v>
      </c>
      <c r="P22" s="7" t="s">
        <v>81</v>
      </c>
      <c r="Q22" s="7"/>
      <c r="R22" s="11" t="s">
        <v>234</v>
      </c>
      <c r="S22" s="13" t="s">
        <v>19</v>
      </c>
      <c r="T22" s="7"/>
      <c r="U22" s="11" t="s">
        <v>19</v>
      </c>
      <c r="V22" s="11" t="s">
        <v>234</v>
      </c>
      <c r="W22" s="13" t="s">
        <v>118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237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238</v>
      </c>
      <c r="H23" s="7" t="s">
        <v>239</v>
      </c>
      <c r="I23" s="7" t="s">
        <v>78</v>
      </c>
      <c r="J23" s="7" t="s">
        <v>2</v>
      </c>
      <c r="K23" s="7" t="s">
        <v>240</v>
      </c>
      <c r="L23" s="7">
        <v>1</v>
      </c>
      <c r="M23" s="7">
        <v>1</v>
      </c>
      <c r="N23" s="7" t="s">
        <v>91</v>
      </c>
      <c r="O23" s="7" t="s">
        <v>92</v>
      </c>
      <c r="P23" s="7" t="s">
        <v>81</v>
      </c>
      <c r="Q23" s="7"/>
      <c r="R23" s="11" t="s">
        <v>241</v>
      </c>
      <c r="S23" s="13" t="s">
        <v>19</v>
      </c>
      <c r="T23" s="7"/>
      <c r="U23" s="11" t="s">
        <v>19</v>
      </c>
      <c r="V23" s="11" t="s">
        <v>241</v>
      </c>
      <c r="W23" s="13" t="s">
        <v>242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243</v>
      </c>
      <c r="AD23" t="s">
        <v>6</v>
      </c>
      <c r="AE23" t="s">
        <v>244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245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246</v>
      </c>
      <c r="H24" s="7" t="s">
        <v>247</v>
      </c>
      <c r="I24" s="7" t="s">
        <v>78</v>
      </c>
      <c r="J24" s="7" t="s">
        <v>2</v>
      </c>
      <c r="K24" s="7" t="s">
        <v>248</v>
      </c>
      <c r="L24" s="7">
        <v>2</v>
      </c>
      <c r="M24" s="7">
        <v>2</v>
      </c>
      <c r="N24" s="7" t="s">
        <v>91</v>
      </c>
      <c r="O24" s="7" t="s">
        <v>91</v>
      </c>
      <c r="P24" s="7" t="s">
        <v>81</v>
      </c>
      <c r="Q24" s="7"/>
      <c r="R24" s="11" t="s">
        <v>249</v>
      </c>
      <c r="S24" s="13" t="s">
        <v>19</v>
      </c>
      <c r="T24" s="7"/>
      <c r="U24" s="11" t="s">
        <v>19</v>
      </c>
      <c r="V24" s="11" t="s">
        <v>249</v>
      </c>
      <c r="W24" s="13" t="s">
        <v>250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251</v>
      </c>
      <c r="AD24" t="s">
        <v>6</v>
      </c>
      <c r="AE24" t="s">
        <v>252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253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254</v>
      </c>
      <c r="H25" s="7" t="s">
        <v>255</v>
      </c>
      <c r="I25" s="7" t="s">
        <v>78</v>
      </c>
      <c r="J25" s="7" t="s">
        <v>2</v>
      </c>
      <c r="K25" s="7" t="s">
        <v>256</v>
      </c>
      <c r="L25" s="7">
        <v>1</v>
      </c>
      <c r="M25" s="7">
        <v>1</v>
      </c>
      <c r="N25" s="7" t="s">
        <v>92</v>
      </c>
      <c r="O25" s="7" t="s">
        <v>92</v>
      </c>
      <c r="P25" s="7" t="s">
        <v>81</v>
      </c>
      <c r="Q25" s="7"/>
      <c r="R25" s="11" t="s">
        <v>257</v>
      </c>
      <c r="S25" s="13" t="s">
        <v>19</v>
      </c>
      <c r="T25" s="7"/>
      <c r="U25" s="11" t="s">
        <v>19</v>
      </c>
      <c r="V25" s="11" t="s">
        <v>257</v>
      </c>
      <c r="W25" s="13" t="s">
        <v>258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261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262</v>
      </c>
      <c r="H26" s="7" t="s">
        <v>263</v>
      </c>
      <c r="I26" s="7" t="s">
        <v>78</v>
      </c>
      <c r="J26" s="7" t="s">
        <v>2</v>
      </c>
      <c r="K26" s="7" t="s">
        <v>264</v>
      </c>
      <c r="L26" s="7">
        <v>1</v>
      </c>
      <c r="M26" s="7">
        <v>1</v>
      </c>
      <c r="N26" s="7" t="s">
        <v>92</v>
      </c>
      <c r="O26" s="7" t="s">
        <v>92</v>
      </c>
      <c r="P26" s="7" t="s">
        <v>81</v>
      </c>
      <c r="Q26" s="7"/>
      <c r="R26" s="11" t="s">
        <v>265</v>
      </c>
      <c r="S26" s="13" t="s">
        <v>19</v>
      </c>
      <c r="T26" s="7"/>
      <c r="U26" s="11" t="s">
        <v>19</v>
      </c>
      <c r="V26" s="11" t="s">
        <v>265</v>
      </c>
      <c r="W26" s="13" t="s">
        <v>266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267</v>
      </c>
      <c r="AD26" t="s">
        <v>6</v>
      </c>
      <c r="AE26" t="s">
        <v>268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269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270</v>
      </c>
      <c r="H27" s="7" t="s">
        <v>271</v>
      </c>
      <c r="I27" s="7" t="s">
        <v>78</v>
      </c>
      <c r="J27" s="7" t="s">
        <v>2</v>
      </c>
      <c r="K27" s="7" t="s">
        <v>272</v>
      </c>
      <c r="L27" s="7">
        <v>1</v>
      </c>
      <c r="M27" s="7">
        <v>1</v>
      </c>
      <c r="N27" s="7" t="s">
        <v>92</v>
      </c>
      <c r="O27" s="7" t="s">
        <v>92</v>
      </c>
      <c r="P27" s="7" t="s">
        <v>81</v>
      </c>
      <c r="Q27" s="7"/>
      <c r="R27" s="11" t="s">
        <v>273</v>
      </c>
      <c r="S27" s="13" t="s">
        <v>19</v>
      </c>
      <c r="T27" s="7"/>
      <c r="U27" s="11" t="s">
        <v>19</v>
      </c>
      <c r="V27" s="11" t="s">
        <v>273</v>
      </c>
      <c r="W27" s="13" t="s">
        <v>274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275</v>
      </c>
      <c r="AD27" t="s">
        <v>6</v>
      </c>
      <c r="AE27" t="s">
        <v>276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277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278</v>
      </c>
      <c r="H28" s="7" t="s">
        <v>279</v>
      </c>
      <c r="I28" s="7" t="s">
        <v>78</v>
      </c>
      <c r="J28" s="7" t="s">
        <v>2</v>
      </c>
      <c r="K28" s="7" t="s">
        <v>280</v>
      </c>
      <c r="L28" s="7">
        <v>1</v>
      </c>
      <c r="M28" s="7">
        <v>1</v>
      </c>
      <c r="N28" s="7" t="s">
        <v>92</v>
      </c>
      <c r="O28" s="7" t="s">
        <v>92</v>
      </c>
      <c r="P28" s="7" t="s">
        <v>81</v>
      </c>
      <c r="Q28" s="7"/>
      <c r="R28" s="11" t="s">
        <v>281</v>
      </c>
      <c r="S28" s="13" t="s">
        <v>19</v>
      </c>
      <c r="T28" s="7"/>
      <c r="U28" s="11" t="s">
        <v>19</v>
      </c>
      <c r="V28" s="11" t="s">
        <v>281</v>
      </c>
      <c r="W28" s="13" t="s">
        <v>282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143</v>
      </c>
      <c r="AD28" t="s">
        <v>6</v>
      </c>
      <c r="AE28" t="s">
        <v>276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283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284</v>
      </c>
      <c r="H29" s="7" t="s">
        <v>285</v>
      </c>
      <c r="I29" s="7" t="s">
        <v>78</v>
      </c>
      <c r="J29" s="7" t="s">
        <v>2</v>
      </c>
      <c r="K29" s="7" t="s">
        <v>286</v>
      </c>
      <c r="L29" s="7">
        <v>1</v>
      </c>
      <c r="M29" s="7">
        <v>1</v>
      </c>
      <c r="N29" s="7" t="s">
        <v>92</v>
      </c>
      <c r="O29" s="7" t="s">
        <v>92</v>
      </c>
      <c r="P29" s="7" t="s">
        <v>81</v>
      </c>
      <c r="Q29" s="7"/>
      <c r="R29" s="11" t="s">
        <v>287</v>
      </c>
      <c r="S29" s="13" t="s">
        <v>19</v>
      </c>
      <c r="T29" s="7"/>
      <c r="U29" s="11" t="s">
        <v>19</v>
      </c>
      <c r="V29" s="11" t="s">
        <v>287</v>
      </c>
      <c r="W29" s="13" t="s">
        <v>288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289</v>
      </c>
      <c r="AD29" t="s">
        <v>6</v>
      </c>
      <c r="AE29" t="s">
        <v>290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291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292</v>
      </c>
      <c r="H30" s="7" t="s">
        <v>293</v>
      </c>
      <c r="I30" s="7" t="s">
        <v>78</v>
      </c>
      <c r="J30" s="7" t="s">
        <v>2</v>
      </c>
      <c r="K30" s="7" t="s">
        <v>294</v>
      </c>
      <c r="L30" s="7">
        <v>1</v>
      </c>
      <c r="M30" s="7">
        <v>1</v>
      </c>
      <c r="N30" s="7" t="s">
        <v>92</v>
      </c>
      <c r="O30" s="7" t="s">
        <v>92</v>
      </c>
      <c r="P30" s="7" t="s">
        <v>81</v>
      </c>
      <c r="Q30" s="7"/>
      <c r="R30" s="11" t="s">
        <v>109</v>
      </c>
      <c r="S30" s="13" t="s">
        <v>19</v>
      </c>
      <c r="T30" s="7"/>
      <c r="U30" s="11" t="s">
        <v>19</v>
      </c>
      <c r="V30" s="11" t="s">
        <v>109</v>
      </c>
      <c r="W30" s="13" t="s">
        <v>110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111</v>
      </c>
      <c r="AD30" t="s">
        <v>6</v>
      </c>
      <c r="AE30" t="s">
        <v>104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295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296</v>
      </c>
      <c r="H31" s="7" t="s">
        <v>297</v>
      </c>
      <c r="I31" s="7" t="s">
        <v>78</v>
      </c>
      <c r="J31" s="7" t="s">
        <v>2</v>
      </c>
      <c r="K31" s="7" t="s">
        <v>298</v>
      </c>
      <c r="L31" s="7">
        <v>1</v>
      </c>
      <c r="M31" s="7">
        <v>1</v>
      </c>
      <c r="N31" s="7" t="s">
        <v>92</v>
      </c>
      <c r="O31" s="7" t="s">
        <v>92</v>
      </c>
      <c r="P31" s="7" t="s">
        <v>81</v>
      </c>
      <c r="Q31" s="7"/>
      <c r="R31" s="11" t="s">
        <v>299</v>
      </c>
      <c r="S31" s="13" t="s">
        <v>19</v>
      </c>
      <c r="T31" s="7"/>
      <c r="U31" s="11" t="s">
        <v>19</v>
      </c>
      <c r="V31" s="11" t="s">
        <v>299</v>
      </c>
      <c r="W31" s="13" t="s">
        <v>258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300</v>
      </c>
      <c r="AD31" t="s">
        <v>6</v>
      </c>
      <c r="AE31" t="s">
        <v>301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302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303</v>
      </c>
      <c r="H32" s="7" t="s">
        <v>304</v>
      </c>
      <c r="I32" s="7" t="s">
        <v>78</v>
      </c>
      <c r="J32" s="7" t="s">
        <v>2</v>
      </c>
      <c r="K32" s="7" t="s">
        <v>305</v>
      </c>
      <c r="L32" s="7">
        <v>1</v>
      </c>
      <c r="M32" s="7">
        <v>1</v>
      </c>
      <c r="N32" s="7" t="s">
        <v>175</v>
      </c>
      <c r="O32" s="7" t="s">
        <v>92</v>
      </c>
      <c r="P32" s="7" t="s">
        <v>81</v>
      </c>
      <c r="Q32" s="7"/>
      <c r="R32" s="11" t="s">
        <v>281</v>
      </c>
      <c r="S32" s="13" t="s">
        <v>19</v>
      </c>
      <c r="T32" s="7"/>
      <c r="U32" s="11" t="s">
        <v>19</v>
      </c>
      <c r="V32" s="11" t="s">
        <v>281</v>
      </c>
      <c r="W32" s="13" t="s">
        <v>282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143</v>
      </c>
      <c r="AD32" t="s">
        <v>6</v>
      </c>
      <c r="AE32" t="s">
        <v>306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307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308</v>
      </c>
      <c r="H33" s="7" t="s">
        <v>309</v>
      </c>
      <c r="I33" s="7" t="s">
        <v>78</v>
      </c>
      <c r="J33" s="7" t="s">
        <v>2</v>
      </c>
      <c r="K33" s="7" t="s">
        <v>310</v>
      </c>
      <c r="L33" s="7">
        <v>1</v>
      </c>
      <c r="M33" s="7">
        <v>2</v>
      </c>
      <c r="N33" s="7" t="s">
        <v>80</v>
      </c>
      <c r="O33" s="7" t="s">
        <v>91</v>
      </c>
      <c r="P33" s="7" t="s">
        <v>81</v>
      </c>
      <c r="Q33" s="7"/>
      <c r="R33" s="11" t="s">
        <v>311</v>
      </c>
      <c r="S33" s="13" t="s">
        <v>19</v>
      </c>
      <c r="T33" s="7"/>
      <c r="U33" s="11" t="s">
        <v>19</v>
      </c>
      <c r="V33" s="11" t="s">
        <v>311</v>
      </c>
      <c r="W33" s="13" t="s">
        <v>312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313</v>
      </c>
      <c r="AD33" t="s">
        <v>6</v>
      </c>
      <c r="AE33" t="s">
        <v>314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315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316</v>
      </c>
      <c r="H34" s="7" t="s">
        <v>317</v>
      </c>
      <c r="I34" s="7" t="s">
        <v>78</v>
      </c>
      <c r="J34" s="7" t="s">
        <v>2</v>
      </c>
      <c r="K34" s="7" t="s">
        <v>318</v>
      </c>
      <c r="L34" s="7">
        <v>1</v>
      </c>
      <c r="M34" s="7">
        <v>1</v>
      </c>
      <c r="N34" s="7" t="s">
        <v>91</v>
      </c>
      <c r="O34" s="7" t="s">
        <v>92</v>
      </c>
      <c r="P34" s="7" t="s">
        <v>81</v>
      </c>
      <c r="Q34" s="7"/>
      <c r="R34" s="11" t="s">
        <v>319</v>
      </c>
      <c r="S34" s="13" t="s">
        <v>19</v>
      </c>
      <c r="T34" s="7"/>
      <c r="U34" s="11" t="s">
        <v>19</v>
      </c>
      <c r="V34" s="11" t="s">
        <v>319</v>
      </c>
      <c r="W34" s="13" t="s">
        <v>320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321</v>
      </c>
      <c r="AD34" t="s">
        <v>6</v>
      </c>
      <c r="AE34" t="s">
        <v>322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323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324</v>
      </c>
      <c r="H35" s="7" t="s">
        <v>325</v>
      </c>
      <c r="I35" s="7" t="s">
        <v>78</v>
      </c>
      <c r="J35" s="7" t="s">
        <v>2</v>
      </c>
      <c r="K35" s="7" t="s">
        <v>326</v>
      </c>
      <c r="L35" s="7">
        <v>1</v>
      </c>
      <c r="M35" s="7">
        <v>1</v>
      </c>
      <c r="N35" s="7" t="s">
        <v>91</v>
      </c>
      <c r="O35" s="7" t="s">
        <v>92</v>
      </c>
      <c r="P35" s="7" t="s">
        <v>81</v>
      </c>
      <c r="Q35" s="7"/>
      <c r="R35" s="11" t="s">
        <v>327</v>
      </c>
      <c r="S35" s="13" t="s">
        <v>19</v>
      </c>
      <c r="T35" s="7"/>
      <c r="U35" s="11" t="s">
        <v>19</v>
      </c>
      <c r="V35" s="11" t="s">
        <v>327</v>
      </c>
      <c r="W35" s="13" t="s">
        <v>288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328</v>
      </c>
      <c r="AD35" t="s">
        <v>6</v>
      </c>
      <c r="AE35" t="s">
        <v>329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330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331</v>
      </c>
      <c r="H36" s="7" t="s">
        <v>332</v>
      </c>
      <c r="I36" s="7" t="s">
        <v>78</v>
      </c>
      <c r="J36" s="7" t="s">
        <v>2</v>
      </c>
      <c r="K36" s="7" t="s">
        <v>333</v>
      </c>
      <c r="L36" s="7">
        <v>1</v>
      </c>
      <c r="M36" s="7">
        <v>1</v>
      </c>
      <c r="N36" s="7" t="s">
        <v>92</v>
      </c>
      <c r="O36" s="7" t="s">
        <v>92</v>
      </c>
      <c r="P36" s="7" t="s">
        <v>81</v>
      </c>
      <c r="Q36" s="7"/>
      <c r="R36" s="11" t="s">
        <v>334</v>
      </c>
      <c r="S36" s="13" t="s">
        <v>19</v>
      </c>
      <c r="T36" s="7"/>
      <c r="U36" s="11" t="s">
        <v>19</v>
      </c>
      <c r="V36" s="11" t="s">
        <v>334</v>
      </c>
      <c r="W36" s="13" t="s">
        <v>320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335</v>
      </c>
      <c r="AD36" t="s">
        <v>6</v>
      </c>
      <c r="AE36" t="s">
        <v>336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337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338</v>
      </c>
      <c r="H37" s="7" t="s">
        <v>339</v>
      </c>
      <c r="I37" s="7" t="s">
        <v>78</v>
      </c>
      <c r="J37" s="7" t="s">
        <v>2</v>
      </c>
      <c r="K37" s="7" t="s">
        <v>340</v>
      </c>
      <c r="L37" s="7">
        <v>1</v>
      </c>
      <c r="M37" s="7">
        <v>1</v>
      </c>
      <c r="N37" s="7" t="s">
        <v>92</v>
      </c>
      <c r="O37" s="7" t="s">
        <v>92</v>
      </c>
      <c r="P37" s="7" t="s">
        <v>81</v>
      </c>
      <c r="Q37" s="7"/>
      <c r="R37" s="11" t="s">
        <v>341</v>
      </c>
      <c r="S37" s="13" t="s">
        <v>19</v>
      </c>
      <c r="T37" s="7"/>
      <c r="U37" s="11" t="s">
        <v>19</v>
      </c>
      <c r="V37" s="11" t="s">
        <v>341</v>
      </c>
      <c r="W37" s="13" t="s">
        <v>288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342</v>
      </c>
      <c r="AD37" t="s">
        <v>6</v>
      </c>
      <c r="AE37" t="s">
        <v>343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344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345</v>
      </c>
      <c r="H38" s="7" t="s">
        <v>346</v>
      </c>
      <c r="I38" s="7" t="s">
        <v>78</v>
      </c>
      <c r="J38" s="7" t="s">
        <v>2</v>
      </c>
      <c r="K38" s="7" t="s">
        <v>347</v>
      </c>
      <c r="L38" s="7">
        <v>1</v>
      </c>
      <c r="M38" s="7">
        <v>1</v>
      </c>
      <c r="N38" s="7" t="s">
        <v>92</v>
      </c>
      <c r="O38" s="7" t="s">
        <v>92</v>
      </c>
      <c r="P38" s="7" t="s">
        <v>81</v>
      </c>
      <c r="Q38" s="7"/>
      <c r="R38" s="11" t="s">
        <v>348</v>
      </c>
      <c r="S38" s="13" t="s">
        <v>19</v>
      </c>
      <c r="T38" s="7"/>
      <c r="U38" s="11" t="s">
        <v>19</v>
      </c>
      <c r="V38" s="11" t="s">
        <v>348</v>
      </c>
      <c r="W38" s="13" t="s">
        <v>349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350</v>
      </c>
      <c r="AD38" t="s">
        <v>6</v>
      </c>
      <c r="AE38" t="s">
        <v>351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352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353</v>
      </c>
      <c r="H39" s="7" t="s">
        <v>354</v>
      </c>
      <c r="I39" s="7" t="s">
        <v>78</v>
      </c>
      <c r="J39" s="7" t="s">
        <v>2</v>
      </c>
      <c r="K39" s="7" t="s">
        <v>355</v>
      </c>
      <c r="L39" s="7">
        <v>1</v>
      </c>
      <c r="M39" s="7">
        <v>1</v>
      </c>
      <c r="N39" s="7" t="s">
        <v>92</v>
      </c>
      <c r="O39" s="7" t="s">
        <v>92</v>
      </c>
      <c r="P39" s="7" t="s">
        <v>81</v>
      </c>
      <c r="Q39" s="7"/>
      <c r="R39" s="11" t="s">
        <v>250</v>
      </c>
      <c r="S39" s="13" t="s">
        <v>19</v>
      </c>
      <c r="T39" s="7"/>
      <c r="U39" s="11" t="s">
        <v>19</v>
      </c>
      <c r="V39" s="11" t="s">
        <v>250</v>
      </c>
      <c r="W39" s="13" t="s">
        <v>118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356</v>
      </c>
      <c r="AD39" t="s">
        <v>6</v>
      </c>
      <c r="AE39" t="s">
        <v>357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358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359</v>
      </c>
      <c r="H40" s="7" t="s">
        <v>360</v>
      </c>
      <c r="I40" s="7" t="s">
        <v>78</v>
      </c>
      <c r="J40" s="7" t="s">
        <v>2</v>
      </c>
      <c r="K40" s="7" t="s">
        <v>361</v>
      </c>
      <c r="L40" s="7">
        <v>1</v>
      </c>
      <c r="M40" s="7">
        <v>1</v>
      </c>
      <c r="N40" s="7" t="s">
        <v>92</v>
      </c>
      <c r="O40" s="7" t="s">
        <v>92</v>
      </c>
      <c r="P40" s="7" t="s">
        <v>81</v>
      </c>
      <c r="Q40" s="7"/>
      <c r="R40" s="11" t="s">
        <v>362</v>
      </c>
      <c r="S40" s="13" t="s">
        <v>19</v>
      </c>
      <c r="T40" s="7"/>
      <c r="U40" s="11" t="s">
        <v>19</v>
      </c>
      <c r="V40" s="11" t="s">
        <v>362</v>
      </c>
      <c r="W40" s="13" t="s">
        <v>159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363</v>
      </c>
      <c r="AD40" t="s">
        <v>6</v>
      </c>
      <c r="AE40" t="s">
        <v>364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365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366</v>
      </c>
      <c r="H41" s="7" t="s">
        <v>367</v>
      </c>
      <c r="I41" s="7" t="s">
        <v>78</v>
      </c>
      <c r="J41" s="7" t="s">
        <v>2</v>
      </c>
      <c r="K41" s="7" t="s">
        <v>368</v>
      </c>
      <c r="L41" s="7">
        <v>1</v>
      </c>
      <c r="M41" s="7">
        <v>1</v>
      </c>
      <c r="N41" s="7" t="s">
        <v>92</v>
      </c>
      <c r="O41" s="7" t="s">
        <v>92</v>
      </c>
      <c r="P41" s="7" t="s">
        <v>81</v>
      </c>
      <c r="Q41" s="7"/>
      <c r="R41" s="11" t="s">
        <v>369</v>
      </c>
      <c r="S41" s="13" t="s">
        <v>19</v>
      </c>
      <c r="T41" s="7"/>
      <c r="U41" s="11" t="s">
        <v>19</v>
      </c>
      <c r="V41" s="11" t="s">
        <v>369</v>
      </c>
      <c r="W41" s="13" t="s">
        <v>370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371</v>
      </c>
      <c r="AD41" t="s">
        <v>6</v>
      </c>
      <c r="AE41" t="s">
        <v>372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373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254</v>
      </c>
      <c r="H42" s="7" t="s">
        <v>255</v>
      </c>
      <c r="I42" s="7" t="s">
        <v>78</v>
      </c>
      <c r="J42" s="7" t="s">
        <v>2</v>
      </c>
      <c r="K42" s="7" t="s">
        <v>374</v>
      </c>
      <c r="L42" s="7">
        <v>1</v>
      </c>
      <c r="M42" s="7">
        <v>1</v>
      </c>
      <c r="N42" s="7" t="s">
        <v>92</v>
      </c>
      <c r="O42" s="7" t="s">
        <v>92</v>
      </c>
      <c r="P42" s="7" t="s">
        <v>81</v>
      </c>
      <c r="Q42" s="7"/>
      <c r="R42" s="11" t="s">
        <v>257</v>
      </c>
      <c r="S42" s="13" t="s">
        <v>19</v>
      </c>
      <c r="T42" s="7"/>
      <c r="U42" s="11" t="s">
        <v>19</v>
      </c>
      <c r="V42" s="11" t="s">
        <v>257</v>
      </c>
      <c r="W42" s="13" t="s">
        <v>258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259</v>
      </c>
      <c r="AD42" t="s">
        <v>6</v>
      </c>
      <c r="AE42" t="s">
        <v>375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376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377</v>
      </c>
      <c r="H43" s="7" t="s">
        <v>378</v>
      </c>
      <c r="I43" s="7" t="s">
        <v>78</v>
      </c>
      <c r="J43" s="7" t="s">
        <v>2</v>
      </c>
      <c r="K43" s="7" t="s">
        <v>379</v>
      </c>
      <c r="L43" s="7">
        <v>1</v>
      </c>
      <c r="M43" s="7">
        <v>1</v>
      </c>
      <c r="N43" s="7" t="s">
        <v>92</v>
      </c>
      <c r="O43" s="7" t="s">
        <v>92</v>
      </c>
      <c r="P43" s="7" t="s">
        <v>81</v>
      </c>
      <c r="Q43" s="7"/>
      <c r="R43" s="11" t="s">
        <v>158</v>
      </c>
      <c r="S43" s="13" t="s">
        <v>19</v>
      </c>
      <c r="T43" s="7"/>
      <c r="U43" s="11" t="s">
        <v>19</v>
      </c>
      <c r="V43" s="11" t="s">
        <v>158</v>
      </c>
      <c r="W43" s="13" t="s">
        <v>159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160</v>
      </c>
      <c r="AD43" t="s">
        <v>6</v>
      </c>
      <c r="AE43" t="s">
        <v>380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381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382</v>
      </c>
      <c r="H44" s="7" t="s">
        <v>383</v>
      </c>
      <c r="I44" s="7" t="s">
        <v>78</v>
      </c>
      <c r="J44" s="7" t="s">
        <v>2</v>
      </c>
      <c r="K44" s="7" t="s">
        <v>384</v>
      </c>
      <c r="L44" s="7">
        <v>1</v>
      </c>
      <c r="M44" s="7">
        <v>2</v>
      </c>
      <c r="N44" s="7" t="s">
        <v>385</v>
      </c>
      <c r="O44" s="7" t="s">
        <v>91</v>
      </c>
      <c r="P44" s="7" t="s">
        <v>81</v>
      </c>
      <c r="Q44" s="7"/>
      <c r="R44" s="11" t="s">
        <v>386</v>
      </c>
      <c r="S44" s="13" t="s">
        <v>19</v>
      </c>
      <c r="T44" s="7"/>
      <c r="U44" s="11" t="s">
        <v>19</v>
      </c>
      <c r="V44" s="11" t="s">
        <v>386</v>
      </c>
      <c r="W44" s="13" t="s">
        <v>387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388</v>
      </c>
      <c r="AD44" t="s">
        <v>6</v>
      </c>
      <c r="AE44" t="s">
        <v>389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390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391</v>
      </c>
      <c r="H45" s="7" t="s">
        <v>392</v>
      </c>
      <c r="I45" s="7" t="s">
        <v>78</v>
      </c>
      <c r="J45" s="7" t="s">
        <v>2</v>
      </c>
      <c r="K45" s="7" t="s">
        <v>393</v>
      </c>
      <c r="L45" s="7">
        <v>1</v>
      </c>
      <c r="M45" s="7">
        <v>1</v>
      </c>
      <c r="N45" s="7" t="s">
        <v>92</v>
      </c>
      <c r="O45" s="7" t="s">
        <v>92</v>
      </c>
      <c r="P45" s="7" t="s">
        <v>81</v>
      </c>
      <c r="Q45" s="7"/>
      <c r="R45" s="11" t="s">
        <v>394</v>
      </c>
      <c r="S45" s="13" t="s">
        <v>19</v>
      </c>
      <c r="T45" s="7"/>
      <c r="U45" s="11" t="s">
        <v>19</v>
      </c>
      <c r="V45" s="11" t="s">
        <v>394</v>
      </c>
      <c r="W45" s="13" t="s">
        <v>395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396</v>
      </c>
      <c r="AD45" t="s">
        <v>6</v>
      </c>
      <c r="AE45" t="s">
        <v>397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398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399</v>
      </c>
      <c r="H46" s="7" t="s">
        <v>400</v>
      </c>
      <c r="I46" s="7" t="s">
        <v>78</v>
      </c>
      <c r="J46" s="7" t="s">
        <v>2</v>
      </c>
      <c r="K46" s="7" t="s">
        <v>401</v>
      </c>
      <c r="L46" s="7">
        <v>1</v>
      </c>
      <c r="M46" s="7">
        <v>1</v>
      </c>
      <c r="N46" s="7" t="s">
        <v>92</v>
      </c>
      <c r="O46" s="7" t="s">
        <v>92</v>
      </c>
      <c r="P46" s="7" t="s">
        <v>81</v>
      </c>
      <c r="Q46" s="7"/>
      <c r="R46" s="11" t="s">
        <v>402</v>
      </c>
      <c r="S46" s="13" t="s">
        <v>19</v>
      </c>
      <c r="T46" s="7"/>
      <c r="U46" s="11" t="s">
        <v>19</v>
      </c>
      <c r="V46" s="11" t="s">
        <v>402</v>
      </c>
      <c r="W46" s="13" t="s">
        <v>403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404</v>
      </c>
      <c r="AD46" t="s">
        <v>6</v>
      </c>
      <c r="AE46" t="s">
        <v>405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406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407</v>
      </c>
      <c r="H47" s="7" t="s">
        <v>408</v>
      </c>
      <c r="I47" s="7" t="s">
        <v>78</v>
      </c>
      <c r="J47" s="7" t="s">
        <v>2</v>
      </c>
      <c r="K47" s="7" t="s">
        <v>409</v>
      </c>
      <c r="L47" s="7">
        <v>1</v>
      </c>
      <c r="M47" s="7">
        <v>1</v>
      </c>
      <c r="N47" s="7" t="s">
        <v>92</v>
      </c>
      <c r="O47" s="7" t="s">
        <v>92</v>
      </c>
      <c r="P47" s="7" t="s">
        <v>81</v>
      </c>
      <c r="Q47" s="7"/>
      <c r="R47" s="11" t="s">
        <v>410</v>
      </c>
      <c r="S47" s="13" t="s">
        <v>19</v>
      </c>
      <c r="T47" s="7"/>
      <c r="U47" s="11" t="s">
        <v>19</v>
      </c>
      <c r="V47" s="11" t="s">
        <v>410</v>
      </c>
      <c r="W47" s="13" t="s">
        <v>411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412</v>
      </c>
      <c r="AD47" t="s">
        <v>6</v>
      </c>
      <c r="AE47" t="s">
        <v>413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414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278</v>
      </c>
      <c r="H48" s="7" t="s">
        <v>279</v>
      </c>
      <c r="I48" s="7" t="s">
        <v>78</v>
      </c>
      <c r="J48" s="7" t="s">
        <v>2</v>
      </c>
      <c r="K48" s="7" t="s">
        <v>415</v>
      </c>
      <c r="L48" s="7">
        <v>1</v>
      </c>
      <c r="M48" s="7">
        <v>1</v>
      </c>
      <c r="N48" s="7" t="s">
        <v>92</v>
      </c>
      <c r="O48" s="7" t="s">
        <v>92</v>
      </c>
      <c r="P48" s="7" t="s">
        <v>81</v>
      </c>
      <c r="Q48" s="7"/>
      <c r="R48" s="11" t="s">
        <v>281</v>
      </c>
      <c r="S48" s="13" t="s">
        <v>19</v>
      </c>
      <c r="T48" s="7"/>
      <c r="U48" s="11" t="s">
        <v>19</v>
      </c>
      <c r="V48" s="11" t="s">
        <v>281</v>
      </c>
      <c r="W48" s="13" t="s">
        <v>282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143</v>
      </c>
      <c r="AD48" t="s">
        <v>6</v>
      </c>
      <c r="AE48" t="s">
        <v>276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416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417</v>
      </c>
      <c r="H49" s="7" t="s">
        <v>418</v>
      </c>
      <c r="I49" s="7" t="s">
        <v>78</v>
      </c>
      <c r="J49" s="7" t="s">
        <v>2</v>
      </c>
      <c r="K49" s="7" t="s">
        <v>419</v>
      </c>
      <c r="L49" s="7">
        <v>1</v>
      </c>
      <c r="M49" s="7">
        <v>1</v>
      </c>
      <c r="N49" s="7" t="s">
        <v>92</v>
      </c>
      <c r="O49" s="7" t="s">
        <v>92</v>
      </c>
      <c r="P49" s="7" t="s">
        <v>81</v>
      </c>
      <c r="Q49" s="7"/>
      <c r="R49" s="11" t="s">
        <v>341</v>
      </c>
      <c r="S49" s="13" t="s">
        <v>19</v>
      </c>
      <c r="T49" s="7"/>
      <c r="U49" s="11" t="s">
        <v>19</v>
      </c>
      <c r="V49" s="11" t="s">
        <v>341</v>
      </c>
      <c r="W49" s="13" t="s">
        <v>288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342</v>
      </c>
      <c r="AD49" t="s">
        <v>6</v>
      </c>
      <c r="AE49" t="s">
        <v>420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421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422</v>
      </c>
      <c r="H50" s="7" t="s">
        <v>423</v>
      </c>
      <c r="I50" s="7" t="s">
        <v>78</v>
      </c>
      <c r="J50" s="7" t="s">
        <v>2</v>
      </c>
      <c r="K50" s="7" t="s">
        <v>424</v>
      </c>
      <c r="L50" s="7">
        <v>1</v>
      </c>
      <c r="M50" s="7">
        <v>1</v>
      </c>
      <c r="N50" s="7" t="s">
        <v>92</v>
      </c>
      <c r="O50" s="7" t="s">
        <v>92</v>
      </c>
      <c r="P50" s="7" t="s">
        <v>81</v>
      </c>
      <c r="Q50" s="7"/>
      <c r="R50" s="11" t="s">
        <v>425</v>
      </c>
      <c r="S50" s="13" t="s">
        <v>19</v>
      </c>
      <c r="T50" s="7"/>
      <c r="U50" s="11" t="s">
        <v>19</v>
      </c>
      <c r="V50" s="11" t="s">
        <v>425</v>
      </c>
      <c r="W50" s="13" t="s">
        <v>426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427</v>
      </c>
      <c r="AD50" t="s">
        <v>6</v>
      </c>
      <c r="AE50" t="s">
        <v>428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429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430</v>
      </c>
      <c r="H51" s="7" t="s">
        <v>431</v>
      </c>
      <c r="I51" s="7" t="s">
        <v>78</v>
      </c>
      <c r="J51" s="7" t="s">
        <v>2</v>
      </c>
      <c r="K51" s="7" t="s">
        <v>432</v>
      </c>
      <c r="L51" s="7">
        <v>1</v>
      </c>
      <c r="M51" s="7">
        <v>1</v>
      </c>
      <c r="N51" s="7" t="s">
        <v>92</v>
      </c>
      <c r="O51" s="7" t="s">
        <v>92</v>
      </c>
      <c r="P51" s="7" t="s">
        <v>81</v>
      </c>
      <c r="Q51" s="7"/>
      <c r="R51" s="11" t="s">
        <v>433</v>
      </c>
      <c r="S51" s="13" t="s">
        <v>19</v>
      </c>
      <c r="T51" s="7"/>
      <c r="U51" s="11" t="s">
        <v>19</v>
      </c>
      <c r="V51" s="11" t="s">
        <v>433</v>
      </c>
      <c r="W51" s="13" t="s">
        <v>434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435</v>
      </c>
      <c r="AD51" t="s">
        <v>6</v>
      </c>
      <c r="AE51" t="s">
        <v>146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436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437</v>
      </c>
      <c r="H52" s="7" t="s">
        <v>438</v>
      </c>
      <c r="I52" s="7" t="s">
        <v>78</v>
      </c>
      <c r="J52" s="7" t="s">
        <v>2</v>
      </c>
      <c r="K52" s="7" t="s">
        <v>439</v>
      </c>
      <c r="L52" s="7">
        <v>1</v>
      </c>
      <c r="M52" s="7">
        <v>1</v>
      </c>
      <c r="N52" s="7" t="s">
        <v>92</v>
      </c>
      <c r="O52" s="7" t="s">
        <v>92</v>
      </c>
      <c r="P52" s="7" t="s">
        <v>81</v>
      </c>
      <c r="Q52" s="7"/>
      <c r="R52" s="11" t="s">
        <v>440</v>
      </c>
      <c r="S52" s="13" t="s">
        <v>19</v>
      </c>
      <c r="T52" s="7"/>
      <c r="U52" s="11" t="s">
        <v>19</v>
      </c>
      <c r="V52" s="11" t="s">
        <v>440</v>
      </c>
      <c r="W52" s="13" t="s">
        <v>441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442</v>
      </c>
      <c r="AD52" t="s">
        <v>6</v>
      </c>
      <c r="AE52" t="s">
        <v>443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444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445</v>
      </c>
      <c r="H53" s="7" t="s">
        <v>446</v>
      </c>
      <c r="I53" s="7" t="s">
        <v>78</v>
      </c>
      <c r="J53" s="7" t="s">
        <v>2</v>
      </c>
      <c r="K53" s="7" t="s">
        <v>447</v>
      </c>
      <c r="L53" s="7">
        <v>1</v>
      </c>
      <c r="M53" s="7">
        <v>1</v>
      </c>
      <c r="N53" s="7" t="s">
        <v>80</v>
      </c>
      <c r="O53" s="7" t="s">
        <v>92</v>
      </c>
      <c r="P53" s="7" t="s">
        <v>81</v>
      </c>
      <c r="Q53" s="7"/>
      <c r="R53" s="11" t="s">
        <v>448</v>
      </c>
      <c r="S53" s="13" t="s">
        <v>19</v>
      </c>
      <c r="T53" s="7"/>
      <c r="U53" s="11" t="s">
        <v>19</v>
      </c>
      <c r="V53" s="11" t="s">
        <v>448</v>
      </c>
      <c r="W53" s="13" t="s">
        <v>395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449</v>
      </c>
      <c r="AD53" t="s">
        <v>6</v>
      </c>
      <c r="AE53" t="s">
        <v>146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450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451</v>
      </c>
      <c r="H54" s="7" t="s">
        <v>452</v>
      </c>
      <c r="I54" s="7" t="s">
        <v>78</v>
      </c>
      <c r="J54" s="7" t="s">
        <v>2</v>
      </c>
      <c r="K54" s="7" t="s">
        <v>453</v>
      </c>
      <c r="L54" s="7">
        <v>1</v>
      </c>
      <c r="M54" s="7">
        <v>3</v>
      </c>
      <c r="N54" s="7" t="s">
        <v>454</v>
      </c>
      <c r="O54" s="7" t="s">
        <v>80</v>
      </c>
      <c r="P54" s="7" t="s">
        <v>81</v>
      </c>
      <c r="Q54" s="7"/>
      <c r="R54" s="11" t="s">
        <v>455</v>
      </c>
      <c r="S54" s="13" t="s">
        <v>19</v>
      </c>
      <c r="T54" s="7"/>
      <c r="U54" s="11" t="s">
        <v>19</v>
      </c>
      <c r="V54" s="11" t="s">
        <v>455</v>
      </c>
      <c r="W54" s="13" t="s">
        <v>456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457</v>
      </c>
      <c r="AD54" t="s">
        <v>6</v>
      </c>
      <c r="AE54" t="s">
        <v>458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459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460</v>
      </c>
      <c r="H55" s="7" t="s">
        <v>461</v>
      </c>
      <c r="I55" s="7" t="s">
        <v>78</v>
      </c>
      <c r="J55" s="7" t="s">
        <v>2</v>
      </c>
      <c r="K55" s="7" t="s">
        <v>462</v>
      </c>
      <c r="L55" s="7">
        <v>1</v>
      </c>
      <c r="M55" s="7">
        <v>1</v>
      </c>
      <c r="N55" s="7" t="s">
        <v>92</v>
      </c>
      <c r="O55" s="7" t="s">
        <v>92</v>
      </c>
      <c r="P55" s="7" t="s">
        <v>81</v>
      </c>
      <c r="Q55" s="7"/>
      <c r="R55" s="11" t="s">
        <v>463</v>
      </c>
      <c r="S55" s="13" t="s">
        <v>19</v>
      </c>
      <c r="T55" s="7"/>
      <c r="U55" s="11" t="s">
        <v>19</v>
      </c>
      <c r="V55" s="11" t="s">
        <v>463</v>
      </c>
      <c r="W55" s="13" t="s">
        <v>464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465</v>
      </c>
      <c r="AD55" t="s">
        <v>6</v>
      </c>
      <c r="AE55" t="s">
        <v>85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466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467</v>
      </c>
      <c r="H56" s="7" t="s">
        <v>468</v>
      </c>
      <c r="I56" s="7" t="s">
        <v>78</v>
      </c>
      <c r="J56" s="7" t="s">
        <v>2</v>
      </c>
      <c r="K56" s="7" t="s">
        <v>469</v>
      </c>
      <c r="L56" s="7">
        <v>1</v>
      </c>
      <c r="M56" s="7">
        <v>1</v>
      </c>
      <c r="N56" s="7" t="s">
        <v>92</v>
      </c>
      <c r="O56" s="7" t="s">
        <v>92</v>
      </c>
      <c r="P56" s="7" t="s">
        <v>81</v>
      </c>
      <c r="Q56" s="7"/>
      <c r="R56" s="11" t="s">
        <v>449</v>
      </c>
      <c r="S56" s="13" t="s">
        <v>19</v>
      </c>
      <c r="T56" s="7"/>
      <c r="U56" s="11" t="s">
        <v>19</v>
      </c>
      <c r="V56" s="11" t="s">
        <v>449</v>
      </c>
      <c r="W56" s="13" t="s">
        <v>470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273</v>
      </c>
      <c r="AD56" t="s">
        <v>6</v>
      </c>
      <c r="AE56" t="s">
        <v>471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472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473</v>
      </c>
      <c r="H57" s="7" t="s">
        <v>474</v>
      </c>
      <c r="I57" s="7" t="s">
        <v>78</v>
      </c>
      <c r="J57" s="7" t="s">
        <v>2</v>
      </c>
      <c r="K57" s="7" t="s">
        <v>475</v>
      </c>
      <c r="L57" s="7">
        <v>1</v>
      </c>
      <c r="M57" s="7">
        <v>4</v>
      </c>
      <c r="N57" s="7" t="s">
        <v>175</v>
      </c>
      <c r="O57" s="7" t="s">
        <v>175</v>
      </c>
      <c r="P57" s="7" t="s">
        <v>81</v>
      </c>
      <c r="Q57" s="7"/>
      <c r="R57" s="11" t="s">
        <v>476</v>
      </c>
      <c r="S57" s="13" t="s">
        <v>19</v>
      </c>
      <c r="T57" s="7"/>
      <c r="U57" s="11" t="s">
        <v>19</v>
      </c>
      <c r="V57" s="11" t="s">
        <v>476</v>
      </c>
      <c r="W57" s="13" t="s">
        <v>387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477</v>
      </c>
      <c r="AD57" t="s">
        <v>6</v>
      </c>
      <c r="AE57" t="s">
        <v>276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478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479</v>
      </c>
      <c r="H58" s="7" t="s">
        <v>480</v>
      </c>
      <c r="I58" s="7" t="s">
        <v>78</v>
      </c>
      <c r="J58" s="7" t="s">
        <v>2</v>
      </c>
      <c r="K58" s="7" t="s">
        <v>481</v>
      </c>
      <c r="L58" s="7">
        <v>1</v>
      </c>
      <c r="M58" s="7">
        <v>1</v>
      </c>
      <c r="N58" s="7" t="s">
        <v>91</v>
      </c>
      <c r="O58" s="7" t="s">
        <v>92</v>
      </c>
      <c r="P58" s="7" t="s">
        <v>81</v>
      </c>
      <c r="Q58" s="7"/>
      <c r="R58" s="11" t="s">
        <v>482</v>
      </c>
      <c r="S58" s="13" t="s">
        <v>19</v>
      </c>
      <c r="T58" s="7"/>
      <c r="U58" s="11" t="s">
        <v>19</v>
      </c>
      <c r="V58" s="11" t="s">
        <v>482</v>
      </c>
      <c r="W58" s="13" t="s">
        <v>483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484</v>
      </c>
      <c r="AD58" t="s">
        <v>6</v>
      </c>
      <c r="AE58" t="s">
        <v>276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485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486</v>
      </c>
      <c r="H59" s="7" t="s">
        <v>487</v>
      </c>
      <c r="I59" s="7" t="s">
        <v>78</v>
      </c>
      <c r="J59" s="7" t="s">
        <v>2</v>
      </c>
      <c r="K59" s="7" t="s">
        <v>488</v>
      </c>
      <c r="L59" s="7">
        <v>1</v>
      </c>
      <c r="M59" s="7">
        <v>1</v>
      </c>
      <c r="N59" s="7" t="s">
        <v>92</v>
      </c>
      <c r="O59" s="7" t="s">
        <v>92</v>
      </c>
      <c r="P59" s="7" t="s">
        <v>81</v>
      </c>
      <c r="Q59" s="7"/>
      <c r="R59" s="11" t="s">
        <v>489</v>
      </c>
      <c r="S59" s="13" t="s">
        <v>19</v>
      </c>
      <c r="T59" s="7"/>
      <c r="U59" s="11" t="s">
        <v>19</v>
      </c>
      <c r="V59" s="11" t="s">
        <v>489</v>
      </c>
      <c r="W59" s="13" t="s">
        <v>490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227</v>
      </c>
      <c r="AD59" t="s">
        <v>6</v>
      </c>
      <c r="AE59" t="s">
        <v>491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492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270</v>
      </c>
      <c r="H60" s="7" t="s">
        <v>271</v>
      </c>
      <c r="I60" s="7" t="s">
        <v>78</v>
      </c>
      <c r="J60" s="7" t="s">
        <v>2</v>
      </c>
      <c r="K60" s="7" t="s">
        <v>493</v>
      </c>
      <c r="L60" s="7">
        <v>1</v>
      </c>
      <c r="M60" s="7">
        <v>1</v>
      </c>
      <c r="N60" s="7" t="s">
        <v>92</v>
      </c>
      <c r="O60" s="7" t="s">
        <v>92</v>
      </c>
      <c r="P60" s="7" t="s">
        <v>81</v>
      </c>
      <c r="Q60" s="7"/>
      <c r="R60" s="11" t="s">
        <v>273</v>
      </c>
      <c r="S60" s="13" t="s">
        <v>19</v>
      </c>
      <c r="T60" s="7"/>
      <c r="U60" s="11" t="s">
        <v>19</v>
      </c>
      <c r="V60" s="11" t="s">
        <v>273</v>
      </c>
      <c r="W60" s="13" t="s">
        <v>274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275</v>
      </c>
      <c r="AD60" t="s">
        <v>6</v>
      </c>
      <c r="AE60" t="s">
        <v>276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494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495</v>
      </c>
      <c r="H61" s="7" t="s">
        <v>496</v>
      </c>
      <c r="I61" s="7" t="s">
        <v>78</v>
      </c>
      <c r="J61" s="7" t="s">
        <v>2</v>
      </c>
      <c r="K61" s="7" t="s">
        <v>497</v>
      </c>
      <c r="L61" s="7">
        <v>1</v>
      </c>
      <c r="M61" s="7">
        <v>1</v>
      </c>
      <c r="N61" s="7" t="s">
        <v>92</v>
      </c>
      <c r="O61" s="7" t="s">
        <v>92</v>
      </c>
      <c r="P61" s="7" t="s">
        <v>81</v>
      </c>
      <c r="Q61" s="7"/>
      <c r="R61" s="11" t="s">
        <v>498</v>
      </c>
      <c r="S61" s="13" t="s">
        <v>19</v>
      </c>
      <c r="T61" s="7"/>
      <c r="U61" s="11" t="s">
        <v>19</v>
      </c>
      <c r="V61" s="11" t="s">
        <v>498</v>
      </c>
      <c r="W61" s="13" t="s">
        <v>274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499</v>
      </c>
      <c r="AD61" t="s">
        <v>6</v>
      </c>
      <c r="AE61" t="s">
        <v>500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501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502</v>
      </c>
      <c r="H62" s="7" t="s">
        <v>503</v>
      </c>
      <c r="I62" s="7" t="s">
        <v>78</v>
      </c>
      <c r="J62" s="7" t="s">
        <v>2</v>
      </c>
      <c r="K62" s="7" t="s">
        <v>504</v>
      </c>
      <c r="L62" s="7">
        <v>2</v>
      </c>
      <c r="M62" s="7">
        <v>1</v>
      </c>
      <c r="N62" s="7" t="s">
        <v>92</v>
      </c>
      <c r="O62" s="7" t="s">
        <v>92</v>
      </c>
      <c r="P62" s="7" t="s">
        <v>81</v>
      </c>
      <c r="Q62" s="7"/>
      <c r="R62" s="11" t="s">
        <v>321</v>
      </c>
      <c r="S62" s="13" t="s">
        <v>19</v>
      </c>
      <c r="T62" s="7"/>
      <c r="U62" s="11" t="s">
        <v>19</v>
      </c>
      <c r="V62" s="11" t="s">
        <v>321</v>
      </c>
      <c r="W62" s="13" t="s">
        <v>505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506</v>
      </c>
      <c r="AD62" t="s">
        <v>6</v>
      </c>
      <c r="AE62" t="s">
        <v>507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508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509</v>
      </c>
      <c r="H63" s="7" t="s">
        <v>510</v>
      </c>
      <c r="I63" s="7" t="s">
        <v>78</v>
      </c>
      <c r="J63" s="7" t="s">
        <v>2</v>
      </c>
      <c r="K63" s="7" t="s">
        <v>511</v>
      </c>
      <c r="L63" s="7">
        <v>1</v>
      </c>
      <c r="M63" s="7">
        <v>2</v>
      </c>
      <c r="N63" s="7" t="s">
        <v>91</v>
      </c>
      <c r="O63" s="7" t="s">
        <v>91</v>
      </c>
      <c r="P63" s="7" t="s">
        <v>81</v>
      </c>
      <c r="Q63" s="7"/>
      <c r="R63" s="11" t="s">
        <v>512</v>
      </c>
      <c r="S63" s="13" t="s">
        <v>19</v>
      </c>
      <c r="T63" s="7"/>
      <c r="U63" s="11" t="s">
        <v>19</v>
      </c>
      <c r="V63" s="11" t="s">
        <v>512</v>
      </c>
      <c r="W63" s="13" t="s">
        <v>483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513</v>
      </c>
      <c r="AD63" t="s">
        <v>6</v>
      </c>
      <c r="AE63" t="s">
        <v>194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514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515</v>
      </c>
      <c r="H64" s="7" t="s">
        <v>516</v>
      </c>
      <c r="I64" s="7" t="s">
        <v>78</v>
      </c>
      <c r="J64" s="7" t="s">
        <v>2</v>
      </c>
      <c r="K64" s="7" t="s">
        <v>517</v>
      </c>
      <c r="L64" s="7">
        <v>1</v>
      </c>
      <c r="M64" s="7">
        <v>1</v>
      </c>
      <c r="N64" s="7" t="s">
        <v>518</v>
      </c>
      <c r="O64" s="7" t="s">
        <v>92</v>
      </c>
      <c r="P64" s="7" t="s">
        <v>81</v>
      </c>
      <c r="Q64" s="7"/>
      <c r="R64" s="11" t="s">
        <v>519</v>
      </c>
      <c r="S64" s="13" t="s">
        <v>19</v>
      </c>
      <c r="T64" s="7"/>
      <c r="U64" s="11" t="s">
        <v>19</v>
      </c>
      <c r="V64" s="11" t="s">
        <v>519</v>
      </c>
      <c r="W64" s="13" t="s">
        <v>520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521</v>
      </c>
      <c r="AD64" t="s">
        <v>6</v>
      </c>
      <c r="AE64" t="s">
        <v>522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523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180</v>
      </c>
      <c r="H65" s="7" t="s">
        <v>181</v>
      </c>
      <c r="I65" s="7" t="s">
        <v>78</v>
      </c>
      <c r="J65" s="7" t="s">
        <v>2</v>
      </c>
      <c r="K65" s="7" t="s">
        <v>524</v>
      </c>
      <c r="L65" s="7">
        <v>2</v>
      </c>
      <c r="M65" s="7">
        <v>2</v>
      </c>
      <c r="N65" s="7" t="s">
        <v>91</v>
      </c>
      <c r="O65" s="7" t="s">
        <v>91</v>
      </c>
      <c r="P65" s="7" t="s">
        <v>81</v>
      </c>
      <c r="Q65" s="7"/>
      <c r="R65" s="11" t="s">
        <v>525</v>
      </c>
      <c r="S65" s="13" t="s">
        <v>19</v>
      </c>
      <c r="T65" s="7"/>
      <c r="U65" s="11" t="s">
        <v>19</v>
      </c>
      <c r="V65" s="11" t="s">
        <v>525</v>
      </c>
      <c r="W65" s="13" t="s">
        <v>526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527</v>
      </c>
      <c r="AD65" t="s">
        <v>6</v>
      </c>
      <c r="AE65" t="s">
        <v>276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528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130</v>
      </c>
      <c r="H66" s="7" t="s">
        <v>131</v>
      </c>
      <c r="I66" s="7" t="s">
        <v>78</v>
      </c>
      <c r="J66" s="7" t="s">
        <v>2</v>
      </c>
      <c r="K66" s="7" t="s">
        <v>529</v>
      </c>
      <c r="L66" s="7">
        <v>1</v>
      </c>
      <c r="M66" s="7">
        <v>2</v>
      </c>
      <c r="N66" s="7" t="s">
        <v>91</v>
      </c>
      <c r="O66" s="7" t="s">
        <v>91</v>
      </c>
      <c r="P66" s="7" t="s">
        <v>81</v>
      </c>
      <c r="Q66" s="7"/>
      <c r="R66" s="11" t="s">
        <v>530</v>
      </c>
      <c r="S66" s="13" t="s">
        <v>19</v>
      </c>
      <c r="T66" s="7"/>
      <c r="U66" s="11" t="s">
        <v>19</v>
      </c>
      <c r="V66" s="11" t="s">
        <v>530</v>
      </c>
      <c r="W66" s="13" t="s">
        <v>531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532</v>
      </c>
      <c r="AD66" t="s">
        <v>6</v>
      </c>
      <c r="AE66" t="s">
        <v>533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534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535</v>
      </c>
      <c r="H67" s="7" t="s">
        <v>536</v>
      </c>
      <c r="I67" s="7" t="s">
        <v>78</v>
      </c>
      <c r="J67" s="7" t="s">
        <v>2</v>
      </c>
      <c r="K67" s="7" t="s">
        <v>537</v>
      </c>
      <c r="L67" s="7">
        <v>1</v>
      </c>
      <c r="M67" s="7">
        <v>2</v>
      </c>
      <c r="N67" s="7" t="s">
        <v>91</v>
      </c>
      <c r="O67" s="7" t="s">
        <v>91</v>
      </c>
      <c r="P67" s="7" t="s">
        <v>81</v>
      </c>
      <c r="Q67" s="7"/>
      <c r="R67" s="11" t="s">
        <v>334</v>
      </c>
      <c r="S67" s="13" t="s">
        <v>19</v>
      </c>
      <c r="T67" s="7"/>
      <c r="U67" s="11" t="s">
        <v>19</v>
      </c>
      <c r="V67" s="11" t="s">
        <v>334</v>
      </c>
      <c r="W67" s="13" t="s">
        <v>320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335</v>
      </c>
      <c r="AD67" t="s">
        <v>6</v>
      </c>
      <c r="AE67" t="s">
        <v>120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538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270</v>
      </c>
      <c r="H68" s="7" t="s">
        <v>271</v>
      </c>
      <c r="I68" s="7" t="s">
        <v>78</v>
      </c>
      <c r="J68" s="7" t="s">
        <v>2</v>
      </c>
      <c r="K68" s="7" t="s">
        <v>539</v>
      </c>
      <c r="L68" s="7">
        <v>1</v>
      </c>
      <c r="M68" s="7">
        <v>1</v>
      </c>
      <c r="N68" s="7" t="s">
        <v>92</v>
      </c>
      <c r="O68" s="7" t="s">
        <v>92</v>
      </c>
      <c r="P68" s="7" t="s">
        <v>81</v>
      </c>
      <c r="Q68" s="7"/>
      <c r="R68" s="11" t="s">
        <v>143</v>
      </c>
      <c r="S68" s="13" t="s">
        <v>19</v>
      </c>
      <c r="T68" s="7"/>
      <c r="U68" s="11" t="s">
        <v>19</v>
      </c>
      <c r="V68" s="11" t="s">
        <v>143</v>
      </c>
      <c r="W68" s="13" t="s">
        <v>144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145</v>
      </c>
      <c r="AD68" t="s">
        <v>6</v>
      </c>
      <c r="AE68" t="s">
        <v>276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540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130</v>
      </c>
      <c r="H69" s="7" t="s">
        <v>131</v>
      </c>
      <c r="I69" s="7" t="s">
        <v>78</v>
      </c>
      <c r="J69" s="7" t="s">
        <v>2</v>
      </c>
      <c r="K69" s="7" t="s">
        <v>541</v>
      </c>
      <c r="L69" s="7">
        <v>1</v>
      </c>
      <c r="M69" s="7">
        <v>1</v>
      </c>
      <c r="N69" s="7" t="s">
        <v>92</v>
      </c>
      <c r="O69" s="7" t="s">
        <v>92</v>
      </c>
      <c r="P69" s="7" t="s">
        <v>81</v>
      </c>
      <c r="Q69" s="7"/>
      <c r="R69" s="11" t="s">
        <v>133</v>
      </c>
      <c r="S69" s="13" t="s">
        <v>19</v>
      </c>
      <c r="T69" s="7"/>
      <c r="U69" s="11" t="s">
        <v>19</v>
      </c>
      <c r="V69" s="11" t="s">
        <v>133</v>
      </c>
      <c r="W69" s="13" t="s">
        <v>134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135</v>
      </c>
      <c r="AD69" t="s">
        <v>6</v>
      </c>
      <c r="AE69" t="s">
        <v>136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542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543</v>
      </c>
      <c r="H70" s="7" t="s">
        <v>544</v>
      </c>
      <c r="I70" s="7" t="s">
        <v>78</v>
      </c>
      <c r="J70" s="7" t="s">
        <v>2</v>
      </c>
      <c r="K70" s="7" t="s">
        <v>545</v>
      </c>
      <c r="L70" s="7">
        <v>1</v>
      </c>
      <c r="M70" s="7">
        <v>1</v>
      </c>
      <c r="N70" s="7" t="s">
        <v>92</v>
      </c>
      <c r="O70" s="7" t="s">
        <v>92</v>
      </c>
      <c r="P70" s="7" t="s">
        <v>81</v>
      </c>
      <c r="Q70" s="7"/>
      <c r="R70" s="11" t="s">
        <v>546</v>
      </c>
      <c r="S70" s="13" t="s">
        <v>19</v>
      </c>
      <c r="T70" s="7"/>
      <c r="U70" s="11" t="s">
        <v>19</v>
      </c>
      <c r="V70" s="11" t="s">
        <v>546</v>
      </c>
      <c r="W70" s="13" t="s">
        <v>320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102</v>
      </c>
      <c r="AD70" t="s">
        <v>6</v>
      </c>
      <c r="AE70" t="s">
        <v>547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548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345</v>
      </c>
      <c r="H71" s="7" t="s">
        <v>346</v>
      </c>
      <c r="I71" s="7" t="s">
        <v>78</v>
      </c>
      <c r="J71" s="7" t="s">
        <v>2</v>
      </c>
      <c r="K71" s="7" t="s">
        <v>549</v>
      </c>
      <c r="L71" s="7">
        <v>1</v>
      </c>
      <c r="M71" s="7">
        <v>1</v>
      </c>
      <c r="N71" s="7" t="s">
        <v>92</v>
      </c>
      <c r="O71" s="7" t="s">
        <v>92</v>
      </c>
      <c r="P71" s="7" t="s">
        <v>81</v>
      </c>
      <c r="Q71" s="7"/>
      <c r="R71" s="11" t="s">
        <v>348</v>
      </c>
      <c r="S71" s="13" t="s">
        <v>19</v>
      </c>
      <c r="T71" s="7"/>
      <c r="U71" s="11" t="s">
        <v>19</v>
      </c>
      <c r="V71" s="11" t="s">
        <v>348</v>
      </c>
      <c r="W71" s="13" t="s">
        <v>349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350</v>
      </c>
      <c r="AD71" t="s">
        <v>6</v>
      </c>
      <c r="AE71" t="s">
        <v>351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550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551</v>
      </c>
      <c r="H72" s="7" t="s">
        <v>552</v>
      </c>
      <c r="I72" s="7" t="s">
        <v>78</v>
      </c>
      <c r="J72" s="7" t="s">
        <v>2</v>
      </c>
      <c r="K72" s="7" t="s">
        <v>553</v>
      </c>
      <c r="L72" s="7">
        <v>1</v>
      </c>
      <c r="M72" s="7">
        <v>1</v>
      </c>
      <c r="N72" s="7" t="s">
        <v>92</v>
      </c>
      <c r="O72" s="7" t="s">
        <v>92</v>
      </c>
      <c r="P72" s="7" t="s">
        <v>81</v>
      </c>
      <c r="Q72" s="7"/>
      <c r="R72" s="11" t="s">
        <v>554</v>
      </c>
      <c r="S72" s="13" t="s">
        <v>19</v>
      </c>
      <c r="T72" s="7"/>
      <c r="U72" s="11" t="s">
        <v>19</v>
      </c>
      <c r="V72" s="11" t="s">
        <v>554</v>
      </c>
      <c r="W72" s="13" t="s">
        <v>470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555</v>
      </c>
      <c r="AD72" t="s">
        <v>6</v>
      </c>
      <c r="AE72" t="s">
        <v>556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557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558</v>
      </c>
      <c r="H73" s="7" t="s">
        <v>559</v>
      </c>
      <c r="I73" s="7" t="s">
        <v>78</v>
      </c>
      <c r="J73" s="7" t="s">
        <v>2</v>
      </c>
      <c r="K73" s="7" t="s">
        <v>560</v>
      </c>
      <c r="L73" s="7">
        <v>1</v>
      </c>
      <c r="M73" s="7">
        <v>1</v>
      </c>
      <c r="N73" s="7" t="s">
        <v>92</v>
      </c>
      <c r="O73" s="7" t="s">
        <v>92</v>
      </c>
      <c r="P73" s="7" t="s">
        <v>81</v>
      </c>
      <c r="Q73" s="7"/>
      <c r="R73" s="11" t="s">
        <v>561</v>
      </c>
      <c r="S73" s="13" t="s">
        <v>19</v>
      </c>
      <c r="T73" s="7"/>
      <c r="U73" s="11" t="s">
        <v>19</v>
      </c>
      <c r="V73" s="11" t="s">
        <v>561</v>
      </c>
      <c r="W73" s="13" t="s">
        <v>562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563</v>
      </c>
      <c r="AD73" t="s">
        <v>6</v>
      </c>
      <c r="AE73" t="s">
        <v>564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565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566</v>
      </c>
      <c r="H74" s="7" t="s">
        <v>567</v>
      </c>
      <c r="I74" s="7" t="s">
        <v>78</v>
      </c>
      <c r="J74" s="7" t="s">
        <v>2</v>
      </c>
      <c r="K74" s="7" t="s">
        <v>568</v>
      </c>
      <c r="L74" s="7">
        <v>1</v>
      </c>
      <c r="M74" s="7">
        <v>1</v>
      </c>
      <c r="N74" s="7" t="s">
        <v>92</v>
      </c>
      <c r="O74" s="7" t="s">
        <v>92</v>
      </c>
      <c r="P74" s="7" t="s">
        <v>81</v>
      </c>
      <c r="Q74" s="7"/>
      <c r="R74" s="11" t="s">
        <v>569</v>
      </c>
      <c r="S74" s="13" t="s">
        <v>19</v>
      </c>
      <c r="T74" s="7"/>
      <c r="U74" s="11" t="s">
        <v>19</v>
      </c>
      <c r="V74" s="11" t="s">
        <v>569</v>
      </c>
      <c r="W74" s="13" t="s">
        <v>395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570</v>
      </c>
      <c r="AD74" t="s">
        <v>6</v>
      </c>
      <c r="AE74" t="s">
        <v>571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572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573</v>
      </c>
      <c r="H75" s="7" t="s">
        <v>574</v>
      </c>
      <c r="I75" s="7" t="s">
        <v>78</v>
      </c>
      <c r="J75" s="7" t="s">
        <v>2</v>
      </c>
      <c r="K75" s="7" t="s">
        <v>575</v>
      </c>
      <c r="L75" s="7">
        <v>1</v>
      </c>
      <c r="M75" s="7">
        <v>1</v>
      </c>
      <c r="N75" s="7" t="s">
        <v>92</v>
      </c>
      <c r="O75" s="7" t="s">
        <v>92</v>
      </c>
      <c r="P75" s="7" t="s">
        <v>81</v>
      </c>
      <c r="Q75" s="7"/>
      <c r="R75" s="11" t="s">
        <v>576</v>
      </c>
      <c r="S75" s="13" t="s">
        <v>19</v>
      </c>
      <c r="T75" s="7"/>
      <c r="U75" s="11" t="s">
        <v>19</v>
      </c>
      <c r="V75" s="11" t="s">
        <v>576</v>
      </c>
      <c r="W75" s="13" t="s">
        <v>577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578</v>
      </c>
      <c r="AD75" t="s">
        <v>6</v>
      </c>
      <c r="AE75" t="s">
        <v>579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580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581</v>
      </c>
      <c r="H76" s="7" t="s">
        <v>582</v>
      </c>
      <c r="I76" s="7" t="s">
        <v>78</v>
      </c>
      <c r="J76" s="7" t="s">
        <v>2</v>
      </c>
      <c r="K76" s="7" t="s">
        <v>583</v>
      </c>
      <c r="L76" s="7">
        <v>1</v>
      </c>
      <c r="M76" s="7">
        <v>1</v>
      </c>
      <c r="N76" s="7" t="s">
        <v>92</v>
      </c>
      <c r="O76" s="7" t="s">
        <v>92</v>
      </c>
      <c r="P76" s="7" t="s">
        <v>81</v>
      </c>
      <c r="Q76" s="7"/>
      <c r="R76" s="11" t="s">
        <v>427</v>
      </c>
      <c r="S76" s="13" t="s">
        <v>19</v>
      </c>
      <c r="T76" s="7"/>
      <c r="U76" s="11" t="s">
        <v>19</v>
      </c>
      <c r="V76" s="11" t="s">
        <v>427</v>
      </c>
      <c r="W76" s="13" t="s">
        <v>470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498</v>
      </c>
      <c r="AD76" t="s">
        <v>6</v>
      </c>
      <c r="AE76" t="s">
        <v>104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584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180</v>
      </c>
      <c r="H77" s="7" t="s">
        <v>181</v>
      </c>
      <c r="I77" s="7" t="s">
        <v>78</v>
      </c>
      <c r="J77" s="7" t="s">
        <v>2</v>
      </c>
      <c r="K77" s="7" t="s">
        <v>585</v>
      </c>
      <c r="L77" s="7">
        <v>1</v>
      </c>
      <c r="M77" s="7">
        <v>2</v>
      </c>
      <c r="N77" s="7" t="s">
        <v>91</v>
      </c>
      <c r="O77" s="7" t="s">
        <v>91</v>
      </c>
      <c r="P77" s="7" t="s">
        <v>81</v>
      </c>
      <c r="Q77" s="7"/>
      <c r="R77" s="11" t="s">
        <v>183</v>
      </c>
      <c r="S77" s="13" t="s">
        <v>19</v>
      </c>
      <c r="T77" s="7"/>
      <c r="U77" s="11" t="s">
        <v>19</v>
      </c>
      <c r="V77" s="11" t="s">
        <v>183</v>
      </c>
      <c r="W77" s="13" t="s">
        <v>184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185</v>
      </c>
      <c r="AD77" t="s">
        <v>6</v>
      </c>
      <c r="AE77" t="s">
        <v>186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586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587</v>
      </c>
      <c r="H78" s="7" t="s">
        <v>588</v>
      </c>
      <c r="I78" s="7" t="s">
        <v>78</v>
      </c>
      <c r="J78" s="7" t="s">
        <v>2</v>
      </c>
      <c r="K78" s="7" t="s">
        <v>589</v>
      </c>
      <c r="L78" s="7">
        <v>1</v>
      </c>
      <c r="M78" s="7">
        <v>1</v>
      </c>
      <c r="N78" s="7" t="s">
        <v>91</v>
      </c>
      <c r="O78" s="7" t="s">
        <v>92</v>
      </c>
      <c r="P78" s="7" t="s">
        <v>81</v>
      </c>
      <c r="Q78" s="7"/>
      <c r="R78" s="11" t="s">
        <v>590</v>
      </c>
      <c r="S78" s="13" t="s">
        <v>19</v>
      </c>
      <c r="T78" s="7"/>
      <c r="U78" s="11" t="s">
        <v>19</v>
      </c>
      <c r="V78" s="11" t="s">
        <v>590</v>
      </c>
      <c r="W78" s="13" t="s">
        <v>577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591</v>
      </c>
      <c r="AD78" t="s">
        <v>6</v>
      </c>
      <c r="AE78" t="s">
        <v>533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592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593</v>
      </c>
      <c r="H79" s="7" t="s">
        <v>594</v>
      </c>
      <c r="I79" s="7" t="s">
        <v>78</v>
      </c>
      <c r="J79" s="7" t="s">
        <v>2</v>
      </c>
      <c r="K79" s="7" t="s">
        <v>595</v>
      </c>
      <c r="L79" s="7">
        <v>1</v>
      </c>
      <c r="M79" s="7">
        <v>2</v>
      </c>
      <c r="N79" s="7" t="s">
        <v>91</v>
      </c>
      <c r="O79" s="7" t="s">
        <v>91</v>
      </c>
      <c r="P79" s="7" t="s">
        <v>81</v>
      </c>
      <c r="Q79" s="7"/>
      <c r="R79" s="11" t="s">
        <v>193</v>
      </c>
      <c r="S79" s="13" t="s">
        <v>19</v>
      </c>
      <c r="T79" s="7"/>
      <c r="U79" s="11" t="s">
        <v>19</v>
      </c>
      <c r="V79" s="11" t="s">
        <v>193</v>
      </c>
      <c r="W79" s="13" t="s">
        <v>596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597</v>
      </c>
      <c r="AD79" t="s">
        <v>6</v>
      </c>
      <c r="AE79" t="s">
        <v>598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599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600</v>
      </c>
      <c r="H80" s="7" t="s">
        <v>601</v>
      </c>
      <c r="I80" s="7" t="s">
        <v>78</v>
      </c>
      <c r="J80" s="7" t="s">
        <v>2</v>
      </c>
      <c r="K80" s="7" t="s">
        <v>602</v>
      </c>
      <c r="L80" s="7">
        <v>1</v>
      </c>
      <c r="M80" s="7">
        <v>1</v>
      </c>
      <c r="N80" s="7" t="s">
        <v>91</v>
      </c>
      <c r="O80" s="7" t="s">
        <v>92</v>
      </c>
      <c r="P80" s="7" t="s">
        <v>81</v>
      </c>
      <c r="Q80" s="7"/>
      <c r="R80" s="11" t="s">
        <v>603</v>
      </c>
      <c r="S80" s="13" t="s">
        <v>19</v>
      </c>
      <c r="T80" s="7"/>
      <c r="U80" s="11" t="s">
        <v>19</v>
      </c>
      <c r="V80" s="11" t="s">
        <v>603</v>
      </c>
      <c r="W80" s="13" t="s">
        <v>94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604</v>
      </c>
      <c r="AD80" t="s">
        <v>6</v>
      </c>
      <c r="AE80" t="s">
        <v>605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606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607</v>
      </c>
      <c r="H81" s="7" t="s">
        <v>608</v>
      </c>
      <c r="I81" s="7" t="s">
        <v>78</v>
      </c>
      <c r="J81" s="7" t="s">
        <v>2</v>
      </c>
      <c r="K81" s="7" t="s">
        <v>609</v>
      </c>
      <c r="L81" s="7">
        <v>1</v>
      </c>
      <c r="M81" s="7">
        <v>1</v>
      </c>
      <c r="N81" s="7" t="s">
        <v>91</v>
      </c>
      <c r="O81" s="7" t="s">
        <v>92</v>
      </c>
      <c r="P81" s="7" t="s">
        <v>81</v>
      </c>
      <c r="Q81" s="7"/>
      <c r="R81" s="11" t="s">
        <v>151</v>
      </c>
      <c r="S81" s="13" t="s">
        <v>19</v>
      </c>
      <c r="T81" s="7"/>
      <c r="U81" s="11" t="s">
        <v>19</v>
      </c>
      <c r="V81" s="11" t="s">
        <v>151</v>
      </c>
      <c r="W81" s="13" t="s">
        <v>288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341</v>
      </c>
      <c r="AD81" t="s">
        <v>6</v>
      </c>
      <c r="AE81" t="s">
        <v>610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611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612</v>
      </c>
      <c r="H82" s="7" t="s">
        <v>613</v>
      </c>
      <c r="I82" s="7" t="s">
        <v>78</v>
      </c>
      <c r="J82" s="7" t="s">
        <v>2</v>
      </c>
      <c r="K82" s="7" t="s">
        <v>614</v>
      </c>
      <c r="L82" s="7">
        <v>1</v>
      </c>
      <c r="M82" s="7">
        <v>1</v>
      </c>
      <c r="N82" s="7" t="s">
        <v>92</v>
      </c>
      <c r="O82" s="7" t="s">
        <v>92</v>
      </c>
      <c r="P82" s="7" t="s">
        <v>81</v>
      </c>
      <c r="Q82" s="7"/>
      <c r="R82" s="11" t="s">
        <v>615</v>
      </c>
      <c r="S82" s="13" t="s">
        <v>19</v>
      </c>
      <c r="T82" s="7"/>
      <c r="U82" s="11" t="s">
        <v>19</v>
      </c>
      <c r="V82" s="11" t="s">
        <v>615</v>
      </c>
      <c r="W82" s="13" t="s">
        <v>192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616</v>
      </c>
      <c r="AD82" t="s">
        <v>6</v>
      </c>
      <c r="AE82" t="s">
        <v>214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617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618</v>
      </c>
      <c r="H83" s="7" t="s">
        <v>619</v>
      </c>
      <c r="I83" s="7" t="s">
        <v>78</v>
      </c>
      <c r="J83" s="7" t="s">
        <v>2</v>
      </c>
      <c r="K83" s="7" t="s">
        <v>620</v>
      </c>
      <c r="L83" s="7">
        <v>1</v>
      </c>
      <c r="M83" s="7">
        <v>1</v>
      </c>
      <c r="N83" s="7" t="s">
        <v>92</v>
      </c>
      <c r="O83" s="7" t="s">
        <v>92</v>
      </c>
      <c r="P83" s="7" t="s">
        <v>81</v>
      </c>
      <c r="Q83" s="7"/>
      <c r="R83" s="11" t="s">
        <v>621</v>
      </c>
      <c r="S83" s="13" t="s">
        <v>19</v>
      </c>
      <c r="T83" s="7"/>
      <c r="U83" s="11" t="s">
        <v>19</v>
      </c>
      <c r="V83" s="11" t="s">
        <v>621</v>
      </c>
      <c r="W83" s="13" t="s">
        <v>426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281</v>
      </c>
      <c r="AD83" t="s">
        <v>6</v>
      </c>
      <c r="AE83" t="s">
        <v>622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623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624</v>
      </c>
      <c r="H84" s="7" t="s">
        <v>625</v>
      </c>
      <c r="I84" s="7" t="s">
        <v>78</v>
      </c>
      <c r="J84" s="7" t="s">
        <v>2</v>
      </c>
      <c r="K84" s="7" t="s">
        <v>626</v>
      </c>
      <c r="L84" s="7">
        <v>1</v>
      </c>
      <c r="M84" s="7">
        <v>1</v>
      </c>
      <c r="N84" s="7" t="s">
        <v>92</v>
      </c>
      <c r="O84" s="7" t="s">
        <v>92</v>
      </c>
      <c r="P84" s="7" t="s">
        <v>81</v>
      </c>
      <c r="Q84" s="7"/>
      <c r="R84" s="11" t="s">
        <v>627</v>
      </c>
      <c r="S84" s="13" t="s">
        <v>19</v>
      </c>
      <c r="T84" s="7"/>
      <c r="U84" s="11" t="s">
        <v>19</v>
      </c>
      <c r="V84" s="11" t="s">
        <v>627</v>
      </c>
      <c r="W84" s="13" t="s">
        <v>395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628</v>
      </c>
      <c r="AD84" t="s">
        <v>6</v>
      </c>
      <c r="AE84" t="s">
        <v>146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629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630</v>
      </c>
      <c r="H85" s="7" t="s">
        <v>631</v>
      </c>
      <c r="I85" s="7" t="s">
        <v>78</v>
      </c>
      <c r="J85" s="7" t="s">
        <v>2</v>
      </c>
      <c r="K85" s="7" t="s">
        <v>632</v>
      </c>
      <c r="L85" s="7">
        <v>1</v>
      </c>
      <c r="M85" s="7">
        <v>1</v>
      </c>
      <c r="N85" s="7" t="s">
        <v>92</v>
      </c>
      <c r="O85" s="7" t="s">
        <v>92</v>
      </c>
      <c r="P85" s="7" t="s">
        <v>81</v>
      </c>
      <c r="Q85" s="7"/>
      <c r="R85" s="11" t="s">
        <v>621</v>
      </c>
      <c r="S85" s="13" t="s">
        <v>19</v>
      </c>
      <c r="T85" s="7"/>
      <c r="U85" s="11" t="s">
        <v>19</v>
      </c>
      <c r="V85" s="11" t="s">
        <v>621</v>
      </c>
      <c r="W85" s="13" t="s">
        <v>426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281</v>
      </c>
      <c r="AD85" t="s">
        <v>6</v>
      </c>
      <c r="AE85" t="s">
        <v>214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633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634</v>
      </c>
      <c r="H86" s="7" t="s">
        <v>635</v>
      </c>
      <c r="I86" s="7" t="s">
        <v>78</v>
      </c>
      <c r="J86" s="7" t="s">
        <v>2</v>
      </c>
      <c r="K86" s="7" t="s">
        <v>636</v>
      </c>
      <c r="L86" s="7">
        <v>1</v>
      </c>
      <c r="M86" s="7">
        <v>1</v>
      </c>
      <c r="N86" s="7" t="s">
        <v>92</v>
      </c>
      <c r="O86" s="7" t="s">
        <v>92</v>
      </c>
      <c r="P86" s="7" t="s">
        <v>81</v>
      </c>
      <c r="Q86" s="7"/>
      <c r="R86" s="11" t="s">
        <v>637</v>
      </c>
      <c r="S86" s="13" t="s">
        <v>19</v>
      </c>
      <c r="T86" s="7"/>
      <c r="U86" s="11" t="s">
        <v>19</v>
      </c>
      <c r="V86" s="11" t="s">
        <v>637</v>
      </c>
      <c r="W86" s="13" t="s">
        <v>638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639</v>
      </c>
      <c r="AD86" t="s">
        <v>6</v>
      </c>
      <c r="AE86" t="s">
        <v>640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641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543</v>
      </c>
      <c r="H87" s="7" t="s">
        <v>544</v>
      </c>
      <c r="I87" s="7" t="s">
        <v>78</v>
      </c>
      <c r="J87" s="7" t="s">
        <v>2</v>
      </c>
      <c r="K87" s="7" t="s">
        <v>642</v>
      </c>
      <c r="L87" s="7">
        <v>1</v>
      </c>
      <c r="M87" s="7">
        <v>1</v>
      </c>
      <c r="N87" s="7" t="s">
        <v>92</v>
      </c>
      <c r="O87" s="7" t="s">
        <v>92</v>
      </c>
      <c r="P87" s="7" t="s">
        <v>81</v>
      </c>
      <c r="Q87" s="7"/>
      <c r="R87" s="11" t="s">
        <v>546</v>
      </c>
      <c r="S87" s="13" t="s">
        <v>19</v>
      </c>
      <c r="T87" s="7"/>
      <c r="U87" s="11" t="s">
        <v>19</v>
      </c>
      <c r="V87" s="11" t="s">
        <v>546</v>
      </c>
      <c r="W87" s="13" t="s">
        <v>320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102</v>
      </c>
      <c r="AD87" t="s">
        <v>6</v>
      </c>
      <c r="AE87" t="s">
        <v>547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643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644</v>
      </c>
      <c r="H88" s="7" t="s">
        <v>645</v>
      </c>
      <c r="I88" s="7" t="s">
        <v>78</v>
      </c>
      <c r="J88" s="7" t="s">
        <v>2</v>
      </c>
      <c r="K88" s="7" t="s">
        <v>646</v>
      </c>
      <c r="L88" s="7">
        <v>1</v>
      </c>
      <c r="M88" s="7">
        <v>1</v>
      </c>
      <c r="N88" s="7" t="s">
        <v>92</v>
      </c>
      <c r="O88" s="7" t="s">
        <v>92</v>
      </c>
      <c r="P88" s="7" t="s">
        <v>81</v>
      </c>
      <c r="Q88" s="7"/>
      <c r="R88" s="11" t="s">
        <v>647</v>
      </c>
      <c r="S88" s="13" t="s">
        <v>19</v>
      </c>
      <c r="T88" s="7"/>
      <c r="U88" s="11" t="s">
        <v>19</v>
      </c>
      <c r="V88" s="11" t="s">
        <v>647</v>
      </c>
      <c r="W88" s="13" t="s">
        <v>118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648</v>
      </c>
      <c r="AD88" t="s">
        <v>6</v>
      </c>
      <c r="AE88" t="s">
        <v>649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650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651</v>
      </c>
      <c r="H89" s="7" t="s">
        <v>652</v>
      </c>
      <c r="I89" s="7" t="s">
        <v>78</v>
      </c>
      <c r="J89" s="7" t="s">
        <v>2</v>
      </c>
      <c r="K89" s="7" t="s">
        <v>653</v>
      </c>
      <c r="L89" s="7">
        <v>1</v>
      </c>
      <c r="M89" s="7">
        <v>2</v>
      </c>
      <c r="N89" s="7" t="s">
        <v>454</v>
      </c>
      <c r="O89" s="7" t="s">
        <v>91</v>
      </c>
      <c r="P89" s="7" t="s">
        <v>81</v>
      </c>
      <c r="Q89" s="7"/>
      <c r="R89" s="11" t="s">
        <v>654</v>
      </c>
      <c r="S89" s="13" t="s">
        <v>19</v>
      </c>
      <c r="T89" s="7"/>
      <c r="U89" s="11" t="s">
        <v>19</v>
      </c>
      <c r="V89" s="11" t="s">
        <v>654</v>
      </c>
      <c r="W89" s="13" t="s">
        <v>356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655</v>
      </c>
      <c r="AD89" t="s">
        <v>6</v>
      </c>
      <c r="AE89" t="s">
        <v>533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656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657</v>
      </c>
      <c r="H90" s="7" t="s">
        <v>658</v>
      </c>
      <c r="I90" s="7" t="s">
        <v>78</v>
      </c>
      <c r="J90" s="7" t="s">
        <v>2</v>
      </c>
      <c r="K90" s="7" t="s">
        <v>659</v>
      </c>
      <c r="L90" s="7">
        <v>1</v>
      </c>
      <c r="M90" s="7">
        <v>3</v>
      </c>
      <c r="N90" s="7" t="s">
        <v>80</v>
      </c>
      <c r="O90" s="7" t="s">
        <v>80</v>
      </c>
      <c r="P90" s="7" t="s">
        <v>81</v>
      </c>
      <c r="Q90" s="7"/>
      <c r="R90" s="11" t="s">
        <v>660</v>
      </c>
      <c r="S90" s="13" t="s">
        <v>19</v>
      </c>
      <c r="T90" s="7"/>
      <c r="U90" s="11" t="s">
        <v>19</v>
      </c>
      <c r="V90" s="11" t="s">
        <v>660</v>
      </c>
      <c r="W90" s="13" t="s">
        <v>661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662</v>
      </c>
      <c r="AD90" t="s">
        <v>6</v>
      </c>
      <c r="AE90" t="s">
        <v>314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663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664</v>
      </c>
      <c r="H91" s="7" t="s">
        <v>665</v>
      </c>
      <c r="I91" s="7" t="s">
        <v>78</v>
      </c>
      <c r="J91" s="7" t="s">
        <v>2</v>
      </c>
      <c r="K91" s="7" t="s">
        <v>666</v>
      </c>
      <c r="L91" s="7">
        <v>1</v>
      </c>
      <c r="M91" s="7">
        <v>1</v>
      </c>
      <c r="N91" s="7" t="s">
        <v>91</v>
      </c>
      <c r="O91" s="7" t="s">
        <v>92</v>
      </c>
      <c r="P91" s="7" t="s">
        <v>81</v>
      </c>
      <c r="Q91" s="7"/>
      <c r="R91" s="11" t="s">
        <v>667</v>
      </c>
      <c r="S91" s="13" t="s">
        <v>19</v>
      </c>
      <c r="T91" s="7"/>
      <c r="U91" s="11" t="s">
        <v>19</v>
      </c>
      <c r="V91" s="11" t="s">
        <v>667</v>
      </c>
      <c r="W91" s="13" t="s">
        <v>668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669</v>
      </c>
      <c r="AD91" t="s">
        <v>6</v>
      </c>
      <c r="AE91" t="s">
        <v>194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670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130</v>
      </c>
      <c r="H92" s="7" t="s">
        <v>131</v>
      </c>
      <c r="I92" s="7" t="s">
        <v>78</v>
      </c>
      <c r="J92" s="7" t="s">
        <v>2</v>
      </c>
      <c r="K92" s="7" t="s">
        <v>671</v>
      </c>
      <c r="L92" s="7">
        <v>1</v>
      </c>
      <c r="M92" s="7">
        <v>2</v>
      </c>
      <c r="N92" s="7" t="s">
        <v>91</v>
      </c>
      <c r="O92" s="7" t="s">
        <v>91</v>
      </c>
      <c r="P92" s="7" t="s">
        <v>81</v>
      </c>
      <c r="Q92" s="7"/>
      <c r="R92" s="11" t="s">
        <v>530</v>
      </c>
      <c r="S92" s="13" t="s">
        <v>19</v>
      </c>
      <c r="T92" s="7"/>
      <c r="U92" s="11" t="s">
        <v>19</v>
      </c>
      <c r="V92" s="11" t="s">
        <v>530</v>
      </c>
      <c r="W92" s="13" t="s">
        <v>531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532</v>
      </c>
      <c r="AD92" t="s">
        <v>6</v>
      </c>
      <c r="AE92" t="s">
        <v>136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672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673</v>
      </c>
      <c r="H93" s="7" t="s">
        <v>674</v>
      </c>
      <c r="I93" s="7" t="s">
        <v>78</v>
      </c>
      <c r="J93" s="7" t="s">
        <v>2</v>
      </c>
      <c r="K93" s="7" t="s">
        <v>675</v>
      </c>
      <c r="L93" s="7">
        <v>1</v>
      </c>
      <c r="M93" s="7">
        <v>1</v>
      </c>
      <c r="N93" s="7" t="s">
        <v>91</v>
      </c>
      <c r="O93" s="7" t="s">
        <v>92</v>
      </c>
      <c r="P93" s="7" t="s">
        <v>81</v>
      </c>
      <c r="Q93" s="7"/>
      <c r="R93" s="11" t="s">
        <v>300</v>
      </c>
      <c r="S93" s="13" t="s">
        <v>19</v>
      </c>
      <c r="T93" s="7"/>
      <c r="U93" s="11" t="s">
        <v>19</v>
      </c>
      <c r="V93" s="11" t="s">
        <v>300</v>
      </c>
      <c r="W93" s="13" t="s">
        <v>159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387</v>
      </c>
      <c r="AD93" t="s">
        <v>6</v>
      </c>
      <c r="AE93" t="s">
        <v>194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676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677</v>
      </c>
      <c r="H94" s="7" t="s">
        <v>678</v>
      </c>
      <c r="I94" s="7" t="s">
        <v>78</v>
      </c>
      <c r="J94" s="7" t="s">
        <v>2</v>
      </c>
      <c r="K94" s="7" t="s">
        <v>679</v>
      </c>
      <c r="L94" s="7">
        <v>1</v>
      </c>
      <c r="M94" s="7">
        <v>1</v>
      </c>
      <c r="N94" s="7" t="s">
        <v>91</v>
      </c>
      <c r="O94" s="7" t="s">
        <v>92</v>
      </c>
      <c r="P94" s="7" t="s">
        <v>81</v>
      </c>
      <c r="Q94" s="7"/>
      <c r="R94" s="11" t="s">
        <v>680</v>
      </c>
      <c r="S94" s="13" t="s">
        <v>19</v>
      </c>
      <c r="T94" s="7"/>
      <c r="U94" s="11" t="s">
        <v>19</v>
      </c>
      <c r="V94" s="11" t="s">
        <v>680</v>
      </c>
      <c r="W94" s="13" t="s">
        <v>282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681</v>
      </c>
      <c r="AD94" t="s">
        <v>6</v>
      </c>
      <c r="AE94" t="s">
        <v>682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683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486</v>
      </c>
      <c r="H95" s="7" t="s">
        <v>487</v>
      </c>
      <c r="I95" s="7" t="s">
        <v>78</v>
      </c>
      <c r="J95" s="7" t="s">
        <v>2</v>
      </c>
      <c r="K95" s="7" t="s">
        <v>684</v>
      </c>
      <c r="L95" s="7">
        <v>1</v>
      </c>
      <c r="M95" s="7">
        <v>1</v>
      </c>
      <c r="N95" s="7" t="s">
        <v>92</v>
      </c>
      <c r="O95" s="7" t="s">
        <v>92</v>
      </c>
      <c r="P95" s="7" t="s">
        <v>81</v>
      </c>
      <c r="Q95" s="7"/>
      <c r="R95" s="11" t="s">
        <v>685</v>
      </c>
      <c r="S95" s="13" t="s">
        <v>19</v>
      </c>
      <c r="T95" s="7"/>
      <c r="U95" s="11" t="s">
        <v>19</v>
      </c>
      <c r="V95" s="11" t="s">
        <v>685</v>
      </c>
      <c r="W95" s="13" t="s">
        <v>686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687</v>
      </c>
      <c r="AD95" t="s">
        <v>6</v>
      </c>
      <c r="AE95" t="s">
        <v>688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689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270</v>
      </c>
      <c r="H96" s="7" t="s">
        <v>271</v>
      </c>
      <c r="I96" s="7" t="s">
        <v>78</v>
      </c>
      <c r="J96" s="7" t="s">
        <v>2</v>
      </c>
      <c r="K96" s="7" t="s">
        <v>690</v>
      </c>
      <c r="L96" s="7">
        <v>1</v>
      </c>
      <c r="M96" s="7">
        <v>1</v>
      </c>
      <c r="N96" s="7" t="s">
        <v>92</v>
      </c>
      <c r="O96" s="7" t="s">
        <v>92</v>
      </c>
      <c r="P96" s="7" t="s">
        <v>81</v>
      </c>
      <c r="Q96" s="7"/>
      <c r="R96" s="11" t="s">
        <v>273</v>
      </c>
      <c r="S96" s="13" t="s">
        <v>19</v>
      </c>
      <c r="T96" s="7"/>
      <c r="U96" s="11" t="s">
        <v>19</v>
      </c>
      <c r="V96" s="11" t="s">
        <v>273</v>
      </c>
      <c r="W96" s="13" t="s">
        <v>274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275</v>
      </c>
      <c r="AD96" t="s">
        <v>6</v>
      </c>
      <c r="AE96" t="s">
        <v>276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691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692</v>
      </c>
      <c r="H97" s="7" t="s">
        <v>693</v>
      </c>
      <c r="I97" s="7" t="s">
        <v>78</v>
      </c>
      <c r="J97" s="7" t="s">
        <v>2</v>
      </c>
      <c r="K97" s="7" t="s">
        <v>694</v>
      </c>
      <c r="L97" s="7">
        <v>1</v>
      </c>
      <c r="M97" s="7">
        <v>1</v>
      </c>
      <c r="N97" s="7" t="s">
        <v>92</v>
      </c>
      <c r="O97" s="7" t="s">
        <v>92</v>
      </c>
      <c r="P97" s="7" t="s">
        <v>81</v>
      </c>
      <c r="Q97" s="7"/>
      <c r="R97" s="11" t="s">
        <v>109</v>
      </c>
      <c r="S97" s="13" t="s">
        <v>19</v>
      </c>
      <c r="T97" s="7"/>
      <c r="U97" s="11" t="s">
        <v>19</v>
      </c>
      <c r="V97" s="11" t="s">
        <v>109</v>
      </c>
      <c r="W97" s="13" t="s">
        <v>110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111</v>
      </c>
      <c r="AD97" t="s">
        <v>6</v>
      </c>
      <c r="AE97" t="s">
        <v>695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696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407</v>
      </c>
      <c r="H98" s="7" t="s">
        <v>408</v>
      </c>
      <c r="I98" s="7" t="s">
        <v>78</v>
      </c>
      <c r="J98" s="7" t="s">
        <v>2</v>
      </c>
      <c r="K98" s="7" t="s">
        <v>697</v>
      </c>
      <c r="L98" s="7">
        <v>1</v>
      </c>
      <c r="M98" s="7">
        <v>1</v>
      </c>
      <c r="N98" s="7" t="s">
        <v>92</v>
      </c>
      <c r="O98" s="7" t="s">
        <v>92</v>
      </c>
      <c r="P98" s="7" t="s">
        <v>81</v>
      </c>
      <c r="Q98" s="7"/>
      <c r="R98" s="11" t="s">
        <v>698</v>
      </c>
      <c r="S98" s="13" t="s">
        <v>19</v>
      </c>
      <c r="T98" s="7"/>
      <c r="U98" s="11" t="s">
        <v>19</v>
      </c>
      <c r="V98" s="11" t="s">
        <v>698</v>
      </c>
      <c r="W98" s="13" t="s">
        <v>699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700</v>
      </c>
      <c r="AD98" t="s">
        <v>6</v>
      </c>
      <c r="AE98" t="s">
        <v>701</v>
      </c>
      <c r="AF98" t="s">
        <v>86</v>
      </c>
      <c r="AG98" t="s">
        <v>74</v>
      </c>
      <c r="AH98" t="s">
        <v>19</v>
      </c>
    </row>
    <row r="99" customHeight="1" spans="1:32">
      <c r="A99" s="8" t="s">
        <v>702</v>
      </c>
      <c r="B99" s="8"/>
      <c r="C99" s="8" t="s">
        <v>703</v>
      </c>
      <c r="D99" s="8"/>
      <c r="E99" s="8"/>
      <c r="F99" s="8"/>
      <c r="G99" s="8" t="s">
        <v>703</v>
      </c>
      <c r="H99" s="8" t="s">
        <v>703</v>
      </c>
      <c r="I99" s="8" t="s">
        <v>703</v>
      </c>
      <c r="J99" s="8" t="s">
        <v>703</v>
      </c>
      <c r="K99" s="8" t="s">
        <v>703</v>
      </c>
      <c r="L99" s="8" t="s">
        <v>703</v>
      </c>
      <c r="M99" s="8" t="s">
        <v>703</v>
      </c>
      <c r="N99" s="8" t="s">
        <v>703</v>
      </c>
      <c r="O99" s="8" t="s">
        <v>703</v>
      </c>
      <c r="P99" s="8" t="s">
        <v>703</v>
      </c>
      <c r="Q99" s="8"/>
      <c r="R99" s="12" t="s">
        <v>20</v>
      </c>
      <c r="S99" s="12" t="s">
        <v>19</v>
      </c>
      <c r="T99" s="8" t="s">
        <v>703</v>
      </c>
      <c r="U99" s="12"/>
      <c r="V99" s="12" t="s">
        <v>20</v>
      </c>
      <c r="W99" s="12" t="s">
        <v>21</v>
      </c>
      <c r="X99" s="12"/>
      <c r="Y99" s="12"/>
      <c r="Z99" s="12"/>
      <c r="AA99" s="8"/>
      <c r="AB99" s="12"/>
      <c r="AC99" s="8"/>
      <c r="AD99" s="8" t="s">
        <v>703</v>
      </c>
      <c r="AE99" s="8"/>
      <c r="AF99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704</v>
      </c>
      <c r="B1" s="4" t="s">
        <v>705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706</v>
      </c>
      <c r="H1" s="4" t="s">
        <v>707</v>
      </c>
      <c r="I1" s="4" t="s">
        <v>13</v>
      </c>
      <c r="J1" s="4" t="s">
        <v>17</v>
      </c>
      <c r="K1" s="4" t="s">
        <v>18</v>
      </c>
      <c r="L1" s="10" t="s">
        <v>708</v>
      </c>
      <c r="M1" s="4" t="s">
        <v>709</v>
      </c>
      <c r="N1" s="4" t="s">
        <v>710</v>
      </c>
    </row>
    <row r="2" ht="14.25" customHeight="1" spans="1:256">
      <c r="A2" s="6" t="s">
        <v>711</v>
      </c>
      <c r="B2" s="7" t="s">
        <v>712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713</v>
      </c>
      <c r="I2" s="11" t="s">
        <v>22</v>
      </c>
      <c r="J2" s="11" t="s">
        <v>19</v>
      </c>
      <c r="K2" s="11" t="s">
        <v>22</v>
      </c>
      <c r="L2" s="7" t="s">
        <v>714</v>
      </c>
      <c r="M2" s="7" t="s">
        <v>715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8" t="s">
        <v>702</v>
      </c>
      <c r="B3" s="8" t="s">
        <v>703</v>
      </c>
      <c r="C3" s="8" t="s">
        <v>703</v>
      </c>
      <c r="D3" s="8" t="s">
        <v>703</v>
      </c>
      <c r="E3" s="8"/>
      <c r="F3" s="8"/>
      <c r="G3" s="8" t="s">
        <v>703</v>
      </c>
      <c r="H3" s="8" t="s">
        <v>703</v>
      </c>
      <c r="I3" s="12" t="s">
        <v>22</v>
      </c>
      <c r="J3" s="12"/>
      <c r="K3" s="12"/>
      <c r="L3" s="8"/>
      <c r="M3" s="8" t="s">
        <v>703</v>
      </c>
      <c r="N3" t="s">
        <v>703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716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8"/>
  <sheetViews>
    <sheetView tabSelected="1" workbookViewId="0">
      <selection activeCell="E121" sqref="E1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717</v>
      </c>
    </row>
    <row r="2" ht="14.25" customHeight="1" spans="1:9">
      <c r="A2" s="6" t="s">
        <v>72</v>
      </c>
      <c r="B2" s="7" t="s">
        <v>80</v>
      </c>
      <c r="C2" s="7" t="s">
        <v>81</v>
      </c>
      <c r="D2" s="3">
        <v>488</v>
      </c>
      <c r="E2" t="str">
        <f>VLOOKUP(A2,HOP!A:L,12,0)</f>
        <v>488.01</v>
      </c>
      <c r="F2" t="str">
        <f>VLOOKUP(A2,HOP!A:C,3,0)</f>
        <v>2157225</v>
      </c>
      <c r="G2">
        <f>D2-E2</f>
        <v>-0.00999999999999091</v>
      </c>
      <c r="H2" t="str">
        <f>$H$1&amp;F2</f>
        <v>，2157225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92</v>
      </c>
      <c r="C3" s="7" t="s">
        <v>81</v>
      </c>
      <c r="D3" s="3">
        <v>163</v>
      </c>
      <c r="E3" t="str">
        <f>VLOOKUP(A3,HOP!A:L,12,0)</f>
        <v>163.00</v>
      </c>
      <c r="F3" t="str">
        <f>VLOOKUP(A3,HOP!A:C,3,0)</f>
        <v>2158217</v>
      </c>
      <c r="G3">
        <f t="shared" ref="G3:G34" si="0">D3-E3</f>
        <v>0</v>
      </c>
      <c r="H3" t="str">
        <f t="shared" ref="H3:H34" si="1">$H$1&amp;F3</f>
        <v>，2158217</v>
      </c>
      <c r="I3" t="str">
        <f>VLOOKUP(A3,HOP!A:T,20,0)</f>
        <v>直连</v>
      </c>
    </row>
    <row r="4" ht="14.25" customHeight="1" spans="1:10">
      <c r="A4" s="43" t="s">
        <v>97</v>
      </c>
      <c r="B4" s="7" t="s">
        <v>91</v>
      </c>
      <c r="C4" s="7" t="s">
        <v>81</v>
      </c>
      <c r="D4" s="3">
        <v>1564</v>
      </c>
      <c r="E4">
        <v>782</v>
      </c>
      <c r="F4">
        <v>2157431</v>
      </c>
      <c r="G4">
        <f t="shared" si="0"/>
        <v>782</v>
      </c>
      <c r="H4" t="str">
        <f t="shared" si="1"/>
        <v>，2157431</v>
      </c>
      <c r="I4" t="e">
        <f>VLOOKUP(A4,HOP!A:T,20,0)</f>
        <v>#N/A</v>
      </c>
      <c r="J4" t="s">
        <v>718</v>
      </c>
    </row>
    <row r="5" ht="14.25" hidden="1" customHeight="1" spans="1:9">
      <c r="A5" s="6" t="s">
        <v>105</v>
      </c>
      <c r="B5" s="7" t="s">
        <v>92</v>
      </c>
      <c r="C5" s="7" t="s">
        <v>81</v>
      </c>
      <c r="D5" s="3">
        <v>100</v>
      </c>
      <c r="E5" t="str">
        <f>VLOOKUP(A5,HOP!A:L,12,0)</f>
        <v>100.00</v>
      </c>
      <c r="F5" t="str">
        <f>VLOOKUP(A5,HOP!A:C,3,0)</f>
        <v>2159029</v>
      </c>
      <c r="G5">
        <f t="shared" si="0"/>
        <v>0</v>
      </c>
      <c r="H5" t="str">
        <f t="shared" si="1"/>
        <v>，2159029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92</v>
      </c>
      <c r="C6" s="7" t="s">
        <v>81</v>
      </c>
      <c r="D6" s="3">
        <v>74</v>
      </c>
      <c r="E6" t="str">
        <f>VLOOKUP(A6,HOP!A:L,12,0)</f>
        <v>74.00</v>
      </c>
      <c r="F6" t="str">
        <f>VLOOKUP(A6,HOP!A:C,3,0)</f>
        <v>2158928</v>
      </c>
      <c r="G6">
        <f t="shared" si="0"/>
        <v>0</v>
      </c>
      <c r="H6" t="str">
        <f t="shared" si="1"/>
        <v>，2158928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92</v>
      </c>
      <c r="C7" s="7" t="s">
        <v>81</v>
      </c>
      <c r="D7" s="3">
        <v>474</v>
      </c>
      <c r="E7" t="str">
        <f>VLOOKUP(A7,HOP!A:L,12,0)</f>
        <v>474.00</v>
      </c>
      <c r="F7" t="str">
        <f>VLOOKUP(A7,HOP!A:C,3,0)</f>
        <v>2157909</v>
      </c>
      <c r="G7">
        <f t="shared" si="0"/>
        <v>0</v>
      </c>
      <c r="H7" t="str">
        <f t="shared" si="1"/>
        <v>，2157909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92</v>
      </c>
      <c r="C8" s="7" t="s">
        <v>81</v>
      </c>
      <c r="D8" s="3">
        <v>627</v>
      </c>
      <c r="E8" t="str">
        <f>VLOOKUP(A8,HOP!A:L,12,0)</f>
        <v>627.00</v>
      </c>
      <c r="F8" t="str">
        <f>VLOOKUP(A8,HOP!A:C,3,0)</f>
        <v>2158489</v>
      </c>
      <c r="G8">
        <f t="shared" si="0"/>
        <v>0</v>
      </c>
      <c r="H8" t="str">
        <f t="shared" si="1"/>
        <v>，2158489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92</v>
      </c>
      <c r="C9" s="7" t="s">
        <v>81</v>
      </c>
      <c r="D9" s="3">
        <v>627</v>
      </c>
      <c r="E9" t="str">
        <f>VLOOKUP(A9,HOP!A:L,12,0)</f>
        <v>627.00</v>
      </c>
      <c r="F9" t="str">
        <f>VLOOKUP(A9,HOP!A:C,3,0)</f>
        <v>2158482</v>
      </c>
      <c r="G9">
        <f t="shared" si="0"/>
        <v>0</v>
      </c>
      <c r="H9" t="str">
        <f t="shared" si="1"/>
        <v>，2158482</v>
      </c>
      <c r="I9" t="str">
        <f>VLOOKUP(A9,HOP!A:T,20,0)</f>
        <v>直连</v>
      </c>
    </row>
    <row r="10" ht="14.25" hidden="1" customHeight="1" spans="1:9">
      <c r="A10" s="6" t="s">
        <v>139</v>
      </c>
      <c r="B10" s="7" t="s">
        <v>92</v>
      </c>
      <c r="C10" s="7" t="s">
        <v>81</v>
      </c>
      <c r="D10" s="3">
        <v>126</v>
      </c>
      <c r="E10" t="str">
        <f>VLOOKUP(A10,HOP!A:L,12,0)</f>
        <v>126.00</v>
      </c>
      <c r="F10" t="str">
        <f>VLOOKUP(A10,HOP!A:C,3,0)</f>
        <v>2158934</v>
      </c>
      <c r="G10">
        <f t="shared" si="0"/>
        <v>0</v>
      </c>
      <c r="H10" t="str">
        <f t="shared" si="1"/>
        <v>，2158934</v>
      </c>
      <c r="I10" t="str">
        <f>VLOOKUP(A10,HOP!A:T,20,0)</f>
        <v>直连</v>
      </c>
    </row>
    <row r="11" ht="14.25" hidden="1" customHeight="1" spans="1:9">
      <c r="A11" s="6" t="s">
        <v>147</v>
      </c>
      <c r="B11" s="7" t="s">
        <v>92</v>
      </c>
      <c r="C11" s="7" t="s">
        <v>81</v>
      </c>
      <c r="D11" s="3">
        <v>123</v>
      </c>
      <c r="E11" t="str">
        <f>VLOOKUP(A11,HOP!A:L,12,0)</f>
        <v>123.00</v>
      </c>
      <c r="F11" t="str">
        <f>VLOOKUP(A11,HOP!A:C,3,0)</f>
        <v>2158674</v>
      </c>
      <c r="G11">
        <f t="shared" si="0"/>
        <v>0</v>
      </c>
      <c r="H11" t="str">
        <f t="shared" si="1"/>
        <v>，2158674</v>
      </c>
      <c r="I11" t="str">
        <f>VLOOKUP(A11,HOP!A:T,20,0)</f>
        <v>直连</v>
      </c>
    </row>
    <row r="12" ht="14.25" hidden="1" customHeight="1" spans="1:9">
      <c r="A12" s="6" t="s">
        <v>154</v>
      </c>
      <c r="B12" s="7" t="s">
        <v>92</v>
      </c>
      <c r="C12" s="7" t="s">
        <v>81</v>
      </c>
      <c r="D12" s="3">
        <v>101</v>
      </c>
      <c r="E12" t="str">
        <f>VLOOKUP(A12,HOP!A:L,12,0)</f>
        <v>101.00</v>
      </c>
      <c r="F12" t="str">
        <f>VLOOKUP(A12,HOP!A:C,3,0)</f>
        <v>2159013</v>
      </c>
      <c r="G12">
        <f t="shared" si="0"/>
        <v>0</v>
      </c>
      <c r="H12" t="str">
        <f t="shared" si="1"/>
        <v>，2159013</v>
      </c>
      <c r="I12" t="str">
        <f>VLOOKUP(A12,HOP!A:T,20,0)</f>
        <v>直连</v>
      </c>
    </row>
    <row r="13" ht="14.25" hidden="1" customHeight="1" spans="1:9">
      <c r="A13" s="6" t="s">
        <v>162</v>
      </c>
      <c r="B13" s="7" t="s">
        <v>92</v>
      </c>
      <c r="C13" s="7" t="s">
        <v>81</v>
      </c>
      <c r="D13" s="3">
        <v>202</v>
      </c>
      <c r="E13" t="str">
        <f>VLOOKUP(A13,HOP!A:L,12,0)</f>
        <v>202.00</v>
      </c>
      <c r="F13" t="str">
        <f>VLOOKUP(A13,HOP!A:C,3,0)</f>
        <v>2153426</v>
      </c>
      <c r="G13">
        <f t="shared" si="0"/>
        <v>0</v>
      </c>
      <c r="H13" t="str">
        <f t="shared" si="1"/>
        <v>，2153426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92</v>
      </c>
      <c r="C14" s="7" t="s">
        <v>81</v>
      </c>
      <c r="D14" s="3">
        <v>512</v>
      </c>
      <c r="E14" t="str">
        <f>VLOOKUP(A14,HOP!A:L,12,0)</f>
        <v>512.00</v>
      </c>
      <c r="F14" t="str">
        <f>VLOOKUP(A14,HOP!A:C,3,0)</f>
        <v>2156377</v>
      </c>
      <c r="G14">
        <f t="shared" si="0"/>
        <v>0</v>
      </c>
      <c r="H14" t="str">
        <f t="shared" si="1"/>
        <v>，2156377</v>
      </c>
      <c r="I14" t="str">
        <f>VLOOKUP(A14,HOP!A:T,20,0)</f>
        <v>直连</v>
      </c>
    </row>
    <row r="15" ht="14.25" hidden="1" customHeight="1" spans="1:9">
      <c r="A15" s="6" t="s">
        <v>179</v>
      </c>
      <c r="B15" s="7" t="s">
        <v>91</v>
      </c>
      <c r="C15" s="7" t="s">
        <v>81</v>
      </c>
      <c r="D15" s="3">
        <v>814</v>
      </c>
      <c r="E15" t="str">
        <f>VLOOKUP(A15,HOP!A:L,12,0)</f>
        <v>814.00</v>
      </c>
      <c r="F15" t="str">
        <f>VLOOKUP(A15,HOP!A:C,3,0)</f>
        <v>2158012</v>
      </c>
      <c r="G15">
        <f t="shared" si="0"/>
        <v>0</v>
      </c>
      <c r="H15" t="str">
        <f t="shared" si="1"/>
        <v>，2158012</v>
      </c>
      <c r="I15" t="str">
        <f>VLOOKUP(A15,HOP!A:T,20,0)</f>
        <v>直连</v>
      </c>
    </row>
    <row r="16" ht="14.25" hidden="1" customHeight="1" spans="1:9">
      <c r="A16" s="6" t="s">
        <v>187</v>
      </c>
      <c r="B16" s="7" t="s">
        <v>92</v>
      </c>
      <c r="C16" s="7" t="s">
        <v>81</v>
      </c>
      <c r="D16" s="3">
        <v>322</v>
      </c>
      <c r="E16" t="str">
        <f>VLOOKUP(A16,HOP!A:L,12,0)</f>
        <v>322.00</v>
      </c>
      <c r="F16" t="str">
        <f>VLOOKUP(A16,HOP!A:C,3,0)</f>
        <v>2158205</v>
      </c>
      <c r="G16">
        <f t="shared" si="0"/>
        <v>0</v>
      </c>
      <c r="H16" t="str">
        <f t="shared" si="1"/>
        <v>，2158205</v>
      </c>
      <c r="I16" t="str">
        <f>VLOOKUP(A16,HOP!A:T,20,0)</f>
        <v>直连</v>
      </c>
    </row>
    <row r="17" ht="14.25" hidden="1" customHeight="1" spans="1:9">
      <c r="A17" s="6" t="s">
        <v>195</v>
      </c>
      <c r="B17" s="7" t="s">
        <v>92</v>
      </c>
      <c r="C17" s="7" t="s">
        <v>81</v>
      </c>
      <c r="D17" s="3">
        <v>100</v>
      </c>
      <c r="E17" t="str">
        <f>VLOOKUP(A17,HOP!A:L,12,0)</f>
        <v>100.00</v>
      </c>
      <c r="F17" t="str">
        <f>VLOOKUP(A17,HOP!A:C,3,0)</f>
        <v>2158666</v>
      </c>
      <c r="G17">
        <f t="shared" si="0"/>
        <v>0</v>
      </c>
      <c r="H17" t="str">
        <f t="shared" si="1"/>
        <v>，2158666</v>
      </c>
      <c r="I17" t="str">
        <f>VLOOKUP(A17,HOP!A:T,20,0)</f>
        <v>直连</v>
      </c>
    </row>
    <row r="18" ht="14.25" hidden="1" customHeight="1" spans="1:9">
      <c r="A18" s="6" t="s">
        <v>200</v>
      </c>
      <c r="B18" s="7" t="s">
        <v>92</v>
      </c>
      <c r="C18" s="7" t="s">
        <v>81</v>
      </c>
      <c r="D18" s="3">
        <v>726</v>
      </c>
      <c r="E18" t="str">
        <f>VLOOKUP(A18,HOP!A:L,12,0)</f>
        <v>726.00</v>
      </c>
      <c r="F18" t="str">
        <f>VLOOKUP(A18,HOP!A:C,3,0)</f>
        <v>2158534</v>
      </c>
      <c r="G18">
        <f t="shared" si="0"/>
        <v>0</v>
      </c>
      <c r="H18" t="str">
        <f t="shared" si="1"/>
        <v>，2158534</v>
      </c>
      <c r="I18" t="str">
        <f>VLOOKUP(A18,HOP!A:T,20,0)</f>
        <v>直连</v>
      </c>
    </row>
    <row r="19" ht="14.25" hidden="1" customHeight="1" spans="1:9">
      <c r="A19" s="6" t="s">
        <v>207</v>
      </c>
      <c r="B19" s="7" t="s">
        <v>92</v>
      </c>
      <c r="C19" s="7" t="s">
        <v>81</v>
      </c>
      <c r="D19" s="3">
        <v>223</v>
      </c>
      <c r="E19" t="str">
        <f>VLOOKUP(A19,HOP!A:L,12,0)</f>
        <v>223.00</v>
      </c>
      <c r="F19" t="str">
        <f>VLOOKUP(A19,HOP!A:C,3,0)</f>
        <v>2158998</v>
      </c>
      <c r="G19">
        <f t="shared" si="0"/>
        <v>0</v>
      </c>
      <c r="H19" t="str">
        <f t="shared" si="1"/>
        <v>，2158998</v>
      </c>
      <c r="I19" t="str">
        <f>VLOOKUP(A19,HOP!A:T,20,0)</f>
        <v>直连</v>
      </c>
    </row>
    <row r="20" ht="14.25" hidden="1" customHeight="1" spans="1:9">
      <c r="A20" s="6" t="s">
        <v>215</v>
      </c>
      <c r="B20" s="7" t="s">
        <v>92</v>
      </c>
      <c r="C20" s="7" t="s">
        <v>81</v>
      </c>
      <c r="D20" s="3">
        <v>355</v>
      </c>
      <c r="E20" t="str">
        <f>VLOOKUP(A20,HOP!A:L,12,0)</f>
        <v>355.00</v>
      </c>
      <c r="F20" t="str">
        <f>VLOOKUP(A20,HOP!A:C,3,0)</f>
        <v>2159092</v>
      </c>
      <c r="G20">
        <f t="shared" si="0"/>
        <v>0</v>
      </c>
      <c r="H20" t="str">
        <f t="shared" si="1"/>
        <v>，2159092</v>
      </c>
      <c r="I20" t="str">
        <f>VLOOKUP(A20,HOP!A:T,20,0)</f>
        <v>直连</v>
      </c>
    </row>
    <row r="21" ht="14.25" hidden="1" customHeight="1" spans="1:9">
      <c r="A21" s="6" t="s">
        <v>223</v>
      </c>
      <c r="B21" s="7" t="s">
        <v>91</v>
      </c>
      <c r="C21" s="7" t="s">
        <v>81</v>
      </c>
      <c r="D21" s="3">
        <v>476</v>
      </c>
      <c r="E21" t="str">
        <f>VLOOKUP(A21,HOP!A:L,12,0)</f>
        <v>476.00</v>
      </c>
      <c r="F21" t="str">
        <f>VLOOKUP(A21,HOP!A:C,3,0)</f>
        <v>2157444</v>
      </c>
      <c r="G21">
        <f t="shared" si="0"/>
        <v>0</v>
      </c>
      <c r="H21" t="str">
        <f t="shared" si="1"/>
        <v>，2157444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92</v>
      </c>
      <c r="C22" s="7" t="s">
        <v>81</v>
      </c>
      <c r="D22" s="3">
        <v>934</v>
      </c>
      <c r="E22" t="str">
        <f>VLOOKUP(A22,HOP!A:L,12,0)</f>
        <v>934.00</v>
      </c>
      <c r="F22" t="str">
        <f>VLOOKUP(A22,HOP!A:C,3,0)</f>
        <v>2158384</v>
      </c>
      <c r="G22">
        <f t="shared" si="0"/>
        <v>0</v>
      </c>
      <c r="H22" t="str">
        <f t="shared" si="1"/>
        <v>，2158384</v>
      </c>
      <c r="I22" t="str">
        <f>VLOOKUP(A22,HOP!A:T,20,0)</f>
        <v>直连</v>
      </c>
    </row>
    <row r="23" ht="14.25" hidden="1" customHeight="1" spans="1:9">
      <c r="A23" s="6" t="s">
        <v>237</v>
      </c>
      <c r="B23" s="7" t="s">
        <v>92</v>
      </c>
      <c r="C23" s="7" t="s">
        <v>81</v>
      </c>
      <c r="D23" s="3">
        <v>290</v>
      </c>
      <c r="E23" t="str">
        <f>VLOOKUP(A23,HOP!A:L,12,0)</f>
        <v>290.00</v>
      </c>
      <c r="F23" t="str">
        <f>VLOOKUP(A23,HOP!A:C,3,0)</f>
        <v>2157918</v>
      </c>
      <c r="G23">
        <f t="shared" si="0"/>
        <v>0</v>
      </c>
      <c r="H23" t="str">
        <f t="shared" si="1"/>
        <v>，2157918</v>
      </c>
      <c r="I23" t="str">
        <f>VLOOKUP(A23,HOP!A:T,20,0)</f>
        <v>直连</v>
      </c>
    </row>
    <row r="24" ht="14.25" hidden="1" customHeight="1" spans="1:9">
      <c r="A24" s="6" t="s">
        <v>245</v>
      </c>
      <c r="B24" s="7" t="s">
        <v>91</v>
      </c>
      <c r="C24" s="7" t="s">
        <v>81</v>
      </c>
      <c r="D24" s="3">
        <v>592</v>
      </c>
      <c r="E24" t="str">
        <f>VLOOKUP(A24,HOP!A:L,12,0)</f>
        <v>592.00</v>
      </c>
      <c r="F24" t="str">
        <f>VLOOKUP(A24,HOP!A:C,3,0)</f>
        <v>2157718</v>
      </c>
      <c r="G24">
        <f t="shared" si="0"/>
        <v>0</v>
      </c>
      <c r="H24" t="str">
        <f t="shared" si="1"/>
        <v>，2157718</v>
      </c>
      <c r="I24" t="str">
        <f>VLOOKUP(A24,HOP!A:T,20,0)</f>
        <v>直连</v>
      </c>
    </row>
    <row r="25" ht="14.25" hidden="1" customHeight="1" spans="1:9">
      <c r="A25" s="6" t="s">
        <v>253</v>
      </c>
      <c r="B25" s="7" t="s">
        <v>92</v>
      </c>
      <c r="C25" s="7" t="s">
        <v>81</v>
      </c>
      <c r="D25" s="3">
        <v>138</v>
      </c>
      <c r="E25" t="str">
        <f>VLOOKUP(A25,HOP!A:L,12,0)</f>
        <v>138.00</v>
      </c>
      <c r="F25" t="str">
        <f>VLOOKUP(A25,HOP!A:C,3,0)</f>
        <v>2158820</v>
      </c>
      <c r="G25">
        <f t="shared" si="0"/>
        <v>0</v>
      </c>
      <c r="H25" t="str">
        <f t="shared" si="1"/>
        <v>，2158820</v>
      </c>
      <c r="I25" t="str">
        <f>VLOOKUP(A25,HOP!A:T,20,0)</f>
        <v>直连</v>
      </c>
    </row>
    <row r="26" ht="14.25" hidden="1" customHeight="1" spans="1:9">
      <c r="A26" s="6" t="s">
        <v>261</v>
      </c>
      <c r="B26" s="7" t="s">
        <v>92</v>
      </c>
      <c r="C26" s="7" t="s">
        <v>81</v>
      </c>
      <c r="D26" s="3">
        <v>391</v>
      </c>
      <c r="E26" t="str">
        <f>VLOOKUP(A26,HOP!A:L,12,0)</f>
        <v>391.00</v>
      </c>
      <c r="F26" t="str">
        <f>VLOOKUP(A26,HOP!A:C,3,0)</f>
        <v>2158816</v>
      </c>
      <c r="G26">
        <f t="shared" si="0"/>
        <v>0</v>
      </c>
      <c r="H26" t="str">
        <f t="shared" si="1"/>
        <v>，2158816</v>
      </c>
      <c r="I26" t="str">
        <f>VLOOKUP(A26,HOP!A:T,20,0)</f>
        <v>直连</v>
      </c>
    </row>
    <row r="27" ht="14.25" hidden="1" customHeight="1" spans="1:9">
      <c r="A27" s="6" t="s">
        <v>269</v>
      </c>
      <c r="B27" s="7" t="s">
        <v>92</v>
      </c>
      <c r="C27" s="7" t="s">
        <v>81</v>
      </c>
      <c r="D27" s="3">
        <v>133</v>
      </c>
      <c r="E27" t="str">
        <f>VLOOKUP(A27,HOP!A:L,12,0)</f>
        <v>133.00</v>
      </c>
      <c r="F27" t="str">
        <f>VLOOKUP(A27,HOP!A:C,3,0)</f>
        <v>2159173</v>
      </c>
      <c r="G27">
        <f t="shared" si="0"/>
        <v>0</v>
      </c>
      <c r="H27" t="str">
        <f t="shared" si="1"/>
        <v>，2159173</v>
      </c>
      <c r="I27" t="str">
        <f>VLOOKUP(A27,HOP!A:T,20,0)</f>
        <v>直连</v>
      </c>
    </row>
    <row r="28" ht="14.25" hidden="1" customHeight="1" spans="1:9">
      <c r="A28" s="6" t="s">
        <v>277</v>
      </c>
      <c r="B28" s="7" t="s">
        <v>92</v>
      </c>
      <c r="C28" s="7" t="s">
        <v>81</v>
      </c>
      <c r="D28" s="3">
        <v>145</v>
      </c>
      <c r="E28" t="str">
        <f>VLOOKUP(A28,HOP!A:L,12,0)</f>
        <v>145.00</v>
      </c>
      <c r="F28" t="str">
        <f>VLOOKUP(A28,HOP!A:C,3,0)</f>
        <v>2159002</v>
      </c>
      <c r="G28">
        <f t="shared" si="0"/>
        <v>0</v>
      </c>
      <c r="H28" t="str">
        <f t="shared" si="1"/>
        <v>，2159002</v>
      </c>
      <c r="I28" t="str">
        <f>VLOOKUP(A28,HOP!A:T,20,0)</f>
        <v>直连</v>
      </c>
    </row>
    <row r="29" ht="14.25" hidden="1" customHeight="1" spans="1:9">
      <c r="A29" s="6" t="s">
        <v>283</v>
      </c>
      <c r="B29" s="7" t="s">
        <v>92</v>
      </c>
      <c r="C29" s="7" t="s">
        <v>81</v>
      </c>
      <c r="D29" s="3">
        <v>113</v>
      </c>
      <c r="E29" t="str">
        <f>VLOOKUP(A29,HOP!A:L,12,0)</f>
        <v>113.00</v>
      </c>
      <c r="F29" t="str">
        <f>VLOOKUP(A29,HOP!A:C,3,0)</f>
        <v>2159397</v>
      </c>
      <c r="G29">
        <f t="shared" si="0"/>
        <v>0</v>
      </c>
      <c r="H29" t="str">
        <f t="shared" si="1"/>
        <v>，2159397</v>
      </c>
      <c r="I29" t="str">
        <f>VLOOKUP(A29,HOP!A:T,20,0)</f>
        <v>直连</v>
      </c>
    </row>
    <row r="30" ht="14.25" hidden="1" customHeight="1" spans="1:9">
      <c r="A30" s="6" t="s">
        <v>291</v>
      </c>
      <c r="B30" s="7" t="s">
        <v>92</v>
      </c>
      <c r="C30" s="7" t="s">
        <v>81</v>
      </c>
      <c r="D30" s="3">
        <v>100</v>
      </c>
      <c r="E30" t="str">
        <f>VLOOKUP(A30,HOP!A:L,12,0)</f>
        <v>100.00</v>
      </c>
      <c r="F30" t="str">
        <f>VLOOKUP(A30,HOP!A:C,3,0)</f>
        <v>2159218</v>
      </c>
      <c r="G30">
        <f t="shared" si="0"/>
        <v>0</v>
      </c>
      <c r="H30" t="str">
        <f t="shared" si="1"/>
        <v>，2159218</v>
      </c>
      <c r="I30" t="str">
        <f>VLOOKUP(A30,HOP!A:T,20,0)</f>
        <v>直连</v>
      </c>
    </row>
    <row r="31" ht="14.25" hidden="1" customHeight="1" spans="1:9">
      <c r="A31" s="6" t="s">
        <v>295</v>
      </c>
      <c r="B31" s="7" t="s">
        <v>92</v>
      </c>
      <c r="C31" s="7" t="s">
        <v>81</v>
      </c>
      <c r="D31" s="3">
        <v>136</v>
      </c>
      <c r="E31" t="str">
        <f>VLOOKUP(A31,HOP!A:L,12,0)</f>
        <v>136.00</v>
      </c>
      <c r="F31" t="str">
        <f>VLOOKUP(A31,HOP!A:C,3,0)</f>
        <v>2159624</v>
      </c>
      <c r="G31">
        <f t="shared" si="0"/>
        <v>0</v>
      </c>
      <c r="H31" t="str">
        <f t="shared" si="1"/>
        <v>，2159624</v>
      </c>
      <c r="I31" t="str">
        <f>VLOOKUP(A31,HOP!A:T,20,0)</f>
        <v>直连</v>
      </c>
    </row>
    <row r="32" ht="14.25" hidden="1" customHeight="1" spans="1:9">
      <c r="A32" s="6" t="s">
        <v>302</v>
      </c>
      <c r="B32" s="7" t="s">
        <v>92</v>
      </c>
      <c r="C32" s="7" t="s">
        <v>81</v>
      </c>
      <c r="D32" s="3">
        <v>145</v>
      </c>
      <c r="E32" t="str">
        <f>VLOOKUP(A32,HOP!A:L,12,0)</f>
        <v>145.00</v>
      </c>
      <c r="F32" t="str">
        <f>VLOOKUP(A32,HOP!A:C,3,0)</f>
        <v>2156151</v>
      </c>
      <c r="G32">
        <f t="shared" si="0"/>
        <v>0</v>
      </c>
      <c r="H32" t="str">
        <f t="shared" si="1"/>
        <v>，2156151</v>
      </c>
      <c r="I32" t="str">
        <f>VLOOKUP(A32,HOP!A:T,20,0)</f>
        <v>直连</v>
      </c>
    </row>
    <row r="33" ht="14.25" hidden="1" customHeight="1" spans="1:9">
      <c r="A33" s="6" t="s">
        <v>307</v>
      </c>
      <c r="B33" s="7" t="s">
        <v>91</v>
      </c>
      <c r="C33" s="7" t="s">
        <v>81</v>
      </c>
      <c r="D33" s="3">
        <v>398</v>
      </c>
      <c r="E33" t="str">
        <f>VLOOKUP(A33,HOP!A:L,12,0)</f>
        <v>398.00</v>
      </c>
      <c r="F33" t="str">
        <f>VLOOKUP(A33,HOP!A:C,3,0)</f>
        <v>2157363</v>
      </c>
      <c r="G33">
        <f t="shared" si="0"/>
        <v>0</v>
      </c>
      <c r="H33" t="str">
        <f t="shared" si="1"/>
        <v>，2157363</v>
      </c>
      <c r="I33" t="str">
        <f>VLOOKUP(A33,HOP!A:T,20,0)</f>
        <v>直连</v>
      </c>
    </row>
    <row r="34" ht="14.25" hidden="1" customHeight="1" spans="1:9">
      <c r="A34" s="6" t="s">
        <v>315</v>
      </c>
      <c r="B34" s="7" t="s">
        <v>92</v>
      </c>
      <c r="C34" s="7" t="s">
        <v>81</v>
      </c>
      <c r="D34" s="3">
        <v>240</v>
      </c>
      <c r="E34" t="str">
        <f>VLOOKUP(A34,HOP!A:L,12,0)</f>
        <v>240.00</v>
      </c>
      <c r="F34" t="str">
        <f>VLOOKUP(A34,HOP!A:C,3,0)</f>
        <v>2157911</v>
      </c>
      <c r="G34">
        <f t="shared" si="0"/>
        <v>0</v>
      </c>
      <c r="H34" t="str">
        <f t="shared" si="1"/>
        <v>，2157911</v>
      </c>
      <c r="I34" t="str">
        <f>VLOOKUP(A34,HOP!A:T,20,0)</f>
        <v>直连</v>
      </c>
    </row>
    <row r="35" ht="14.25" hidden="1" customHeight="1" spans="1:9">
      <c r="A35" s="6" t="s">
        <v>323</v>
      </c>
      <c r="B35" s="7" t="s">
        <v>92</v>
      </c>
      <c r="C35" s="7" t="s">
        <v>81</v>
      </c>
      <c r="D35" s="3">
        <v>110</v>
      </c>
      <c r="E35" t="str">
        <f>VLOOKUP(A35,HOP!A:L,12,0)</f>
        <v>110.00</v>
      </c>
      <c r="F35" t="str">
        <f>VLOOKUP(A35,HOP!A:C,3,0)</f>
        <v>2157999</v>
      </c>
      <c r="G35">
        <f t="shared" ref="G35:G66" si="2">D35-E35</f>
        <v>0</v>
      </c>
      <c r="H35" t="str">
        <f t="shared" ref="H35:H66" si="3">$H$1&amp;F35</f>
        <v>，2157999</v>
      </c>
      <c r="I35" t="str">
        <f>VLOOKUP(A35,HOP!A:T,20,0)</f>
        <v>直连</v>
      </c>
    </row>
    <row r="36" ht="14.25" hidden="1" customHeight="1" spans="1:9">
      <c r="A36" s="6" t="s">
        <v>330</v>
      </c>
      <c r="B36" s="7" t="s">
        <v>92</v>
      </c>
      <c r="C36" s="7" t="s">
        <v>81</v>
      </c>
      <c r="D36" s="3">
        <v>238</v>
      </c>
      <c r="E36" t="str">
        <f>VLOOKUP(A36,HOP!A:L,12,0)</f>
        <v>238.00</v>
      </c>
      <c r="F36" t="str">
        <f>VLOOKUP(A36,HOP!A:C,3,0)</f>
        <v>2159131</v>
      </c>
      <c r="G36">
        <f t="shared" si="2"/>
        <v>0</v>
      </c>
      <c r="H36" t="str">
        <f t="shared" si="3"/>
        <v>，2159131</v>
      </c>
      <c r="I36" t="str">
        <f>VLOOKUP(A36,HOP!A:T,20,0)</f>
        <v>直连</v>
      </c>
    </row>
    <row r="37" ht="14.25" hidden="1" customHeight="1" spans="1:9">
      <c r="A37" s="6" t="s">
        <v>337</v>
      </c>
      <c r="B37" s="7" t="s">
        <v>92</v>
      </c>
      <c r="C37" s="7" t="s">
        <v>81</v>
      </c>
      <c r="D37" s="3">
        <v>108</v>
      </c>
      <c r="E37" t="str">
        <f>VLOOKUP(A37,HOP!A:L,12,0)</f>
        <v>108.00</v>
      </c>
      <c r="F37" t="str">
        <f>VLOOKUP(A37,HOP!A:C,3,0)</f>
        <v>2159468</v>
      </c>
      <c r="G37">
        <f t="shared" si="2"/>
        <v>0</v>
      </c>
      <c r="H37" t="str">
        <f t="shared" si="3"/>
        <v>，2159468</v>
      </c>
      <c r="I37" t="str">
        <f>VLOOKUP(A37,HOP!A:T,20,0)</f>
        <v>直连</v>
      </c>
    </row>
    <row r="38" ht="14.25" hidden="1" customHeight="1" spans="1:9">
      <c r="A38" s="6" t="s">
        <v>344</v>
      </c>
      <c r="B38" s="7" t="s">
        <v>92</v>
      </c>
      <c r="C38" s="7" t="s">
        <v>81</v>
      </c>
      <c r="D38" s="3">
        <v>269</v>
      </c>
      <c r="E38" t="str">
        <f>VLOOKUP(A38,HOP!A:L,12,0)</f>
        <v>269.00</v>
      </c>
      <c r="F38" t="str">
        <f>VLOOKUP(A38,HOP!A:C,3,0)</f>
        <v>2159608</v>
      </c>
      <c r="G38">
        <f t="shared" si="2"/>
        <v>0</v>
      </c>
      <c r="H38" t="str">
        <f t="shared" si="3"/>
        <v>，2159608</v>
      </c>
      <c r="I38" t="str">
        <f>VLOOKUP(A38,HOP!A:T,20,0)</f>
        <v>直连</v>
      </c>
    </row>
    <row r="39" ht="14.25" hidden="1" customHeight="1" spans="1:9">
      <c r="A39" s="6" t="s">
        <v>352</v>
      </c>
      <c r="B39" s="7" t="s">
        <v>92</v>
      </c>
      <c r="C39" s="7" t="s">
        <v>81</v>
      </c>
      <c r="D39" s="3">
        <v>80</v>
      </c>
      <c r="E39" t="str">
        <f>VLOOKUP(A39,HOP!A:L,12,0)</f>
        <v>80.00</v>
      </c>
      <c r="F39" t="str">
        <f>VLOOKUP(A39,HOP!A:C,3,0)</f>
        <v>2159618</v>
      </c>
      <c r="G39">
        <f t="shared" si="2"/>
        <v>0</v>
      </c>
      <c r="H39" t="str">
        <f t="shared" si="3"/>
        <v>，2159618</v>
      </c>
      <c r="I39" t="str">
        <f>VLOOKUP(A39,HOP!A:T,20,0)</f>
        <v>直连</v>
      </c>
    </row>
    <row r="40" ht="14.25" hidden="1" customHeight="1" spans="1:9">
      <c r="A40" s="6" t="s">
        <v>358</v>
      </c>
      <c r="B40" s="7" t="s">
        <v>92</v>
      </c>
      <c r="C40" s="7" t="s">
        <v>81</v>
      </c>
      <c r="D40" s="3">
        <v>102</v>
      </c>
      <c r="E40" t="str">
        <f>VLOOKUP(A40,HOP!A:L,12,0)</f>
        <v>102.00</v>
      </c>
      <c r="F40" t="str">
        <f>VLOOKUP(A40,HOP!A:C,3,0)</f>
        <v>2159152</v>
      </c>
      <c r="G40">
        <f t="shared" si="2"/>
        <v>0</v>
      </c>
      <c r="H40" t="str">
        <f t="shared" si="3"/>
        <v>，2159152</v>
      </c>
      <c r="I40" t="str">
        <f>VLOOKUP(A40,HOP!A:T,20,0)</f>
        <v>直连</v>
      </c>
    </row>
    <row r="41" ht="14.25" hidden="1" customHeight="1" spans="1:9">
      <c r="A41" s="6" t="s">
        <v>365</v>
      </c>
      <c r="B41" s="7" t="s">
        <v>92</v>
      </c>
      <c r="C41" s="7" t="s">
        <v>81</v>
      </c>
      <c r="D41" s="3">
        <v>184</v>
      </c>
      <c r="E41" t="str">
        <f>VLOOKUP(A41,HOP!A:L,12,0)</f>
        <v>184.00</v>
      </c>
      <c r="F41" t="str">
        <f>VLOOKUP(A41,HOP!A:C,3,0)</f>
        <v>2158955</v>
      </c>
      <c r="G41">
        <f t="shared" si="2"/>
        <v>0</v>
      </c>
      <c r="H41" t="str">
        <f t="shared" si="3"/>
        <v>，2158955</v>
      </c>
      <c r="I41" t="str">
        <f>VLOOKUP(A41,HOP!A:T,20,0)</f>
        <v>直连</v>
      </c>
    </row>
    <row r="42" ht="14.25" hidden="1" customHeight="1" spans="1:9">
      <c r="A42" s="6" t="s">
        <v>373</v>
      </c>
      <c r="B42" s="7" t="s">
        <v>92</v>
      </c>
      <c r="C42" s="7" t="s">
        <v>81</v>
      </c>
      <c r="D42" s="3">
        <v>138</v>
      </c>
      <c r="E42" t="str">
        <f>VLOOKUP(A42,HOP!A:L,12,0)</f>
        <v>138.00</v>
      </c>
      <c r="F42" t="str">
        <f>VLOOKUP(A42,HOP!A:C,3,0)</f>
        <v>2158699</v>
      </c>
      <c r="G42">
        <f t="shared" si="2"/>
        <v>0</v>
      </c>
      <c r="H42" t="str">
        <f t="shared" si="3"/>
        <v>，2158699</v>
      </c>
      <c r="I42" t="str">
        <f>VLOOKUP(A42,HOP!A:T,20,0)</f>
        <v>直连</v>
      </c>
    </row>
    <row r="43" ht="14.25" hidden="1" customHeight="1" spans="1:9">
      <c r="A43" s="6" t="s">
        <v>376</v>
      </c>
      <c r="B43" s="7" t="s">
        <v>92</v>
      </c>
      <c r="C43" s="7" t="s">
        <v>81</v>
      </c>
      <c r="D43" s="3">
        <v>101</v>
      </c>
      <c r="E43" t="str">
        <f>VLOOKUP(A43,HOP!A:L,12,0)</f>
        <v>101.00</v>
      </c>
      <c r="F43" t="str">
        <f>VLOOKUP(A43,HOP!A:C,3,0)</f>
        <v>2158857</v>
      </c>
      <c r="G43">
        <f t="shared" si="2"/>
        <v>0</v>
      </c>
      <c r="H43" t="str">
        <f t="shared" si="3"/>
        <v>，2158857</v>
      </c>
      <c r="I43" t="str">
        <f>VLOOKUP(A43,HOP!A:T,20,0)</f>
        <v>直连</v>
      </c>
    </row>
    <row r="44" ht="14.25" hidden="1" customHeight="1" spans="1:9">
      <c r="A44" s="6" t="s">
        <v>381</v>
      </c>
      <c r="B44" s="7" t="s">
        <v>91</v>
      </c>
      <c r="C44" s="7" t="s">
        <v>81</v>
      </c>
      <c r="D44" s="3">
        <v>800</v>
      </c>
      <c r="E44" t="str">
        <f>VLOOKUP(A44,HOP!A:L,12,0)</f>
        <v>800.00</v>
      </c>
      <c r="F44" t="str">
        <f>VLOOKUP(A44,HOP!A:C,3,0)</f>
        <v>2134693</v>
      </c>
      <c r="G44">
        <f t="shared" si="2"/>
        <v>0</v>
      </c>
      <c r="H44" t="str">
        <f t="shared" si="3"/>
        <v>，2134693</v>
      </c>
      <c r="I44" t="str">
        <f>VLOOKUP(A44,HOP!A:T,20,0)</f>
        <v>直连</v>
      </c>
    </row>
    <row r="45" ht="14.25" hidden="1" customHeight="1" spans="1:9">
      <c r="A45" s="6" t="s">
        <v>390</v>
      </c>
      <c r="B45" s="7" t="s">
        <v>92</v>
      </c>
      <c r="C45" s="7" t="s">
        <v>81</v>
      </c>
      <c r="D45" s="3">
        <v>178</v>
      </c>
      <c r="E45" t="str">
        <f>VLOOKUP(A45,HOP!A:L,12,0)</f>
        <v>178.00</v>
      </c>
      <c r="F45" t="str">
        <f>VLOOKUP(A45,HOP!A:C,3,0)</f>
        <v>2159156</v>
      </c>
      <c r="G45">
        <f t="shared" si="2"/>
        <v>0</v>
      </c>
      <c r="H45" t="str">
        <f t="shared" si="3"/>
        <v>，2159156</v>
      </c>
      <c r="I45" t="str">
        <f>VLOOKUP(A45,HOP!A:T,20,0)</f>
        <v>直连</v>
      </c>
    </row>
    <row r="46" ht="14.25" hidden="1" customHeight="1" spans="1:9">
      <c r="A46" s="6" t="s">
        <v>398</v>
      </c>
      <c r="B46" s="7" t="s">
        <v>92</v>
      </c>
      <c r="C46" s="7" t="s">
        <v>81</v>
      </c>
      <c r="D46" s="3">
        <v>602</v>
      </c>
      <c r="E46" t="str">
        <f>VLOOKUP(A46,HOP!A:L,12,0)</f>
        <v>602.00</v>
      </c>
      <c r="F46" t="str">
        <f>VLOOKUP(A46,HOP!A:C,3,0)</f>
        <v>2158936</v>
      </c>
      <c r="G46">
        <f t="shared" si="2"/>
        <v>0</v>
      </c>
      <c r="H46" t="str">
        <f t="shared" si="3"/>
        <v>，2158936</v>
      </c>
      <c r="I46" t="str">
        <f>VLOOKUP(A46,HOP!A:T,20,0)</f>
        <v>直连</v>
      </c>
    </row>
    <row r="47" ht="14.25" hidden="1" customHeight="1" spans="1:9">
      <c r="A47" s="6" t="s">
        <v>406</v>
      </c>
      <c r="B47" s="7" t="s">
        <v>92</v>
      </c>
      <c r="C47" s="7" t="s">
        <v>81</v>
      </c>
      <c r="D47" s="3">
        <v>232</v>
      </c>
      <c r="E47" t="str">
        <f>VLOOKUP(A47,HOP!A:L,12,0)</f>
        <v>232.00</v>
      </c>
      <c r="F47" t="str">
        <f>VLOOKUP(A47,HOP!A:C,3,0)</f>
        <v>2159024</v>
      </c>
      <c r="G47">
        <f t="shared" si="2"/>
        <v>0</v>
      </c>
      <c r="H47" t="str">
        <f t="shared" si="3"/>
        <v>，2159024</v>
      </c>
      <c r="I47" t="str">
        <f>VLOOKUP(A47,HOP!A:T,20,0)</f>
        <v>直连</v>
      </c>
    </row>
    <row r="48" ht="14.25" hidden="1" customHeight="1" spans="1:9">
      <c r="A48" s="6" t="s">
        <v>414</v>
      </c>
      <c r="B48" s="7" t="s">
        <v>92</v>
      </c>
      <c r="C48" s="7" t="s">
        <v>81</v>
      </c>
      <c r="D48" s="3">
        <v>145</v>
      </c>
      <c r="E48" t="str">
        <f>VLOOKUP(A48,HOP!A:L,12,0)</f>
        <v>145.00</v>
      </c>
      <c r="F48" t="str">
        <f>VLOOKUP(A48,HOP!A:C,3,0)</f>
        <v>2158844</v>
      </c>
      <c r="G48">
        <f t="shared" si="2"/>
        <v>0</v>
      </c>
      <c r="H48" t="str">
        <f t="shared" si="3"/>
        <v>，2158844</v>
      </c>
      <c r="I48" t="str">
        <f>VLOOKUP(A48,HOP!A:T,20,0)</f>
        <v>直连</v>
      </c>
    </row>
    <row r="49" ht="14.25" hidden="1" customHeight="1" spans="1:9">
      <c r="A49" s="6" t="s">
        <v>416</v>
      </c>
      <c r="B49" s="7" t="s">
        <v>92</v>
      </c>
      <c r="C49" s="7" t="s">
        <v>81</v>
      </c>
      <c r="D49" s="3">
        <v>108</v>
      </c>
      <c r="E49" t="str">
        <f>VLOOKUP(A49,HOP!A:L,12,0)</f>
        <v>108.00</v>
      </c>
      <c r="F49" t="str">
        <f>VLOOKUP(A49,HOP!A:C,3,0)</f>
        <v>2158993</v>
      </c>
      <c r="G49">
        <f t="shared" si="2"/>
        <v>0</v>
      </c>
      <c r="H49" t="str">
        <f t="shared" si="3"/>
        <v>，2158993</v>
      </c>
      <c r="I49" t="str">
        <f>VLOOKUP(A49,HOP!A:T,20,0)</f>
        <v>直连</v>
      </c>
    </row>
    <row r="50" ht="14.25" hidden="1" customHeight="1" spans="1:9">
      <c r="A50" s="6" t="s">
        <v>421</v>
      </c>
      <c r="B50" s="7" t="s">
        <v>92</v>
      </c>
      <c r="C50" s="7" t="s">
        <v>81</v>
      </c>
      <c r="D50" s="3">
        <v>172</v>
      </c>
      <c r="E50" t="str">
        <f>VLOOKUP(A50,HOP!A:L,12,0)</f>
        <v>172.00</v>
      </c>
      <c r="F50" t="str">
        <f>VLOOKUP(A50,HOP!A:C,3,0)</f>
        <v>2159486</v>
      </c>
      <c r="G50">
        <f t="shared" si="2"/>
        <v>0</v>
      </c>
      <c r="H50" t="str">
        <f t="shared" si="3"/>
        <v>，2159486</v>
      </c>
      <c r="I50" t="str">
        <f>VLOOKUP(A50,HOP!A:T,20,0)</f>
        <v>直连</v>
      </c>
    </row>
    <row r="51" ht="14.25" hidden="1" customHeight="1" spans="1:9">
      <c r="A51" s="6" t="s">
        <v>429</v>
      </c>
      <c r="B51" s="7" t="s">
        <v>92</v>
      </c>
      <c r="C51" s="7" t="s">
        <v>81</v>
      </c>
      <c r="D51" s="3">
        <v>119</v>
      </c>
      <c r="E51" t="str">
        <f>VLOOKUP(A51,HOP!A:L,12,0)</f>
        <v>119.00</v>
      </c>
      <c r="F51" t="str">
        <f>VLOOKUP(A51,HOP!A:C,3,0)</f>
        <v>2159284</v>
      </c>
      <c r="G51">
        <f t="shared" si="2"/>
        <v>0</v>
      </c>
      <c r="H51" t="str">
        <f t="shared" si="3"/>
        <v>，2159284</v>
      </c>
      <c r="I51" t="str">
        <f>VLOOKUP(A51,HOP!A:T,20,0)</f>
        <v>直连</v>
      </c>
    </row>
    <row r="52" ht="14.25" hidden="1" customHeight="1" spans="1:9">
      <c r="A52" s="6" t="s">
        <v>436</v>
      </c>
      <c r="B52" s="7" t="s">
        <v>92</v>
      </c>
      <c r="C52" s="7" t="s">
        <v>81</v>
      </c>
      <c r="D52" s="3">
        <v>192</v>
      </c>
      <c r="E52" t="str">
        <f>VLOOKUP(A52,HOP!A:L,12,0)</f>
        <v>192.00</v>
      </c>
      <c r="F52" t="str">
        <f>VLOOKUP(A52,HOP!A:C,3,0)</f>
        <v>2159043</v>
      </c>
      <c r="G52">
        <f t="shared" si="2"/>
        <v>0</v>
      </c>
      <c r="H52" t="str">
        <f t="shared" si="3"/>
        <v>，2159043</v>
      </c>
      <c r="I52" t="str">
        <f>VLOOKUP(A52,HOP!A:T,20,0)</f>
        <v>直连</v>
      </c>
    </row>
    <row r="53" ht="14.25" hidden="1" customHeight="1" spans="1:9">
      <c r="A53" s="6" t="s">
        <v>444</v>
      </c>
      <c r="B53" s="7" t="s">
        <v>92</v>
      </c>
      <c r="C53" s="7" t="s">
        <v>81</v>
      </c>
      <c r="D53" s="3">
        <v>176</v>
      </c>
      <c r="E53" t="str">
        <f>VLOOKUP(A53,HOP!A:L,12,0)</f>
        <v>176.00</v>
      </c>
      <c r="F53" t="str">
        <f>VLOOKUP(A53,HOP!A:C,3,0)</f>
        <v>2157314</v>
      </c>
      <c r="G53">
        <f t="shared" si="2"/>
        <v>0</v>
      </c>
      <c r="H53" t="str">
        <f t="shared" si="3"/>
        <v>，2157314</v>
      </c>
      <c r="I53" t="str">
        <f>VLOOKUP(A53,HOP!A:T,20,0)</f>
        <v>直连</v>
      </c>
    </row>
    <row r="54" ht="14.25" hidden="1" customHeight="1" spans="1:9">
      <c r="A54" s="6" t="s">
        <v>450</v>
      </c>
      <c r="B54" s="7" t="s">
        <v>80</v>
      </c>
      <c r="C54" s="7" t="s">
        <v>81</v>
      </c>
      <c r="D54" s="3">
        <v>426</v>
      </c>
      <c r="E54" t="str">
        <f>VLOOKUP(A54,HOP!A:L,12,0)</f>
        <v>426.00</v>
      </c>
      <c r="F54" t="str">
        <f>VLOOKUP(A54,HOP!A:C,3,0)</f>
        <v>2154826</v>
      </c>
      <c r="G54">
        <f t="shared" si="2"/>
        <v>0</v>
      </c>
      <c r="H54" t="str">
        <f t="shared" si="3"/>
        <v>，2154826</v>
      </c>
      <c r="I54" t="str">
        <f>VLOOKUP(A54,HOP!A:T,20,0)</f>
        <v>直连</v>
      </c>
    </row>
    <row r="55" ht="14.25" hidden="1" customHeight="1" spans="1:9">
      <c r="A55" s="6" t="s">
        <v>459</v>
      </c>
      <c r="B55" s="7" t="s">
        <v>92</v>
      </c>
      <c r="C55" s="7" t="s">
        <v>81</v>
      </c>
      <c r="D55" s="3">
        <v>260</v>
      </c>
      <c r="E55" t="str">
        <f>VLOOKUP(A55,HOP!A:L,12,0)</f>
        <v>260.00</v>
      </c>
      <c r="F55" t="str">
        <f>VLOOKUP(A55,HOP!A:C,3,0)</f>
        <v>2158943</v>
      </c>
      <c r="G55">
        <f t="shared" si="2"/>
        <v>0</v>
      </c>
      <c r="H55" t="str">
        <f t="shared" si="3"/>
        <v>，2158943</v>
      </c>
      <c r="I55" t="str">
        <f>VLOOKUP(A55,HOP!A:T,20,0)</f>
        <v>直连</v>
      </c>
    </row>
    <row r="56" ht="14.25" hidden="1" customHeight="1" spans="1:9">
      <c r="A56" s="6" t="s">
        <v>466</v>
      </c>
      <c r="B56" s="7" t="s">
        <v>92</v>
      </c>
      <c r="C56" s="7" t="s">
        <v>81</v>
      </c>
      <c r="D56" s="3">
        <v>153</v>
      </c>
      <c r="E56" t="str">
        <f>VLOOKUP(A56,HOP!A:L,12,0)</f>
        <v>153.00</v>
      </c>
      <c r="F56" t="str">
        <f>VLOOKUP(A56,HOP!A:C,3,0)</f>
        <v>2158771</v>
      </c>
      <c r="G56">
        <f t="shared" si="2"/>
        <v>0</v>
      </c>
      <c r="H56" t="str">
        <f t="shared" si="3"/>
        <v>，2158771</v>
      </c>
      <c r="I56" t="str">
        <f>VLOOKUP(A56,HOP!A:T,20,0)</f>
        <v>直连</v>
      </c>
    </row>
    <row r="57" ht="14.25" hidden="1" customHeight="1" spans="1:9">
      <c r="A57" s="6" t="s">
        <v>472</v>
      </c>
      <c r="B57" s="7" t="s">
        <v>175</v>
      </c>
      <c r="C57" s="7" t="s">
        <v>81</v>
      </c>
      <c r="D57" s="3">
        <v>788</v>
      </c>
      <c r="E57" t="str">
        <f>VLOOKUP(A57,HOP!A:L,12,0)</f>
        <v>788.00</v>
      </c>
      <c r="F57" t="str">
        <f>VLOOKUP(A57,HOP!A:C,3,0)</f>
        <v>2155956</v>
      </c>
      <c r="G57">
        <f t="shared" si="2"/>
        <v>0</v>
      </c>
      <c r="H57" t="str">
        <f t="shared" si="3"/>
        <v>，2155956</v>
      </c>
      <c r="I57" t="str">
        <f>VLOOKUP(A57,HOP!A:T,20,0)</f>
        <v>直连</v>
      </c>
    </row>
    <row r="58" ht="14.25" hidden="1" customHeight="1" spans="1:9">
      <c r="A58" s="6" t="s">
        <v>478</v>
      </c>
      <c r="B58" s="7" t="s">
        <v>92</v>
      </c>
      <c r="C58" s="7" t="s">
        <v>81</v>
      </c>
      <c r="D58" s="3">
        <v>249</v>
      </c>
      <c r="E58" t="str">
        <f>VLOOKUP(A58,HOP!A:L,12,0)</f>
        <v>249.00</v>
      </c>
      <c r="F58" t="str">
        <f>VLOOKUP(A58,HOP!A:C,3,0)</f>
        <v>2157982</v>
      </c>
      <c r="G58">
        <f t="shared" si="2"/>
        <v>0</v>
      </c>
      <c r="H58" t="str">
        <f t="shared" si="3"/>
        <v>，2157982</v>
      </c>
      <c r="I58" t="str">
        <f>VLOOKUP(A58,HOP!A:T,20,0)</f>
        <v>直连</v>
      </c>
    </row>
    <row r="59" ht="14.25" hidden="1" customHeight="1" spans="1:9">
      <c r="A59" s="6" t="s">
        <v>485</v>
      </c>
      <c r="B59" s="7" t="s">
        <v>92</v>
      </c>
      <c r="C59" s="7" t="s">
        <v>81</v>
      </c>
      <c r="D59" s="3">
        <v>548</v>
      </c>
      <c r="E59" t="str">
        <f>VLOOKUP(A59,HOP!A:L,12,0)</f>
        <v>548.00</v>
      </c>
      <c r="F59" t="str">
        <f>VLOOKUP(A59,HOP!A:C,3,0)</f>
        <v>2158746</v>
      </c>
      <c r="G59">
        <f t="shared" si="2"/>
        <v>0</v>
      </c>
      <c r="H59" t="str">
        <f t="shared" si="3"/>
        <v>，2158746</v>
      </c>
      <c r="I59" t="str">
        <f>VLOOKUP(A59,HOP!A:T,20,0)</f>
        <v>直连</v>
      </c>
    </row>
    <row r="60" ht="14.25" hidden="1" customHeight="1" spans="1:9">
      <c r="A60" s="6" t="s">
        <v>492</v>
      </c>
      <c r="B60" s="7" t="s">
        <v>92</v>
      </c>
      <c r="C60" s="7" t="s">
        <v>81</v>
      </c>
      <c r="D60" s="3">
        <v>133</v>
      </c>
      <c r="E60" t="str">
        <f>VLOOKUP(A60,HOP!A:L,12,0)</f>
        <v>133.00</v>
      </c>
      <c r="F60" t="str">
        <f>VLOOKUP(A60,HOP!A:C,3,0)</f>
        <v>2159230</v>
      </c>
      <c r="G60">
        <f t="shared" si="2"/>
        <v>0</v>
      </c>
      <c r="H60" t="str">
        <f t="shared" si="3"/>
        <v>，2159230</v>
      </c>
      <c r="I60" t="str">
        <f>VLOOKUP(A60,HOP!A:T,20,0)</f>
        <v>直连</v>
      </c>
    </row>
    <row r="61" ht="14.25" hidden="1" customHeight="1" spans="1:9">
      <c r="A61" s="6" t="s">
        <v>494</v>
      </c>
      <c r="B61" s="7" t="s">
        <v>92</v>
      </c>
      <c r="C61" s="7" t="s">
        <v>81</v>
      </c>
      <c r="D61" s="3">
        <v>129</v>
      </c>
      <c r="E61" t="str">
        <f>VLOOKUP(A61,HOP!A:L,12,0)</f>
        <v>129.00</v>
      </c>
      <c r="F61" t="str">
        <f>VLOOKUP(A61,HOP!A:C,3,0)</f>
        <v>2158988</v>
      </c>
      <c r="G61">
        <f t="shared" si="2"/>
        <v>0</v>
      </c>
      <c r="H61" t="str">
        <f t="shared" si="3"/>
        <v>，2158988</v>
      </c>
      <c r="I61" t="str">
        <f>VLOOKUP(A61,HOP!A:T,20,0)</f>
        <v>直连</v>
      </c>
    </row>
    <row r="62" ht="14.25" hidden="1" customHeight="1" spans="1:9">
      <c r="A62" s="6" t="s">
        <v>501</v>
      </c>
      <c r="B62" s="7" t="s">
        <v>92</v>
      </c>
      <c r="C62" s="7" t="s">
        <v>81</v>
      </c>
      <c r="D62" s="3">
        <v>208</v>
      </c>
      <c r="E62" t="str">
        <f>VLOOKUP(A62,HOP!A:L,12,0)</f>
        <v>208.00</v>
      </c>
      <c r="F62" t="str">
        <f>VLOOKUP(A62,HOP!A:C,3,0)</f>
        <v>2159628</v>
      </c>
      <c r="G62">
        <f t="shared" si="2"/>
        <v>0</v>
      </c>
      <c r="H62" t="str">
        <f t="shared" si="3"/>
        <v>，2159628</v>
      </c>
      <c r="I62" t="str">
        <f>VLOOKUP(A62,HOP!A:T,20,0)</f>
        <v>直连</v>
      </c>
    </row>
    <row r="63" ht="14.25" hidden="1" customHeight="1" spans="1:9">
      <c r="A63" s="6" t="s">
        <v>508</v>
      </c>
      <c r="B63" s="7" t="s">
        <v>91</v>
      </c>
      <c r="C63" s="7" t="s">
        <v>81</v>
      </c>
      <c r="D63" s="3">
        <v>250</v>
      </c>
      <c r="E63" t="str">
        <f>VLOOKUP(A63,HOP!A:L,12,0)</f>
        <v>250.00</v>
      </c>
      <c r="F63" t="str">
        <f>VLOOKUP(A63,HOP!A:C,3,0)</f>
        <v>2158419</v>
      </c>
      <c r="G63">
        <f t="shared" si="2"/>
        <v>0</v>
      </c>
      <c r="H63" t="str">
        <f t="shared" si="3"/>
        <v>，2158419</v>
      </c>
      <c r="I63" t="str">
        <f>VLOOKUP(A63,HOP!A:T,20,0)</f>
        <v>直连</v>
      </c>
    </row>
    <row r="64" ht="14.25" hidden="1" customHeight="1" spans="1:9">
      <c r="A64" s="6" t="s">
        <v>514</v>
      </c>
      <c r="B64" s="7" t="s">
        <v>92</v>
      </c>
      <c r="C64" s="7" t="s">
        <v>81</v>
      </c>
      <c r="D64" s="3">
        <v>81</v>
      </c>
      <c r="E64" t="str">
        <f>VLOOKUP(A64,HOP!A:L,12,0)</f>
        <v>81.00</v>
      </c>
      <c r="F64" t="str">
        <f>VLOOKUP(A64,HOP!A:C,3,0)</f>
        <v>2148134</v>
      </c>
      <c r="G64">
        <f t="shared" si="2"/>
        <v>0</v>
      </c>
      <c r="H64" t="str">
        <f t="shared" si="3"/>
        <v>，2148134</v>
      </c>
      <c r="I64" t="str">
        <f>VLOOKUP(A64,HOP!A:T,20,0)</f>
        <v>直连</v>
      </c>
    </row>
    <row r="65" ht="14.25" hidden="1" customHeight="1" spans="1:9">
      <c r="A65" s="6" t="s">
        <v>523</v>
      </c>
      <c r="B65" s="7" t="s">
        <v>91</v>
      </c>
      <c r="C65" s="7" t="s">
        <v>81</v>
      </c>
      <c r="D65" s="3">
        <v>1508</v>
      </c>
      <c r="E65" t="str">
        <f>VLOOKUP(A65,HOP!A:L,12,0)</f>
        <v>1508.00</v>
      </c>
      <c r="F65" t="str">
        <f>VLOOKUP(A65,HOP!A:C,3,0)</f>
        <v>2157974</v>
      </c>
      <c r="G65">
        <f t="shared" si="2"/>
        <v>0</v>
      </c>
      <c r="H65" t="str">
        <f t="shared" si="3"/>
        <v>，2157974</v>
      </c>
      <c r="I65" t="str">
        <f>VLOOKUP(A65,HOP!A:T,20,0)</f>
        <v>直连</v>
      </c>
    </row>
    <row r="66" ht="14.25" hidden="1" customHeight="1" spans="1:9">
      <c r="A66" s="6" t="s">
        <v>528</v>
      </c>
      <c r="B66" s="7" t="s">
        <v>91</v>
      </c>
      <c r="C66" s="7" t="s">
        <v>81</v>
      </c>
      <c r="D66" s="3">
        <v>1254</v>
      </c>
      <c r="E66" t="str">
        <f>VLOOKUP(A66,HOP!A:L,12,0)</f>
        <v>1254.00</v>
      </c>
      <c r="F66" t="str">
        <f>VLOOKUP(A66,HOP!A:C,3,0)</f>
        <v>2157737</v>
      </c>
      <c r="G66">
        <f t="shared" si="2"/>
        <v>0</v>
      </c>
      <c r="H66" t="str">
        <f t="shared" si="3"/>
        <v>，2157737</v>
      </c>
      <c r="I66" t="str">
        <f>VLOOKUP(A66,HOP!A:T,20,0)</f>
        <v>直连</v>
      </c>
    </row>
    <row r="67" ht="14.25" hidden="1" customHeight="1" spans="1:9">
      <c r="A67" s="6" t="s">
        <v>534</v>
      </c>
      <c r="B67" s="7" t="s">
        <v>91</v>
      </c>
      <c r="C67" s="7" t="s">
        <v>81</v>
      </c>
      <c r="D67" s="3">
        <v>238</v>
      </c>
      <c r="E67" t="str">
        <f>VLOOKUP(A67,HOP!A:L,12,0)</f>
        <v>238.00</v>
      </c>
      <c r="F67" t="str">
        <f>VLOOKUP(A67,HOP!A:C,3,0)</f>
        <v>2158007</v>
      </c>
      <c r="G67">
        <f t="shared" ref="G67:G98" si="4">D67-E67</f>
        <v>0</v>
      </c>
      <c r="H67" t="str">
        <f t="shared" ref="H67:H98" si="5">$H$1&amp;F67</f>
        <v>，2158007</v>
      </c>
      <c r="I67" t="str">
        <f>VLOOKUP(A67,HOP!A:T,20,0)</f>
        <v>直连</v>
      </c>
    </row>
    <row r="68" ht="14.25" hidden="1" customHeight="1" spans="1:9">
      <c r="A68" s="6" t="s">
        <v>538</v>
      </c>
      <c r="B68" s="7" t="s">
        <v>92</v>
      </c>
      <c r="C68" s="7" t="s">
        <v>81</v>
      </c>
      <c r="D68" s="3">
        <v>126</v>
      </c>
      <c r="E68" t="str">
        <f>VLOOKUP(A68,HOP!A:L,12,0)</f>
        <v>126.00</v>
      </c>
      <c r="F68" t="str">
        <f>VLOOKUP(A68,HOP!A:C,3,0)</f>
        <v>2159080</v>
      </c>
      <c r="G68">
        <f t="shared" si="4"/>
        <v>0</v>
      </c>
      <c r="H68" t="str">
        <f t="shared" si="5"/>
        <v>，2159080</v>
      </c>
      <c r="I68" t="str">
        <f>VLOOKUP(A68,HOP!A:T,20,0)</f>
        <v>直连</v>
      </c>
    </row>
    <row r="69" ht="14.25" hidden="1" customHeight="1" spans="1:9">
      <c r="A69" s="6" t="s">
        <v>540</v>
      </c>
      <c r="B69" s="7" t="s">
        <v>92</v>
      </c>
      <c r="C69" s="7" t="s">
        <v>81</v>
      </c>
      <c r="D69" s="3">
        <v>627</v>
      </c>
      <c r="E69" t="str">
        <f>VLOOKUP(A69,HOP!A:L,12,0)</f>
        <v>627.00</v>
      </c>
      <c r="F69" t="str">
        <f>VLOOKUP(A69,HOP!A:C,3,0)</f>
        <v>2159164</v>
      </c>
      <c r="G69">
        <f t="shared" si="4"/>
        <v>0</v>
      </c>
      <c r="H69" t="str">
        <f t="shared" si="5"/>
        <v>，2159164</v>
      </c>
      <c r="I69" t="str">
        <f>VLOOKUP(A69,HOP!A:T,20,0)</f>
        <v>直连</v>
      </c>
    </row>
    <row r="70" ht="14.25" hidden="1" customHeight="1" spans="1:9">
      <c r="A70" s="6" t="s">
        <v>542</v>
      </c>
      <c r="B70" s="7" t="s">
        <v>92</v>
      </c>
      <c r="C70" s="7" t="s">
        <v>81</v>
      </c>
      <c r="D70" s="3">
        <v>236</v>
      </c>
      <c r="E70" t="str">
        <f>VLOOKUP(A70,HOP!A:L,12,0)</f>
        <v>236.00</v>
      </c>
      <c r="F70" t="str">
        <f>VLOOKUP(A70,HOP!A:C,3,0)</f>
        <v>2159145</v>
      </c>
      <c r="G70">
        <f t="shared" si="4"/>
        <v>0</v>
      </c>
      <c r="H70" t="str">
        <f t="shared" si="5"/>
        <v>，2159145</v>
      </c>
      <c r="I70" t="str">
        <f>VLOOKUP(A70,HOP!A:T,20,0)</f>
        <v>直连</v>
      </c>
    </row>
    <row r="71" ht="14.25" hidden="1" customHeight="1" spans="1:9">
      <c r="A71" s="6" t="s">
        <v>548</v>
      </c>
      <c r="B71" s="7" t="s">
        <v>92</v>
      </c>
      <c r="C71" s="7" t="s">
        <v>81</v>
      </c>
      <c r="D71" s="3">
        <v>269</v>
      </c>
      <c r="E71" t="str">
        <f>VLOOKUP(A71,HOP!A:L,12,0)</f>
        <v>269.00</v>
      </c>
      <c r="F71" t="str">
        <f>VLOOKUP(A71,HOP!A:C,3,0)</f>
        <v>2158902</v>
      </c>
      <c r="G71">
        <f t="shared" si="4"/>
        <v>0</v>
      </c>
      <c r="H71" t="str">
        <f t="shared" si="5"/>
        <v>，2158902</v>
      </c>
      <c r="I71" t="str">
        <f>VLOOKUP(A71,HOP!A:T,20,0)</f>
        <v>直连</v>
      </c>
    </row>
    <row r="72" ht="14.25" hidden="1" customHeight="1" spans="1:9">
      <c r="A72" s="6" t="s">
        <v>550</v>
      </c>
      <c r="B72" s="7" t="s">
        <v>92</v>
      </c>
      <c r="C72" s="7" t="s">
        <v>81</v>
      </c>
      <c r="D72" s="3">
        <v>150</v>
      </c>
      <c r="E72" t="str">
        <f>VLOOKUP(A72,HOP!A:L,12,0)</f>
        <v>150.00</v>
      </c>
      <c r="F72" t="str">
        <f>VLOOKUP(A72,HOP!A:C,3,0)</f>
        <v>2158901</v>
      </c>
      <c r="G72">
        <f t="shared" si="4"/>
        <v>0</v>
      </c>
      <c r="H72" t="str">
        <f t="shared" si="5"/>
        <v>，2158901</v>
      </c>
      <c r="I72" t="str">
        <f>VLOOKUP(A72,HOP!A:T,20,0)</f>
        <v>直连</v>
      </c>
    </row>
    <row r="73" ht="14.25" hidden="1" customHeight="1" spans="1:9">
      <c r="A73" s="6" t="s">
        <v>557</v>
      </c>
      <c r="B73" s="7" t="s">
        <v>92</v>
      </c>
      <c r="C73" s="7" t="s">
        <v>81</v>
      </c>
      <c r="D73" s="3">
        <v>306</v>
      </c>
      <c r="E73" t="str">
        <f>VLOOKUP(A73,HOP!A:L,12,0)</f>
        <v>306.00</v>
      </c>
      <c r="F73" t="str">
        <f>VLOOKUP(A73,HOP!A:C,3,0)</f>
        <v>2159039</v>
      </c>
      <c r="G73">
        <f t="shared" si="4"/>
        <v>0</v>
      </c>
      <c r="H73" t="str">
        <f t="shared" si="5"/>
        <v>，2159039</v>
      </c>
      <c r="I73" t="str">
        <f>VLOOKUP(A73,HOP!A:T,20,0)</f>
        <v>直连</v>
      </c>
    </row>
    <row r="74" ht="14.25" hidden="1" customHeight="1" spans="1:9">
      <c r="A74" s="6" t="s">
        <v>565</v>
      </c>
      <c r="B74" s="7" t="s">
        <v>92</v>
      </c>
      <c r="C74" s="7" t="s">
        <v>81</v>
      </c>
      <c r="D74" s="3">
        <v>177</v>
      </c>
      <c r="E74" t="str">
        <f>VLOOKUP(A74,HOP!A:L,12,0)</f>
        <v>177.00</v>
      </c>
      <c r="F74" t="str">
        <f>VLOOKUP(A74,HOP!A:C,3,0)</f>
        <v>2159472</v>
      </c>
      <c r="G74">
        <f t="shared" si="4"/>
        <v>0</v>
      </c>
      <c r="H74" t="str">
        <f t="shared" si="5"/>
        <v>，2159472</v>
      </c>
      <c r="I74" t="str">
        <f>VLOOKUP(A74,HOP!A:T,20,0)</f>
        <v>直连</v>
      </c>
    </row>
    <row r="75" ht="14.25" hidden="1" customHeight="1" spans="1:9">
      <c r="A75" s="6" t="s">
        <v>572</v>
      </c>
      <c r="B75" s="7" t="s">
        <v>92</v>
      </c>
      <c r="C75" s="7" t="s">
        <v>81</v>
      </c>
      <c r="D75" s="3">
        <v>500</v>
      </c>
      <c r="E75" t="str">
        <f>VLOOKUP(A75,HOP!A:L,12,0)</f>
        <v>500.00</v>
      </c>
      <c r="F75" t="str">
        <f>VLOOKUP(A75,HOP!A:C,3,0)</f>
        <v>2159559</v>
      </c>
      <c r="G75">
        <f t="shared" si="4"/>
        <v>0</v>
      </c>
      <c r="H75" t="str">
        <f t="shared" si="5"/>
        <v>，2159559</v>
      </c>
      <c r="I75" t="str">
        <f>VLOOKUP(A75,HOP!A:T,20,0)</f>
        <v>直连</v>
      </c>
    </row>
    <row r="76" ht="14.25" hidden="1" customHeight="1" spans="1:9">
      <c r="A76" s="6" t="s">
        <v>580</v>
      </c>
      <c r="B76" s="7" t="s">
        <v>92</v>
      </c>
      <c r="C76" s="7" t="s">
        <v>81</v>
      </c>
      <c r="D76" s="3">
        <v>149</v>
      </c>
      <c r="E76" t="str">
        <f>VLOOKUP(A76,HOP!A:L,12,0)</f>
        <v>149.00</v>
      </c>
      <c r="F76" t="str">
        <f>VLOOKUP(A76,HOP!A:C,3,0)</f>
        <v>2159539</v>
      </c>
      <c r="G76">
        <f t="shared" si="4"/>
        <v>0</v>
      </c>
      <c r="H76" t="str">
        <f t="shared" si="5"/>
        <v>，2159539</v>
      </c>
      <c r="I76" t="str">
        <f>VLOOKUP(A76,HOP!A:T,20,0)</f>
        <v>直连</v>
      </c>
    </row>
    <row r="77" ht="14.25" hidden="1" customHeight="1" spans="1:9">
      <c r="A77" s="6" t="s">
        <v>584</v>
      </c>
      <c r="B77" s="7" t="s">
        <v>91</v>
      </c>
      <c r="C77" s="7" t="s">
        <v>81</v>
      </c>
      <c r="D77" s="3">
        <v>814</v>
      </c>
      <c r="E77" t="str">
        <f>VLOOKUP(A77,HOP!A:L,12,0)</f>
        <v>814.00</v>
      </c>
      <c r="F77" t="str">
        <f>VLOOKUP(A77,HOP!A:C,3,0)</f>
        <v>2157645</v>
      </c>
      <c r="G77">
        <f t="shared" si="4"/>
        <v>0</v>
      </c>
      <c r="H77" t="str">
        <f t="shared" si="5"/>
        <v>，2157645</v>
      </c>
      <c r="I77" t="str">
        <f>VLOOKUP(A77,HOP!A:T,20,0)</f>
        <v>直连</v>
      </c>
    </row>
    <row r="78" ht="14.25" hidden="1" customHeight="1" spans="1:9">
      <c r="A78" s="6" t="s">
        <v>586</v>
      </c>
      <c r="B78" s="7" t="s">
        <v>92</v>
      </c>
      <c r="C78" s="7" t="s">
        <v>81</v>
      </c>
      <c r="D78" s="3">
        <v>494</v>
      </c>
      <c r="E78" t="str">
        <f>VLOOKUP(A78,HOP!A:L,12,0)</f>
        <v>494.00</v>
      </c>
      <c r="F78" t="str">
        <f>VLOOKUP(A78,HOP!A:C,3,0)</f>
        <v>2157992</v>
      </c>
      <c r="G78">
        <f t="shared" si="4"/>
        <v>0</v>
      </c>
      <c r="H78" t="str">
        <f t="shared" si="5"/>
        <v>，2157992</v>
      </c>
      <c r="I78" t="str">
        <f>VLOOKUP(A78,HOP!A:T,20,0)</f>
        <v>直连</v>
      </c>
    </row>
    <row r="79" ht="14.25" hidden="1" customHeight="1" spans="1:9">
      <c r="A79" s="6" t="s">
        <v>592</v>
      </c>
      <c r="B79" s="7" t="s">
        <v>91</v>
      </c>
      <c r="C79" s="7" t="s">
        <v>81</v>
      </c>
      <c r="D79" s="3">
        <v>280</v>
      </c>
      <c r="E79" t="str">
        <f>VLOOKUP(A79,HOP!A:L,12,0)</f>
        <v>280.00</v>
      </c>
      <c r="F79" t="str">
        <f>VLOOKUP(A79,HOP!A:C,3,0)</f>
        <v>2157868</v>
      </c>
      <c r="G79">
        <f t="shared" si="4"/>
        <v>0</v>
      </c>
      <c r="H79" t="str">
        <f t="shared" si="5"/>
        <v>，2157868</v>
      </c>
      <c r="I79" t="str">
        <f>VLOOKUP(A79,HOP!A:T,20,0)</f>
        <v>直连</v>
      </c>
    </row>
    <row r="80" ht="14.25" hidden="1" customHeight="1" spans="1:9">
      <c r="A80" s="6" t="s">
        <v>599</v>
      </c>
      <c r="B80" s="7" t="s">
        <v>92</v>
      </c>
      <c r="C80" s="7" t="s">
        <v>81</v>
      </c>
      <c r="D80" s="3">
        <v>162</v>
      </c>
      <c r="E80" t="str">
        <f>VLOOKUP(A80,HOP!A:L,12,0)</f>
        <v>162.00</v>
      </c>
      <c r="F80" t="str">
        <f>VLOOKUP(A80,HOP!A:C,3,0)</f>
        <v>2158340</v>
      </c>
      <c r="G80">
        <f t="shared" si="4"/>
        <v>0</v>
      </c>
      <c r="H80" t="str">
        <f t="shared" si="5"/>
        <v>，2158340</v>
      </c>
      <c r="I80" t="str">
        <f>VLOOKUP(A80,HOP!A:T,20,0)</f>
        <v>直连</v>
      </c>
    </row>
    <row r="81" ht="14.25" hidden="1" customHeight="1" spans="1:9">
      <c r="A81" s="6" t="s">
        <v>606</v>
      </c>
      <c r="B81" s="7" t="s">
        <v>92</v>
      </c>
      <c r="C81" s="7" t="s">
        <v>81</v>
      </c>
      <c r="D81" s="3">
        <v>125</v>
      </c>
      <c r="E81" t="str">
        <f>VLOOKUP(A81,HOP!A:L,12,0)</f>
        <v>125.00</v>
      </c>
      <c r="F81" t="str">
        <f>VLOOKUP(A81,HOP!A:C,3,0)</f>
        <v>2158297</v>
      </c>
      <c r="G81">
        <f t="shared" si="4"/>
        <v>0</v>
      </c>
      <c r="H81" t="str">
        <f t="shared" si="5"/>
        <v>，2158297</v>
      </c>
      <c r="I81" t="str">
        <f>VLOOKUP(A81,HOP!A:T,20,0)</f>
        <v>直连</v>
      </c>
    </row>
    <row r="82" ht="14.25" hidden="1" customHeight="1" spans="1:9">
      <c r="A82" s="6" t="s">
        <v>611</v>
      </c>
      <c r="B82" s="7" t="s">
        <v>92</v>
      </c>
      <c r="C82" s="7" t="s">
        <v>81</v>
      </c>
      <c r="D82" s="3">
        <v>324</v>
      </c>
      <c r="E82" t="str">
        <f>VLOOKUP(A82,HOP!A:L,12,0)</f>
        <v>324.00</v>
      </c>
      <c r="F82" t="str">
        <f>VLOOKUP(A82,HOP!A:C,3,0)</f>
        <v>2158591</v>
      </c>
      <c r="G82">
        <f t="shared" si="4"/>
        <v>0</v>
      </c>
      <c r="H82" t="str">
        <f t="shared" si="5"/>
        <v>，2158591</v>
      </c>
      <c r="I82" t="str">
        <f>VLOOKUP(A82,HOP!A:T,20,0)</f>
        <v>直连</v>
      </c>
    </row>
    <row r="83" ht="14.25" hidden="1" customHeight="1" spans="1:9">
      <c r="A83" s="6" t="s">
        <v>617</v>
      </c>
      <c r="B83" s="7" t="s">
        <v>92</v>
      </c>
      <c r="C83" s="7" t="s">
        <v>81</v>
      </c>
      <c r="D83" s="3">
        <v>167</v>
      </c>
      <c r="E83" t="str">
        <f>VLOOKUP(A83,HOP!A:L,12,0)</f>
        <v>167.00</v>
      </c>
      <c r="F83" t="str">
        <f>VLOOKUP(A83,HOP!A:C,3,0)</f>
        <v>2159087</v>
      </c>
      <c r="G83">
        <f t="shared" si="4"/>
        <v>0</v>
      </c>
      <c r="H83" t="str">
        <f t="shared" si="5"/>
        <v>，2159087</v>
      </c>
      <c r="I83" t="str">
        <f>VLOOKUP(A83,HOP!A:T,20,0)</f>
        <v>直连</v>
      </c>
    </row>
    <row r="84" ht="14.25" hidden="1" customHeight="1" spans="1:9">
      <c r="A84" s="6" t="s">
        <v>623</v>
      </c>
      <c r="B84" s="7" t="s">
        <v>92</v>
      </c>
      <c r="C84" s="7" t="s">
        <v>81</v>
      </c>
      <c r="D84" s="3">
        <v>174</v>
      </c>
      <c r="E84" t="str">
        <f>VLOOKUP(A84,HOP!A:L,12,0)</f>
        <v>174.00</v>
      </c>
      <c r="F84" t="str">
        <f>VLOOKUP(A84,HOP!A:C,3,0)</f>
        <v>2159051</v>
      </c>
      <c r="G84">
        <f t="shared" si="4"/>
        <v>0</v>
      </c>
      <c r="H84" t="str">
        <f t="shared" si="5"/>
        <v>，2159051</v>
      </c>
      <c r="I84" t="str">
        <f>VLOOKUP(A84,HOP!A:T,20,0)</f>
        <v>直连</v>
      </c>
    </row>
    <row r="85" ht="14.25" hidden="1" customHeight="1" spans="1:9">
      <c r="A85" s="6" t="s">
        <v>629</v>
      </c>
      <c r="B85" s="7" t="s">
        <v>92</v>
      </c>
      <c r="C85" s="7" t="s">
        <v>81</v>
      </c>
      <c r="D85" s="3">
        <v>167</v>
      </c>
      <c r="E85" t="str">
        <f>VLOOKUP(A85,HOP!A:L,12,0)</f>
        <v>167.00</v>
      </c>
      <c r="F85" t="str">
        <f>VLOOKUP(A85,HOP!A:C,3,0)</f>
        <v>2159256</v>
      </c>
      <c r="G85">
        <f t="shared" si="4"/>
        <v>0</v>
      </c>
      <c r="H85" t="str">
        <f t="shared" si="5"/>
        <v>，2159256</v>
      </c>
      <c r="I85" t="str">
        <f>VLOOKUP(A85,HOP!A:T,20,0)</f>
        <v>直连</v>
      </c>
    </row>
    <row r="86" ht="14.25" hidden="1" customHeight="1" spans="1:9">
      <c r="A86" s="6" t="s">
        <v>633</v>
      </c>
      <c r="B86" s="7" t="s">
        <v>92</v>
      </c>
      <c r="C86" s="7" t="s">
        <v>81</v>
      </c>
      <c r="D86" s="3">
        <v>199</v>
      </c>
      <c r="E86" t="str">
        <f>VLOOKUP(A86,HOP!A:L,12,0)</f>
        <v>199.00</v>
      </c>
      <c r="F86" t="str">
        <f>VLOOKUP(A86,HOP!A:C,3,0)</f>
        <v>2159119</v>
      </c>
      <c r="G86">
        <f t="shared" si="4"/>
        <v>0</v>
      </c>
      <c r="H86" t="str">
        <f t="shared" si="5"/>
        <v>，2159119</v>
      </c>
      <c r="I86" t="str">
        <f>VLOOKUP(A86,HOP!A:T,20,0)</f>
        <v>直连</v>
      </c>
    </row>
    <row r="87" ht="14.25" hidden="1" customHeight="1" spans="1:9">
      <c r="A87" s="6" t="s">
        <v>641</v>
      </c>
      <c r="B87" s="7" t="s">
        <v>92</v>
      </c>
      <c r="C87" s="7" t="s">
        <v>81</v>
      </c>
      <c r="D87" s="3">
        <v>236</v>
      </c>
      <c r="E87" t="str">
        <f>VLOOKUP(A87,HOP!A:L,12,0)</f>
        <v>236.00</v>
      </c>
      <c r="F87" t="str">
        <f>VLOOKUP(A87,HOP!A:C,3,0)</f>
        <v>2158747</v>
      </c>
      <c r="G87">
        <f t="shared" si="4"/>
        <v>0</v>
      </c>
      <c r="H87" t="str">
        <f t="shared" si="5"/>
        <v>，2158747</v>
      </c>
      <c r="I87" t="str">
        <f>VLOOKUP(A87,HOP!A:T,20,0)</f>
        <v>直连</v>
      </c>
    </row>
    <row r="88" ht="14.25" hidden="1" customHeight="1" spans="1:9">
      <c r="A88" s="6" t="s">
        <v>643</v>
      </c>
      <c r="B88" s="7" t="s">
        <v>92</v>
      </c>
      <c r="C88" s="7" t="s">
        <v>81</v>
      </c>
      <c r="D88" s="3">
        <v>152</v>
      </c>
      <c r="E88" t="str">
        <f>VLOOKUP(A88,HOP!A:L,12,0)</f>
        <v>152.00</v>
      </c>
      <c r="F88" t="str">
        <f>VLOOKUP(A88,HOP!A:C,3,0)</f>
        <v>2159149</v>
      </c>
      <c r="G88">
        <f t="shared" si="4"/>
        <v>0</v>
      </c>
      <c r="H88" t="str">
        <f t="shared" si="5"/>
        <v>，2159149</v>
      </c>
      <c r="I88" t="str">
        <f>VLOOKUP(A88,HOP!A:T,20,0)</f>
        <v>直连</v>
      </c>
    </row>
    <row r="89" ht="14.25" hidden="1" customHeight="1" spans="1:9">
      <c r="A89" s="6" t="s">
        <v>650</v>
      </c>
      <c r="B89" s="7" t="s">
        <v>91</v>
      </c>
      <c r="C89" s="7" t="s">
        <v>81</v>
      </c>
      <c r="D89" s="3">
        <v>532</v>
      </c>
      <c r="E89" t="str">
        <f>VLOOKUP(A89,HOP!A:L,12,0)</f>
        <v>532.00</v>
      </c>
      <c r="F89" t="str">
        <f>VLOOKUP(A89,HOP!A:C,3,0)</f>
        <v>2155106</v>
      </c>
      <c r="G89">
        <f t="shared" si="4"/>
        <v>0</v>
      </c>
      <c r="H89" t="str">
        <f t="shared" si="5"/>
        <v>，2155106</v>
      </c>
      <c r="I89" t="str">
        <f>VLOOKUP(A89,HOP!A:T,20,0)</f>
        <v>直连</v>
      </c>
    </row>
    <row r="90" ht="14.25" hidden="1" customHeight="1" spans="1:9">
      <c r="A90" s="6" t="s">
        <v>656</v>
      </c>
      <c r="B90" s="7" t="s">
        <v>80</v>
      </c>
      <c r="C90" s="7" t="s">
        <v>81</v>
      </c>
      <c r="D90" s="3">
        <v>560</v>
      </c>
      <c r="E90" t="str">
        <f>VLOOKUP(A90,HOP!A:L,12,0)</f>
        <v>560.00</v>
      </c>
      <c r="F90" t="str">
        <f>VLOOKUP(A90,HOP!A:C,3,0)</f>
        <v>2156703</v>
      </c>
      <c r="G90">
        <f t="shared" si="4"/>
        <v>0</v>
      </c>
      <c r="H90" t="str">
        <f t="shared" si="5"/>
        <v>，2156703</v>
      </c>
      <c r="I90" t="str">
        <f>VLOOKUP(A90,HOP!A:T,20,0)</f>
        <v>直连</v>
      </c>
    </row>
    <row r="91" ht="14.25" hidden="1" customHeight="1" spans="1:9">
      <c r="A91" s="6" t="s">
        <v>663</v>
      </c>
      <c r="B91" s="7" t="s">
        <v>92</v>
      </c>
      <c r="C91" s="7" t="s">
        <v>81</v>
      </c>
      <c r="D91" s="3">
        <v>317</v>
      </c>
      <c r="E91" t="str">
        <f>VLOOKUP(A91,HOP!A:L,12,0)</f>
        <v>317.00</v>
      </c>
      <c r="F91" t="str">
        <f>VLOOKUP(A91,HOP!A:C,3,0)</f>
        <v>2157560</v>
      </c>
      <c r="G91">
        <f t="shared" si="4"/>
        <v>0</v>
      </c>
      <c r="H91" t="str">
        <f t="shared" si="5"/>
        <v>，2157560</v>
      </c>
      <c r="I91" t="str">
        <f>VLOOKUP(A91,HOP!A:T,20,0)</f>
        <v>直连</v>
      </c>
    </row>
    <row r="92" ht="14.25" hidden="1" customHeight="1" spans="1:9">
      <c r="A92" s="6" t="s">
        <v>670</v>
      </c>
      <c r="B92" s="7" t="s">
        <v>91</v>
      </c>
      <c r="C92" s="7" t="s">
        <v>81</v>
      </c>
      <c r="D92" s="3">
        <v>1254</v>
      </c>
      <c r="E92" t="str">
        <f>VLOOKUP(A92,HOP!A:L,12,0)</f>
        <v>1254.00</v>
      </c>
      <c r="F92" t="str">
        <f>VLOOKUP(A92,HOP!A:C,3,0)</f>
        <v>2157774</v>
      </c>
      <c r="G92">
        <f t="shared" si="4"/>
        <v>0</v>
      </c>
      <c r="H92" t="str">
        <f t="shared" si="5"/>
        <v>，2157774</v>
      </c>
      <c r="I92" t="str">
        <f>VLOOKUP(A92,HOP!A:T,20,0)</f>
        <v>直连</v>
      </c>
    </row>
    <row r="93" ht="14.25" hidden="1" customHeight="1" spans="1:9">
      <c r="A93" s="6" t="s">
        <v>672</v>
      </c>
      <c r="B93" s="7" t="s">
        <v>92</v>
      </c>
      <c r="C93" s="7" t="s">
        <v>81</v>
      </c>
      <c r="D93" s="3">
        <v>120</v>
      </c>
      <c r="E93" t="str">
        <f>VLOOKUP(A93,HOP!A:L,12,0)</f>
        <v>120.00</v>
      </c>
      <c r="F93" t="str">
        <f>VLOOKUP(A93,HOP!A:C,3,0)</f>
        <v>2157875</v>
      </c>
      <c r="G93">
        <f t="shared" si="4"/>
        <v>0</v>
      </c>
      <c r="H93" t="str">
        <f t="shared" si="5"/>
        <v>，2157875</v>
      </c>
      <c r="I93" t="str">
        <f>VLOOKUP(A93,HOP!A:T,20,0)</f>
        <v>直连</v>
      </c>
    </row>
    <row r="94" ht="14.25" hidden="1" customHeight="1" spans="1:9">
      <c r="A94" s="6" t="s">
        <v>676</v>
      </c>
      <c r="B94" s="7" t="s">
        <v>92</v>
      </c>
      <c r="C94" s="7" t="s">
        <v>81</v>
      </c>
      <c r="D94" s="3">
        <v>146</v>
      </c>
      <c r="E94" t="str">
        <f>VLOOKUP(A94,HOP!A:L,12,0)</f>
        <v>146.00</v>
      </c>
      <c r="F94" t="str">
        <f>VLOOKUP(A94,HOP!A:C,3,0)</f>
        <v>2157641</v>
      </c>
      <c r="G94">
        <f t="shared" si="4"/>
        <v>0</v>
      </c>
      <c r="H94" t="str">
        <f t="shared" si="5"/>
        <v>，2157641</v>
      </c>
      <c r="I94" t="str">
        <f>VLOOKUP(A94,HOP!A:T,20,0)</f>
        <v>直连</v>
      </c>
    </row>
    <row r="95" ht="14.25" hidden="1" customHeight="1" spans="1:9">
      <c r="A95" s="6" t="s">
        <v>683</v>
      </c>
      <c r="B95" s="7" t="s">
        <v>92</v>
      </c>
      <c r="C95" s="7" t="s">
        <v>81</v>
      </c>
      <c r="D95" s="3">
        <v>457</v>
      </c>
      <c r="E95" t="str">
        <f>VLOOKUP(A95,HOP!A:L,12,0)</f>
        <v>457.00</v>
      </c>
      <c r="F95" t="str">
        <f>VLOOKUP(A95,HOP!A:C,3,0)</f>
        <v>2158597</v>
      </c>
      <c r="G95">
        <f t="shared" si="4"/>
        <v>0</v>
      </c>
      <c r="H95" t="str">
        <f t="shared" si="5"/>
        <v>，2158597</v>
      </c>
      <c r="I95" t="str">
        <f>VLOOKUP(A95,HOP!A:T,20,0)</f>
        <v>直连</v>
      </c>
    </row>
    <row r="96" ht="14.25" hidden="1" customHeight="1" spans="1:9">
      <c r="A96" s="6" t="s">
        <v>689</v>
      </c>
      <c r="B96" s="7" t="s">
        <v>92</v>
      </c>
      <c r="C96" s="7" t="s">
        <v>81</v>
      </c>
      <c r="D96" s="3">
        <v>133</v>
      </c>
      <c r="E96" t="str">
        <f>VLOOKUP(A96,HOP!A:L,12,0)</f>
        <v>133.00</v>
      </c>
      <c r="F96" t="str">
        <f>VLOOKUP(A96,HOP!A:C,3,0)</f>
        <v>2159347</v>
      </c>
      <c r="G96">
        <f t="shared" si="4"/>
        <v>0</v>
      </c>
      <c r="H96" t="str">
        <f t="shared" si="5"/>
        <v>，2159347</v>
      </c>
      <c r="I96" t="str">
        <f>VLOOKUP(A96,HOP!A:T,20,0)</f>
        <v>直连</v>
      </c>
    </row>
    <row r="97" ht="14.25" hidden="1" customHeight="1" spans="1:9">
      <c r="A97" s="6" t="s">
        <v>691</v>
      </c>
      <c r="B97" s="7" t="s">
        <v>92</v>
      </c>
      <c r="C97" s="7" t="s">
        <v>81</v>
      </c>
      <c r="D97" s="3">
        <v>100</v>
      </c>
      <c r="E97" t="str">
        <f>VLOOKUP(A97,HOP!A:L,12,0)</f>
        <v>100.00</v>
      </c>
      <c r="F97" t="str">
        <f>VLOOKUP(A97,HOP!A:C,3,0)</f>
        <v>2159456</v>
      </c>
      <c r="G97">
        <f t="shared" si="4"/>
        <v>0</v>
      </c>
      <c r="H97" t="str">
        <f t="shared" si="5"/>
        <v>，2159456</v>
      </c>
      <c r="I97" t="str">
        <f>VLOOKUP(A97,HOP!A:T,20,0)</f>
        <v>直连</v>
      </c>
    </row>
    <row r="98" ht="14.25" hidden="1" customHeight="1" spans="1:9">
      <c r="A98" s="6" t="s">
        <v>696</v>
      </c>
      <c r="B98" s="7" t="s">
        <v>92</v>
      </c>
      <c r="C98" s="7" t="s">
        <v>81</v>
      </c>
      <c r="D98" s="3">
        <v>347</v>
      </c>
      <c r="E98" t="str">
        <f>VLOOKUP(A98,HOP!A:L,12,0)</f>
        <v>347.00</v>
      </c>
      <c r="F98" t="str">
        <f>VLOOKUP(A98,HOP!A:C,3,0)</f>
        <v>2159561</v>
      </c>
      <c r="G98">
        <f t="shared" si="4"/>
        <v>0</v>
      </c>
      <c r="H98" t="str">
        <f t="shared" si="5"/>
        <v>，2159561</v>
      </c>
      <c r="I98" t="str">
        <f>VLOOKUP(A98,HOP!A:T,20,0)</f>
        <v>直连</v>
      </c>
    </row>
    <row r="99" customHeight="1" spans="1:10">
      <c r="A99" s="44" t="s">
        <v>712</v>
      </c>
      <c r="B99" s="8" t="s">
        <v>703</v>
      </c>
      <c r="C99" s="8" t="s">
        <v>703</v>
      </c>
      <c r="D99" s="9">
        <v>-298</v>
      </c>
      <c r="E99" t="e">
        <f>VLOOKUP(A99,HOP!A:L,12,0)</f>
        <v>#N/A</v>
      </c>
      <c r="F99">
        <v>2080390</v>
      </c>
      <c r="G99" t="e">
        <f>D99-E99</f>
        <v>#N/A</v>
      </c>
      <c r="H99" t="str">
        <f>$H$1&amp;F99</f>
        <v>，2080390</v>
      </c>
      <c r="I99" t="e">
        <f>VLOOKUP(A99,HOP!A:T,20,0)</f>
        <v>#N/A</v>
      </c>
      <c r="J99" t="s">
        <v>719</v>
      </c>
    </row>
    <row r="101" spans="4:4">
      <c r="D101" s="3">
        <f>SUM(D2:D100)</f>
        <v>31733</v>
      </c>
    </row>
    <row r="105" spans="1:2">
      <c r="A105" t="s">
        <v>720</v>
      </c>
      <c r="B105">
        <v>31249</v>
      </c>
    </row>
    <row r="106" spans="1:2">
      <c r="A106" t="s">
        <v>721</v>
      </c>
      <c r="B106">
        <v>782</v>
      </c>
    </row>
    <row r="107" spans="1:2">
      <c r="A107" t="s">
        <v>722</v>
      </c>
      <c r="B107">
        <v>-298</v>
      </c>
    </row>
    <row r="108" spans="1:2">
      <c r="A108" s="5" t="s">
        <v>723</v>
      </c>
      <c r="B108">
        <f>SUBTOTAL(9,B105:B107)</f>
        <v>31733</v>
      </c>
    </row>
  </sheetData>
  <autoFilter ref="A1:I99">
    <filterColumn colId="6">
      <filters>
        <filter val="#N/A"/>
        <filter val="-0.01"/>
        <filter val="782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724</v>
      </c>
      <c r="B1" s="2" t="s">
        <v>725</v>
      </c>
      <c r="C1" s="2" t="s">
        <v>726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727</v>
      </c>
      <c r="I1" s="2" t="s">
        <v>728</v>
      </c>
      <c r="J1" s="2" t="s">
        <v>729</v>
      </c>
      <c r="K1" s="2" t="s">
        <v>730</v>
      </c>
      <c r="L1" s="2" t="s">
        <v>731</v>
      </c>
      <c r="M1" s="2" t="s">
        <v>732</v>
      </c>
      <c r="N1" s="2" t="s">
        <v>733</v>
      </c>
      <c r="O1" s="2" t="s">
        <v>734</v>
      </c>
      <c r="P1" s="2" t="s">
        <v>735</v>
      </c>
      <c r="Q1" s="2" t="s">
        <v>736</v>
      </c>
      <c r="R1" s="2" t="s">
        <v>737</v>
      </c>
      <c r="S1" s="2" t="s">
        <v>738</v>
      </c>
      <c r="T1" s="2" t="s">
        <v>739</v>
      </c>
    </row>
    <row r="2" s="1" customFormat="1" spans="1:20">
      <c r="A2" s="1" t="s">
        <v>381</v>
      </c>
      <c r="B2" s="1" t="s">
        <v>385</v>
      </c>
      <c r="C2" s="1" t="s">
        <v>740</v>
      </c>
      <c r="D2" s="1" t="s">
        <v>383</v>
      </c>
      <c r="E2" s="1" t="s">
        <v>384</v>
      </c>
      <c r="F2" s="1" t="s">
        <v>91</v>
      </c>
      <c r="G2" s="1" t="s">
        <v>81</v>
      </c>
      <c r="H2" s="1" t="s">
        <v>741</v>
      </c>
      <c r="I2" s="1" t="s">
        <v>742</v>
      </c>
      <c r="J2" s="1" t="s">
        <v>743</v>
      </c>
      <c r="K2" s="1" t="s">
        <v>742</v>
      </c>
      <c r="L2" s="1" t="s">
        <v>742</v>
      </c>
      <c r="M2" s="1" t="s">
        <v>744</v>
      </c>
      <c r="N2" s="1" t="s">
        <v>744</v>
      </c>
      <c r="O2" s="1" t="s">
        <v>745</v>
      </c>
      <c r="P2" s="1" t="s">
        <v>746</v>
      </c>
      <c r="Q2" s="1" t="s">
        <v>747</v>
      </c>
      <c r="R2" s="1" t="s">
        <v>74</v>
      </c>
      <c r="S2" s="1" t="s">
        <v>36</v>
      </c>
      <c r="T2" s="1" t="s">
        <v>748</v>
      </c>
    </row>
    <row r="3" s="1" customFormat="1" spans="1:20">
      <c r="A3" s="1" t="s">
        <v>514</v>
      </c>
      <c r="B3" s="1" t="s">
        <v>518</v>
      </c>
      <c r="C3" s="1" t="s">
        <v>749</v>
      </c>
      <c r="D3" s="1" t="s">
        <v>516</v>
      </c>
      <c r="E3" s="1" t="s">
        <v>517</v>
      </c>
      <c r="F3" s="1" t="s">
        <v>92</v>
      </c>
      <c r="G3" s="1" t="s">
        <v>81</v>
      </c>
      <c r="H3" s="1" t="s">
        <v>741</v>
      </c>
      <c r="I3" s="1" t="s">
        <v>750</v>
      </c>
      <c r="J3" s="1" t="s">
        <v>743</v>
      </c>
      <c r="K3" s="1" t="s">
        <v>750</v>
      </c>
      <c r="L3" s="1" t="s">
        <v>750</v>
      </c>
      <c r="M3" s="1" t="s">
        <v>744</v>
      </c>
      <c r="N3" s="1" t="s">
        <v>744</v>
      </c>
      <c r="O3" s="1" t="s">
        <v>745</v>
      </c>
      <c r="P3" s="1" t="s">
        <v>746</v>
      </c>
      <c r="Q3" s="1" t="s">
        <v>751</v>
      </c>
      <c r="R3" s="1" t="s">
        <v>74</v>
      </c>
      <c r="S3" s="1" t="s">
        <v>36</v>
      </c>
      <c r="T3" s="1" t="s">
        <v>748</v>
      </c>
    </row>
    <row r="4" s="1" customFormat="1" spans="1:20">
      <c r="A4" s="1" t="s">
        <v>162</v>
      </c>
      <c r="B4" s="1" t="s">
        <v>166</v>
      </c>
      <c r="C4" s="1" t="s">
        <v>752</v>
      </c>
      <c r="D4" s="1" t="s">
        <v>164</v>
      </c>
      <c r="E4" s="1" t="s">
        <v>165</v>
      </c>
      <c r="F4" s="1" t="s">
        <v>92</v>
      </c>
      <c r="G4" s="1" t="s">
        <v>81</v>
      </c>
      <c r="H4" s="1" t="s">
        <v>741</v>
      </c>
      <c r="I4" s="1" t="s">
        <v>753</v>
      </c>
      <c r="J4" s="1" t="s">
        <v>743</v>
      </c>
      <c r="K4" s="1" t="s">
        <v>753</v>
      </c>
      <c r="L4" s="1" t="s">
        <v>753</v>
      </c>
      <c r="M4" s="1" t="s">
        <v>744</v>
      </c>
      <c r="N4" s="1" t="s">
        <v>744</v>
      </c>
      <c r="O4" s="1" t="s">
        <v>745</v>
      </c>
      <c r="P4" s="1" t="s">
        <v>746</v>
      </c>
      <c r="Q4" s="1" t="s">
        <v>754</v>
      </c>
      <c r="R4" s="1" t="s">
        <v>74</v>
      </c>
      <c r="S4" s="1" t="s">
        <v>36</v>
      </c>
      <c r="T4" s="1" t="s">
        <v>748</v>
      </c>
    </row>
    <row r="5" s="1" customFormat="1" spans="1:20">
      <c r="A5" s="1" t="s">
        <v>450</v>
      </c>
      <c r="B5" s="1" t="s">
        <v>454</v>
      </c>
      <c r="C5" s="1" t="s">
        <v>755</v>
      </c>
      <c r="D5" s="1" t="s">
        <v>452</v>
      </c>
      <c r="E5" s="1" t="s">
        <v>453</v>
      </c>
      <c r="F5" s="1" t="s">
        <v>80</v>
      </c>
      <c r="G5" s="1" t="s">
        <v>81</v>
      </c>
      <c r="H5" s="1" t="s">
        <v>741</v>
      </c>
      <c r="I5" s="1" t="s">
        <v>756</v>
      </c>
      <c r="J5" s="1" t="s">
        <v>743</v>
      </c>
      <c r="K5" s="1" t="s">
        <v>756</v>
      </c>
      <c r="L5" s="1" t="s">
        <v>756</v>
      </c>
      <c r="M5" s="1" t="s">
        <v>744</v>
      </c>
      <c r="N5" s="1" t="s">
        <v>744</v>
      </c>
      <c r="O5" s="1" t="s">
        <v>745</v>
      </c>
      <c r="P5" s="1" t="s">
        <v>746</v>
      </c>
      <c r="Q5" s="1" t="s">
        <v>757</v>
      </c>
      <c r="R5" s="1" t="s">
        <v>74</v>
      </c>
      <c r="S5" s="1" t="s">
        <v>36</v>
      </c>
      <c r="T5" s="1" t="s">
        <v>748</v>
      </c>
    </row>
    <row r="6" s="1" customFormat="1" spans="1:20">
      <c r="A6" s="1" t="s">
        <v>650</v>
      </c>
      <c r="B6" s="1" t="s">
        <v>454</v>
      </c>
      <c r="C6" s="1" t="s">
        <v>758</v>
      </c>
      <c r="D6" s="1" t="s">
        <v>759</v>
      </c>
      <c r="E6" s="1" t="s">
        <v>653</v>
      </c>
      <c r="F6" s="1" t="s">
        <v>91</v>
      </c>
      <c r="G6" s="1" t="s">
        <v>81</v>
      </c>
      <c r="H6" s="1" t="s">
        <v>741</v>
      </c>
      <c r="I6" s="1" t="s">
        <v>760</v>
      </c>
      <c r="J6" s="1" t="s">
        <v>743</v>
      </c>
      <c r="K6" s="1" t="s">
        <v>760</v>
      </c>
      <c r="L6" s="1" t="s">
        <v>760</v>
      </c>
      <c r="M6" s="1" t="s">
        <v>744</v>
      </c>
      <c r="N6" s="1" t="s">
        <v>744</v>
      </c>
      <c r="O6" s="1" t="s">
        <v>745</v>
      </c>
      <c r="P6" s="1" t="s">
        <v>746</v>
      </c>
      <c r="Q6" s="1" t="s">
        <v>761</v>
      </c>
      <c r="R6" s="1" t="s">
        <v>74</v>
      </c>
      <c r="S6" s="1" t="s">
        <v>36</v>
      </c>
      <c r="T6" s="1" t="s">
        <v>748</v>
      </c>
    </row>
    <row r="7" s="1" customFormat="1" spans="1:20">
      <c r="A7" s="1" t="s">
        <v>472</v>
      </c>
      <c r="B7" s="1" t="s">
        <v>175</v>
      </c>
      <c r="C7" s="1" t="s">
        <v>762</v>
      </c>
      <c r="D7" s="1" t="s">
        <v>474</v>
      </c>
      <c r="E7" s="1" t="s">
        <v>475</v>
      </c>
      <c r="F7" s="1" t="s">
        <v>175</v>
      </c>
      <c r="G7" s="1" t="s">
        <v>81</v>
      </c>
      <c r="H7" s="1" t="s">
        <v>741</v>
      </c>
      <c r="I7" s="1" t="s">
        <v>763</v>
      </c>
      <c r="J7" s="1" t="s">
        <v>743</v>
      </c>
      <c r="K7" s="1" t="s">
        <v>763</v>
      </c>
      <c r="L7" s="1" t="s">
        <v>763</v>
      </c>
      <c r="M7" s="1" t="s">
        <v>744</v>
      </c>
      <c r="N7" s="1" t="s">
        <v>744</v>
      </c>
      <c r="O7" s="1" t="s">
        <v>745</v>
      </c>
      <c r="P7" s="1" t="s">
        <v>746</v>
      </c>
      <c r="Q7" s="1" t="s">
        <v>764</v>
      </c>
      <c r="R7" s="1" t="s">
        <v>74</v>
      </c>
      <c r="S7" s="1" t="s">
        <v>36</v>
      </c>
      <c r="T7" s="1" t="s">
        <v>748</v>
      </c>
    </row>
    <row r="8" s="1" customFormat="1" spans="1:20">
      <c r="A8" s="1" t="s">
        <v>302</v>
      </c>
      <c r="B8" s="1" t="s">
        <v>175</v>
      </c>
      <c r="C8" s="1" t="s">
        <v>765</v>
      </c>
      <c r="D8" s="1" t="s">
        <v>304</v>
      </c>
      <c r="E8" s="1" t="s">
        <v>305</v>
      </c>
      <c r="F8" s="1" t="s">
        <v>92</v>
      </c>
      <c r="G8" s="1" t="s">
        <v>81</v>
      </c>
      <c r="H8" s="1" t="s">
        <v>741</v>
      </c>
      <c r="I8" s="1" t="s">
        <v>766</v>
      </c>
      <c r="J8" s="1" t="s">
        <v>743</v>
      </c>
      <c r="K8" s="1" t="s">
        <v>766</v>
      </c>
      <c r="L8" s="1" t="s">
        <v>766</v>
      </c>
      <c r="M8" s="1" t="s">
        <v>744</v>
      </c>
      <c r="N8" s="1" t="s">
        <v>744</v>
      </c>
      <c r="O8" s="1" t="s">
        <v>745</v>
      </c>
      <c r="P8" s="1" t="s">
        <v>746</v>
      </c>
      <c r="Q8" s="1" t="s">
        <v>767</v>
      </c>
      <c r="R8" s="1" t="s">
        <v>74</v>
      </c>
      <c r="S8" s="1" t="s">
        <v>36</v>
      </c>
      <c r="T8" s="1" t="s">
        <v>748</v>
      </c>
    </row>
    <row r="9" s="1" customFormat="1" spans="1:20">
      <c r="A9" s="1" t="s">
        <v>171</v>
      </c>
      <c r="B9" s="1" t="s">
        <v>175</v>
      </c>
      <c r="C9" s="1" t="s">
        <v>768</v>
      </c>
      <c r="D9" s="1" t="s">
        <v>173</v>
      </c>
      <c r="E9" s="1" t="s">
        <v>174</v>
      </c>
      <c r="F9" s="1" t="s">
        <v>92</v>
      </c>
      <c r="G9" s="1" t="s">
        <v>81</v>
      </c>
      <c r="H9" s="1" t="s">
        <v>741</v>
      </c>
      <c r="I9" s="1" t="s">
        <v>769</v>
      </c>
      <c r="J9" s="1" t="s">
        <v>743</v>
      </c>
      <c r="K9" s="1" t="s">
        <v>769</v>
      </c>
      <c r="L9" s="1" t="s">
        <v>769</v>
      </c>
      <c r="M9" s="1" t="s">
        <v>744</v>
      </c>
      <c r="N9" s="1" t="s">
        <v>744</v>
      </c>
      <c r="O9" s="1" t="s">
        <v>745</v>
      </c>
      <c r="P9" s="1" t="s">
        <v>746</v>
      </c>
      <c r="Q9" s="1" t="s">
        <v>770</v>
      </c>
      <c r="R9" s="1" t="s">
        <v>74</v>
      </c>
      <c r="S9" s="1" t="s">
        <v>36</v>
      </c>
      <c r="T9" s="1" t="s">
        <v>748</v>
      </c>
    </row>
    <row r="10" s="1" customFormat="1" spans="1:20">
      <c r="A10" s="1" t="s">
        <v>656</v>
      </c>
      <c r="B10" s="1" t="s">
        <v>80</v>
      </c>
      <c r="C10" s="1" t="s">
        <v>771</v>
      </c>
      <c r="D10" s="1" t="s">
        <v>658</v>
      </c>
      <c r="E10" s="1" t="s">
        <v>659</v>
      </c>
      <c r="F10" s="1" t="s">
        <v>80</v>
      </c>
      <c r="G10" s="1" t="s">
        <v>81</v>
      </c>
      <c r="H10" s="1" t="s">
        <v>741</v>
      </c>
      <c r="I10" s="1" t="s">
        <v>772</v>
      </c>
      <c r="J10" s="1" t="s">
        <v>743</v>
      </c>
      <c r="K10" s="1" t="s">
        <v>772</v>
      </c>
      <c r="L10" s="1" t="s">
        <v>772</v>
      </c>
      <c r="M10" s="1" t="s">
        <v>744</v>
      </c>
      <c r="N10" s="1" t="s">
        <v>744</v>
      </c>
      <c r="O10" s="1" t="s">
        <v>745</v>
      </c>
      <c r="P10" s="1" t="s">
        <v>746</v>
      </c>
      <c r="Q10" s="1" t="s">
        <v>773</v>
      </c>
      <c r="R10" s="1" t="s">
        <v>74</v>
      </c>
      <c r="S10" s="1" t="s">
        <v>36</v>
      </c>
      <c r="T10" s="1" t="s">
        <v>748</v>
      </c>
    </row>
    <row r="11" s="1" customFormat="1" spans="1:20">
      <c r="A11" s="1" t="s">
        <v>774</v>
      </c>
      <c r="B11" s="1" t="s">
        <v>80</v>
      </c>
      <c r="C11" s="1" t="s">
        <v>775</v>
      </c>
      <c r="D11" s="1" t="s">
        <v>776</v>
      </c>
      <c r="E11" s="1" t="s">
        <v>777</v>
      </c>
      <c r="F11" s="1" t="s">
        <v>92</v>
      </c>
      <c r="G11" s="1" t="s">
        <v>81</v>
      </c>
      <c r="H11" s="1" t="s">
        <v>741</v>
      </c>
      <c r="I11" s="1" t="s">
        <v>745</v>
      </c>
      <c r="J11" s="1" t="s">
        <v>743</v>
      </c>
      <c r="K11" s="1" t="s">
        <v>745</v>
      </c>
      <c r="L11" s="1" t="s">
        <v>745</v>
      </c>
      <c r="M11" s="1" t="s">
        <v>744</v>
      </c>
      <c r="N11" s="1" t="s">
        <v>744</v>
      </c>
      <c r="O11" s="1" t="s">
        <v>745</v>
      </c>
      <c r="P11" s="1" t="s">
        <v>746</v>
      </c>
      <c r="Q11" s="1" t="s">
        <v>778</v>
      </c>
      <c r="R11" s="1" t="s">
        <v>74</v>
      </c>
      <c r="S11" s="1" t="s">
        <v>36</v>
      </c>
      <c r="T11" s="1" t="s">
        <v>748</v>
      </c>
    </row>
    <row r="12" s="1" customFormat="1" spans="1:20">
      <c r="A12" s="1" t="s">
        <v>72</v>
      </c>
      <c r="B12" s="1" t="s">
        <v>80</v>
      </c>
      <c r="C12" s="1" t="s">
        <v>779</v>
      </c>
      <c r="D12" s="1" t="s">
        <v>77</v>
      </c>
      <c r="E12" s="1" t="s">
        <v>79</v>
      </c>
      <c r="F12" s="1" t="s">
        <v>80</v>
      </c>
      <c r="G12" s="1" t="s">
        <v>81</v>
      </c>
      <c r="H12" s="1" t="s">
        <v>741</v>
      </c>
      <c r="I12" s="1" t="s">
        <v>780</v>
      </c>
      <c r="J12" s="1" t="s">
        <v>743</v>
      </c>
      <c r="K12" s="1" t="s">
        <v>780</v>
      </c>
      <c r="L12" s="1" t="s">
        <v>780</v>
      </c>
      <c r="M12" s="1" t="s">
        <v>744</v>
      </c>
      <c r="N12" s="1" t="s">
        <v>744</v>
      </c>
      <c r="O12" s="1" t="s">
        <v>745</v>
      </c>
      <c r="P12" s="1" t="s">
        <v>746</v>
      </c>
      <c r="Q12" s="1" t="s">
        <v>781</v>
      </c>
      <c r="R12" s="1" t="s">
        <v>74</v>
      </c>
      <c r="S12" s="1" t="s">
        <v>36</v>
      </c>
      <c r="T12" s="1" t="s">
        <v>748</v>
      </c>
    </row>
    <row r="13" s="1" customFormat="1" spans="1:20">
      <c r="A13" s="1" t="s">
        <v>444</v>
      </c>
      <c r="B13" s="1" t="s">
        <v>80</v>
      </c>
      <c r="C13" s="1" t="s">
        <v>782</v>
      </c>
      <c r="D13" s="1" t="s">
        <v>446</v>
      </c>
      <c r="E13" s="1" t="s">
        <v>447</v>
      </c>
      <c r="F13" s="1" t="s">
        <v>92</v>
      </c>
      <c r="G13" s="1" t="s">
        <v>81</v>
      </c>
      <c r="H13" s="1" t="s">
        <v>741</v>
      </c>
      <c r="I13" s="1" t="s">
        <v>783</v>
      </c>
      <c r="J13" s="1" t="s">
        <v>743</v>
      </c>
      <c r="K13" s="1" t="s">
        <v>783</v>
      </c>
      <c r="L13" s="1" t="s">
        <v>783</v>
      </c>
      <c r="M13" s="1" t="s">
        <v>744</v>
      </c>
      <c r="N13" s="1" t="s">
        <v>744</v>
      </c>
      <c r="O13" s="1" t="s">
        <v>745</v>
      </c>
      <c r="P13" s="1" t="s">
        <v>746</v>
      </c>
      <c r="Q13" s="1" t="s">
        <v>784</v>
      </c>
      <c r="R13" s="1" t="s">
        <v>74</v>
      </c>
      <c r="S13" s="1" t="s">
        <v>36</v>
      </c>
      <c r="T13" s="1" t="s">
        <v>748</v>
      </c>
    </row>
    <row r="14" s="1" customFormat="1" spans="1:20">
      <c r="A14" s="1" t="s">
        <v>307</v>
      </c>
      <c r="B14" s="1" t="s">
        <v>80</v>
      </c>
      <c r="C14" s="1" t="s">
        <v>785</v>
      </c>
      <c r="D14" s="1" t="s">
        <v>786</v>
      </c>
      <c r="E14" s="1" t="s">
        <v>310</v>
      </c>
      <c r="F14" s="1" t="s">
        <v>91</v>
      </c>
      <c r="G14" s="1" t="s">
        <v>81</v>
      </c>
      <c r="H14" s="1" t="s">
        <v>741</v>
      </c>
      <c r="I14" s="1" t="s">
        <v>787</v>
      </c>
      <c r="J14" s="1" t="s">
        <v>743</v>
      </c>
      <c r="K14" s="1" t="s">
        <v>787</v>
      </c>
      <c r="L14" s="1" t="s">
        <v>787</v>
      </c>
      <c r="M14" s="1" t="s">
        <v>744</v>
      </c>
      <c r="N14" s="1" t="s">
        <v>744</v>
      </c>
      <c r="O14" s="1" t="s">
        <v>745</v>
      </c>
      <c r="P14" s="1" t="s">
        <v>746</v>
      </c>
      <c r="Q14" s="1" t="s">
        <v>788</v>
      </c>
      <c r="R14" s="1" t="s">
        <v>74</v>
      </c>
      <c r="S14" s="1" t="s">
        <v>36</v>
      </c>
      <c r="T14" s="1" t="s">
        <v>748</v>
      </c>
    </row>
    <row r="15" s="1" customFormat="1" spans="1:20">
      <c r="A15" s="1" t="s">
        <v>789</v>
      </c>
      <c r="B15" s="1" t="s">
        <v>80</v>
      </c>
      <c r="C15" s="1" t="s">
        <v>790</v>
      </c>
      <c r="D15" s="1" t="s">
        <v>791</v>
      </c>
      <c r="E15" s="1" t="s">
        <v>792</v>
      </c>
      <c r="F15" s="1" t="s">
        <v>91</v>
      </c>
      <c r="G15" s="1" t="s">
        <v>81</v>
      </c>
      <c r="H15" s="1" t="s">
        <v>741</v>
      </c>
      <c r="I15" s="1" t="s">
        <v>745</v>
      </c>
      <c r="J15" s="1" t="s">
        <v>743</v>
      </c>
      <c r="K15" s="1" t="s">
        <v>745</v>
      </c>
      <c r="L15" s="1" t="s">
        <v>745</v>
      </c>
      <c r="M15" s="1" t="s">
        <v>744</v>
      </c>
      <c r="N15" s="1" t="s">
        <v>744</v>
      </c>
      <c r="O15" s="1" t="s">
        <v>745</v>
      </c>
      <c r="P15" s="1" t="s">
        <v>746</v>
      </c>
      <c r="Q15" s="1" t="s">
        <v>793</v>
      </c>
      <c r="R15" s="1" t="s">
        <v>74</v>
      </c>
      <c r="S15" s="1" t="s">
        <v>36</v>
      </c>
      <c r="T15" s="1" t="s">
        <v>748</v>
      </c>
    </row>
    <row r="16" s="1" customFormat="1" spans="1:20">
      <c r="A16" s="1" t="s">
        <v>223</v>
      </c>
      <c r="B16" s="1" t="s">
        <v>80</v>
      </c>
      <c r="C16" s="1" t="s">
        <v>794</v>
      </c>
      <c r="D16" s="1" t="s">
        <v>225</v>
      </c>
      <c r="E16" s="1" t="s">
        <v>226</v>
      </c>
      <c r="F16" s="1" t="s">
        <v>91</v>
      </c>
      <c r="G16" s="1" t="s">
        <v>81</v>
      </c>
      <c r="H16" s="1" t="s">
        <v>741</v>
      </c>
      <c r="I16" s="1" t="s">
        <v>795</v>
      </c>
      <c r="J16" s="1" t="s">
        <v>743</v>
      </c>
      <c r="K16" s="1" t="s">
        <v>795</v>
      </c>
      <c r="L16" s="1" t="s">
        <v>795</v>
      </c>
      <c r="M16" s="1" t="s">
        <v>744</v>
      </c>
      <c r="N16" s="1" t="s">
        <v>744</v>
      </c>
      <c r="O16" s="1" t="s">
        <v>745</v>
      </c>
      <c r="P16" s="1" t="s">
        <v>746</v>
      </c>
      <c r="Q16" s="1" t="s">
        <v>796</v>
      </c>
      <c r="R16" s="1" t="s">
        <v>74</v>
      </c>
      <c r="S16" s="1" t="s">
        <v>36</v>
      </c>
      <c r="T16" s="1" t="s">
        <v>748</v>
      </c>
    </row>
    <row r="17" s="1" customFormat="1" spans="1:20">
      <c r="A17" s="1" t="s">
        <v>663</v>
      </c>
      <c r="B17" s="1" t="s">
        <v>91</v>
      </c>
      <c r="C17" s="1" t="s">
        <v>797</v>
      </c>
      <c r="D17" s="1" t="s">
        <v>665</v>
      </c>
      <c r="E17" s="1" t="s">
        <v>666</v>
      </c>
      <c r="F17" s="1" t="s">
        <v>92</v>
      </c>
      <c r="G17" s="1" t="s">
        <v>81</v>
      </c>
      <c r="H17" s="1" t="s">
        <v>741</v>
      </c>
      <c r="I17" s="1" t="s">
        <v>798</v>
      </c>
      <c r="J17" s="1" t="s">
        <v>743</v>
      </c>
      <c r="K17" s="1" t="s">
        <v>798</v>
      </c>
      <c r="L17" s="1" t="s">
        <v>798</v>
      </c>
      <c r="M17" s="1" t="s">
        <v>744</v>
      </c>
      <c r="N17" s="1" t="s">
        <v>744</v>
      </c>
      <c r="O17" s="1" t="s">
        <v>745</v>
      </c>
      <c r="P17" s="1" t="s">
        <v>746</v>
      </c>
      <c r="Q17" s="1" t="s">
        <v>799</v>
      </c>
      <c r="R17" s="1" t="s">
        <v>74</v>
      </c>
      <c r="S17" s="1" t="s">
        <v>36</v>
      </c>
      <c r="T17" s="1" t="s">
        <v>748</v>
      </c>
    </row>
    <row r="18" s="1" customFormat="1" spans="1:20">
      <c r="A18" s="1" t="s">
        <v>676</v>
      </c>
      <c r="B18" s="1" t="s">
        <v>91</v>
      </c>
      <c r="C18" s="1" t="s">
        <v>800</v>
      </c>
      <c r="D18" s="1" t="s">
        <v>678</v>
      </c>
      <c r="E18" s="1" t="s">
        <v>679</v>
      </c>
      <c r="F18" s="1" t="s">
        <v>92</v>
      </c>
      <c r="G18" s="1" t="s">
        <v>81</v>
      </c>
      <c r="H18" s="1" t="s">
        <v>741</v>
      </c>
      <c r="I18" s="1" t="s">
        <v>801</v>
      </c>
      <c r="J18" s="1" t="s">
        <v>743</v>
      </c>
      <c r="K18" s="1" t="s">
        <v>801</v>
      </c>
      <c r="L18" s="1" t="s">
        <v>801</v>
      </c>
      <c r="M18" s="1" t="s">
        <v>744</v>
      </c>
      <c r="N18" s="1" t="s">
        <v>744</v>
      </c>
      <c r="O18" s="1" t="s">
        <v>745</v>
      </c>
      <c r="P18" s="1" t="s">
        <v>746</v>
      </c>
      <c r="Q18" s="1" t="s">
        <v>802</v>
      </c>
      <c r="R18" s="1" t="s">
        <v>74</v>
      </c>
      <c r="S18" s="1" t="s">
        <v>36</v>
      </c>
      <c r="T18" s="1" t="s">
        <v>748</v>
      </c>
    </row>
    <row r="19" s="1" customFormat="1" spans="1:20">
      <c r="A19" s="1" t="s">
        <v>584</v>
      </c>
      <c r="B19" s="1" t="s">
        <v>91</v>
      </c>
      <c r="C19" s="1" t="s">
        <v>803</v>
      </c>
      <c r="D19" s="1" t="s">
        <v>181</v>
      </c>
      <c r="E19" s="1" t="s">
        <v>585</v>
      </c>
      <c r="F19" s="1" t="s">
        <v>91</v>
      </c>
      <c r="G19" s="1" t="s">
        <v>81</v>
      </c>
      <c r="H19" s="1" t="s">
        <v>741</v>
      </c>
      <c r="I19" s="1" t="s">
        <v>804</v>
      </c>
      <c r="J19" s="1" t="s">
        <v>743</v>
      </c>
      <c r="K19" s="1" t="s">
        <v>804</v>
      </c>
      <c r="L19" s="1" t="s">
        <v>804</v>
      </c>
      <c r="M19" s="1" t="s">
        <v>744</v>
      </c>
      <c r="N19" s="1" t="s">
        <v>744</v>
      </c>
      <c r="O19" s="1" t="s">
        <v>745</v>
      </c>
      <c r="P19" s="1" t="s">
        <v>746</v>
      </c>
      <c r="Q19" s="1" t="s">
        <v>805</v>
      </c>
      <c r="R19" s="1" t="s">
        <v>74</v>
      </c>
      <c r="S19" s="1" t="s">
        <v>36</v>
      </c>
      <c r="T19" s="1" t="s">
        <v>748</v>
      </c>
    </row>
    <row r="20" s="1" customFormat="1" spans="1:20">
      <c r="A20" s="1" t="s">
        <v>245</v>
      </c>
      <c r="B20" s="1" t="s">
        <v>91</v>
      </c>
      <c r="C20" s="1" t="s">
        <v>806</v>
      </c>
      <c r="D20" s="1" t="s">
        <v>247</v>
      </c>
      <c r="E20" s="1" t="s">
        <v>807</v>
      </c>
      <c r="F20" s="1" t="s">
        <v>91</v>
      </c>
      <c r="G20" s="1" t="s">
        <v>81</v>
      </c>
      <c r="H20" s="1" t="s">
        <v>741</v>
      </c>
      <c r="I20" s="1" t="s">
        <v>808</v>
      </c>
      <c r="J20" s="1" t="s">
        <v>743</v>
      </c>
      <c r="K20" s="1" t="s">
        <v>808</v>
      </c>
      <c r="L20" s="1" t="s">
        <v>808</v>
      </c>
      <c r="M20" s="1" t="s">
        <v>744</v>
      </c>
      <c r="N20" s="1" t="s">
        <v>744</v>
      </c>
      <c r="O20" s="1" t="s">
        <v>745</v>
      </c>
      <c r="P20" s="1" t="s">
        <v>746</v>
      </c>
      <c r="Q20" s="1" t="s">
        <v>809</v>
      </c>
      <c r="R20" s="1" t="s">
        <v>74</v>
      </c>
      <c r="S20" s="1" t="s">
        <v>36</v>
      </c>
      <c r="T20" s="1" t="s">
        <v>748</v>
      </c>
    </row>
    <row r="21" s="1" customFormat="1" spans="1:20">
      <c r="A21" s="1" t="s">
        <v>528</v>
      </c>
      <c r="B21" s="1" t="s">
        <v>91</v>
      </c>
      <c r="C21" s="1" t="s">
        <v>810</v>
      </c>
      <c r="D21" s="1" t="s">
        <v>131</v>
      </c>
      <c r="E21" s="1" t="s">
        <v>529</v>
      </c>
      <c r="F21" s="1" t="s">
        <v>91</v>
      </c>
      <c r="G21" s="1" t="s">
        <v>81</v>
      </c>
      <c r="H21" s="1" t="s">
        <v>741</v>
      </c>
      <c r="I21" s="1" t="s">
        <v>811</v>
      </c>
      <c r="J21" s="1" t="s">
        <v>743</v>
      </c>
      <c r="K21" s="1" t="s">
        <v>811</v>
      </c>
      <c r="L21" s="1" t="s">
        <v>811</v>
      </c>
      <c r="M21" s="1" t="s">
        <v>744</v>
      </c>
      <c r="N21" s="1" t="s">
        <v>744</v>
      </c>
      <c r="O21" s="1" t="s">
        <v>745</v>
      </c>
      <c r="P21" s="1" t="s">
        <v>746</v>
      </c>
      <c r="Q21" s="1" t="s">
        <v>812</v>
      </c>
      <c r="R21" s="1" t="s">
        <v>74</v>
      </c>
      <c r="S21" s="1" t="s">
        <v>36</v>
      </c>
      <c r="T21" s="1" t="s">
        <v>748</v>
      </c>
    </row>
    <row r="22" s="1" customFormat="1" spans="1:20">
      <c r="A22" s="1" t="s">
        <v>670</v>
      </c>
      <c r="B22" s="1" t="s">
        <v>91</v>
      </c>
      <c r="C22" s="1" t="s">
        <v>813</v>
      </c>
      <c r="D22" s="1" t="s">
        <v>131</v>
      </c>
      <c r="E22" s="1" t="s">
        <v>671</v>
      </c>
      <c r="F22" s="1" t="s">
        <v>91</v>
      </c>
      <c r="G22" s="1" t="s">
        <v>81</v>
      </c>
      <c r="H22" s="1" t="s">
        <v>741</v>
      </c>
      <c r="I22" s="1" t="s">
        <v>811</v>
      </c>
      <c r="J22" s="1" t="s">
        <v>743</v>
      </c>
      <c r="K22" s="1" t="s">
        <v>811</v>
      </c>
      <c r="L22" s="1" t="s">
        <v>811</v>
      </c>
      <c r="M22" s="1" t="s">
        <v>744</v>
      </c>
      <c r="N22" s="1" t="s">
        <v>744</v>
      </c>
      <c r="O22" s="1" t="s">
        <v>745</v>
      </c>
      <c r="P22" s="1" t="s">
        <v>746</v>
      </c>
      <c r="Q22" s="1" t="s">
        <v>814</v>
      </c>
      <c r="R22" s="1" t="s">
        <v>74</v>
      </c>
      <c r="S22" s="1" t="s">
        <v>36</v>
      </c>
      <c r="T22" s="1" t="s">
        <v>748</v>
      </c>
    </row>
    <row r="23" s="1" customFormat="1" spans="1:20">
      <c r="A23" s="1" t="s">
        <v>592</v>
      </c>
      <c r="B23" s="1" t="s">
        <v>91</v>
      </c>
      <c r="C23" s="1" t="s">
        <v>815</v>
      </c>
      <c r="D23" s="1" t="s">
        <v>594</v>
      </c>
      <c r="E23" s="1" t="s">
        <v>595</v>
      </c>
      <c r="F23" s="1" t="s">
        <v>91</v>
      </c>
      <c r="G23" s="1" t="s">
        <v>81</v>
      </c>
      <c r="H23" s="1" t="s">
        <v>741</v>
      </c>
      <c r="I23" s="1" t="s">
        <v>816</v>
      </c>
      <c r="J23" s="1" t="s">
        <v>743</v>
      </c>
      <c r="K23" s="1" t="s">
        <v>816</v>
      </c>
      <c r="L23" s="1" t="s">
        <v>816</v>
      </c>
      <c r="M23" s="1" t="s">
        <v>744</v>
      </c>
      <c r="N23" s="1" t="s">
        <v>744</v>
      </c>
      <c r="O23" s="1" t="s">
        <v>745</v>
      </c>
      <c r="P23" s="1" t="s">
        <v>746</v>
      </c>
      <c r="Q23" s="1" t="s">
        <v>817</v>
      </c>
      <c r="R23" s="1" t="s">
        <v>74</v>
      </c>
      <c r="S23" s="1" t="s">
        <v>36</v>
      </c>
      <c r="T23" s="1" t="s">
        <v>748</v>
      </c>
    </row>
    <row r="24" s="1" customFormat="1" spans="1:20">
      <c r="A24" s="1" t="s">
        <v>672</v>
      </c>
      <c r="B24" s="1" t="s">
        <v>91</v>
      </c>
      <c r="C24" s="1" t="s">
        <v>818</v>
      </c>
      <c r="D24" s="1" t="s">
        <v>674</v>
      </c>
      <c r="E24" s="1" t="s">
        <v>675</v>
      </c>
      <c r="F24" s="1" t="s">
        <v>92</v>
      </c>
      <c r="G24" s="1" t="s">
        <v>81</v>
      </c>
      <c r="H24" s="1" t="s">
        <v>741</v>
      </c>
      <c r="I24" s="1" t="s">
        <v>819</v>
      </c>
      <c r="J24" s="1" t="s">
        <v>743</v>
      </c>
      <c r="K24" s="1" t="s">
        <v>819</v>
      </c>
      <c r="L24" s="1" t="s">
        <v>819</v>
      </c>
      <c r="M24" s="1" t="s">
        <v>744</v>
      </c>
      <c r="N24" s="1" t="s">
        <v>744</v>
      </c>
      <c r="O24" s="1" t="s">
        <v>745</v>
      </c>
      <c r="P24" s="1" t="s">
        <v>746</v>
      </c>
      <c r="Q24" s="1" t="s">
        <v>820</v>
      </c>
      <c r="R24" s="1" t="s">
        <v>74</v>
      </c>
      <c r="S24" s="1" t="s">
        <v>36</v>
      </c>
      <c r="T24" s="1" t="s">
        <v>748</v>
      </c>
    </row>
    <row r="25" s="1" customFormat="1" spans="1:20">
      <c r="A25" s="1" t="s">
        <v>121</v>
      </c>
      <c r="B25" s="1" t="s">
        <v>91</v>
      </c>
      <c r="C25" s="1" t="s">
        <v>821</v>
      </c>
      <c r="D25" s="1" t="s">
        <v>123</v>
      </c>
      <c r="E25" s="1" t="s">
        <v>124</v>
      </c>
      <c r="F25" s="1" t="s">
        <v>92</v>
      </c>
      <c r="G25" s="1" t="s">
        <v>81</v>
      </c>
      <c r="H25" s="1" t="s">
        <v>741</v>
      </c>
      <c r="I25" s="1" t="s">
        <v>822</v>
      </c>
      <c r="J25" s="1" t="s">
        <v>743</v>
      </c>
      <c r="K25" s="1" t="s">
        <v>822</v>
      </c>
      <c r="L25" s="1" t="s">
        <v>822</v>
      </c>
      <c r="M25" s="1" t="s">
        <v>744</v>
      </c>
      <c r="N25" s="1" t="s">
        <v>744</v>
      </c>
      <c r="O25" s="1" t="s">
        <v>745</v>
      </c>
      <c r="P25" s="1" t="s">
        <v>746</v>
      </c>
      <c r="Q25" s="1" t="s">
        <v>823</v>
      </c>
      <c r="R25" s="1" t="s">
        <v>74</v>
      </c>
      <c r="S25" s="1" t="s">
        <v>36</v>
      </c>
      <c r="T25" s="1" t="s">
        <v>748</v>
      </c>
    </row>
    <row r="26" s="1" customFormat="1" spans="1:20">
      <c r="A26" s="1" t="s">
        <v>315</v>
      </c>
      <c r="B26" s="1" t="s">
        <v>91</v>
      </c>
      <c r="C26" s="1" t="s">
        <v>824</v>
      </c>
      <c r="D26" s="1" t="s">
        <v>825</v>
      </c>
      <c r="E26" s="1" t="s">
        <v>318</v>
      </c>
      <c r="F26" s="1" t="s">
        <v>92</v>
      </c>
      <c r="G26" s="1" t="s">
        <v>81</v>
      </c>
      <c r="H26" s="1" t="s">
        <v>741</v>
      </c>
      <c r="I26" s="1" t="s">
        <v>826</v>
      </c>
      <c r="J26" s="1" t="s">
        <v>743</v>
      </c>
      <c r="K26" s="1" t="s">
        <v>826</v>
      </c>
      <c r="L26" s="1" t="s">
        <v>826</v>
      </c>
      <c r="M26" s="1" t="s">
        <v>744</v>
      </c>
      <c r="N26" s="1" t="s">
        <v>744</v>
      </c>
      <c r="O26" s="1" t="s">
        <v>745</v>
      </c>
      <c r="P26" s="1" t="s">
        <v>746</v>
      </c>
      <c r="Q26" s="1" t="s">
        <v>827</v>
      </c>
      <c r="R26" s="1" t="s">
        <v>74</v>
      </c>
      <c r="S26" s="1" t="s">
        <v>36</v>
      </c>
      <c r="T26" s="1" t="s">
        <v>748</v>
      </c>
    </row>
    <row r="27" s="1" customFormat="1" spans="1:20">
      <c r="A27" s="1" t="s">
        <v>237</v>
      </c>
      <c r="B27" s="1" t="s">
        <v>91</v>
      </c>
      <c r="C27" s="1" t="s">
        <v>828</v>
      </c>
      <c r="D27" s="1" t="s">
        <v>239</v>
      </c>
      <c r="E27" s="1" t="s">
        <v>240</v>
      </c>
      <c r="F27" s="1" t="s">
        <v>92</v>
      </c>
      <c r="G27" s="1" t="s">
        <v>81</v>
      </c>
      <c r="H27" s="1" t="s">
        <v>741</v>
      </c>
      <c r="I27" s="1" t="s">
        <v>829</v>
      </c>
      <c r="J27" s="1" t="s">
        <v>743</v>
      </c>
      <c r="K27" s="1" t="s">
        <v>829</v>
      </c>
      <c r="L27" s="1" t="s">
        <v>829</v>
      </c>
      <c r="M27" s="1" t="s">
        <v>744</v>
      </c>
      <c r="N27" s="1" t="s">
        <v>744</v>
      </c>
      <c r="O27" s="1" t="s">
        <v>745</v>
      </c>
      <c r="P27" s="1" t="s">
        <v>746</v>
      </c>
      <c r="Q27" s="1" t="s">
        <v>830</v>
      </c>
      <c r="R27" s="1" t="s">
        <v>74</v>
      </c>
      <c r="S27" s="1" t="s">
        <v>36</v>
      </c>
      <c r="T27" s="1" t="s">
        <v>748</v>
      </c>
    </row>
    <row r="28" s="1" customFormat="1" spans="1:20">
      <c r="A28" s="1" t="s">
        <v>523</v>
      </c>
      <c r="B28" s="1" t="s">
        <v>91</v>
      </c>
      <c r="C28" s="1" t="s">
        <v>831</v>
      </c>
      <c r="D28" s="1" t="s">
        <v>181</v>
      </c>
      <c r="E28" s="1" t="s">
        <v>832</v>
      </c>
      <c r="F28" s="1" t="s">
        <v>91</v>
      </c>
      <c r="G28" s="1" t="s">
        <v>81</v>
      </c>
      <c r="H28" s="1" t="s">
        <v>741</v>
      </c>
      <c r="I28" s="1" t="s">
        <v>833</v>
      </c>
      <c r="J28" s="1" t="s">
        <v>743</v>
      </c>
      <c r="K28" s="1" t="s">
        <v>833</v>
      </c>
      <c r="L28" s="1" t="s">
        <v>833</v>
      </c>
      <c r="M28" s="1" t="s">
        <v>744</v>
      </c>
      <c r="N28" s="1" t="s">
        <v>744</v>
      </c>
      <c r="O28" s="1" t="s">
        <v>745</v>
      </c>
      <c r="P28" s="1" t="s">
        <v>746</v>
      </c>
      <c r="Q28" s="1" t="s">
        <v>834</v>
      </c>
      <c r="R28" s="1" t="s">
        <v>74</v>
      </c>
      <c r="S28" s="1" t="s">
        <v>36</v>
      </c>
      <c r="T28" s="1" t="s">
        <v>748</v>
      </c>
    </row>
    <row r="29" s="1" customFormat="1" spans="1:20">
      <c r="A29" s="1" t="s">
        <v>478</v>
      </c>
      <c r="B29" s="1" t="s">
        <v>91</v>
      </c>
      <c r="C29" s="1" t="s">
        <v>835</v>
      </c>
      <c r="D29" s="1" t="s">
        <v>836</v>
      </c>
      <c r="E29" s="1" t="s">
        <v>481</v>
      </c>
      <c r="F29" s="1" t="s">
        <v>92</v>
      </c>
      <c r="G29" s="1" t="s">
        <v>81</v>
      </c>
      <c r="H29" s="1" t="s">
        <v>741</v>
      </c>
      <c r="I29" s="1" t="s">
        <v>837</v>
      </c>
      <c r="J29" s="1" t="s">
        <v>743</v>
      </c>
      <c r="K29" s="1" t="s">
        <v>837</v>
      </c>
      <c r="L29" s="1" t="s">
        <v>837</v>
      </c>
      <c r="M29" s="1" t="s">
        <v>744</v>
      </c>
      <c r="N29" s="1" t="s">
        <v>744</v>
      </c>
      <c r="O29" s="1" t="s">
        <v>745</v>
      </c>
      <c r="P29" s="1" t="s">
        <v>746</v>
      </c>
      <c r="Q29" s="1" t="s">
        <v>838</v>
      </c>
      <c r="R29" s="1" t="s">
        <v>74</v>
      </c>
      <c r="S29" s="1" t="s">
        <v>36</v>
      </c>
      <c r="T29" s="1" t="s">
        <v>748</v>
      </c>
    </row>
    <row r="30" s="1" customFormat="1" spans="1:20">
      <c r="A30" s="1" t="s">
        <v>586</v>
      </c>
      <c r="B30" s="1" t="s">
        <v>91</v>
      </c>
      <c r="C30" s="1" t="s">
        <v>839</v>
      </c>
      <c r="D30" s="1" t="s">
        <v>588</v>
      </c>
      <c r="E30" s="1" t="s">
        <v>589</v>
      </c>
      <c r="F30" s="1" t="s">
        <v>92</v>
      </c>
      <c r="G30" s="1" t="s">
        <v>81</v>
      </c>
      <c r="H30" s="1" t="s">
        <v>741</v>
      </c>
      <c r="I30" s="1" t="s">
        <v>840</v>
      </c>
      <c r="J30" s="1" t="s">
        <v>743</v>
      </c>
      <c r="K30" s="1" t="s">
        <v>840</v>
      </c>
      <c r="L30" s="1" t="s">
        <v>840</v>
      </c>
      <c r="M30" s="1" t="s">
        <v>744</v>
      </c>
      <c r="N30" s="1" t="s">
        <v>744</v>
      </c>
      <c r="O30" s="1" t="s">
        <v>745</v>
      </c>
      <c r="P30" s="1" t="s">
        <v>746</v>
      </c>
      <c r="Q30" s="1" t="s">
        <v>841</v>
      </c>
      <c r="R30" s="1" t="s">
        <v>74</v>
      </c>
      <c r="S30" s="1" t="s">
        <v>36</v>
      </c>
      <c r="T30" s="1" t="s">
        <v>748</v>
      </c>
    </row>
    <row r="31" s="1" customFormat="1" spans="1:20">
      <c r="A31" s="1" t="s">
        <v>323</v>
      </c>
      <c r="B31" s="1" t="s">
        <v>91</v>
      </c>
      <c r="C31" s="1" t="s">
        <v>842</v>
      </c>
      <c r="D31" s="1" t="s">
        <v>843</v>
      </c>
      <c r="E31" s="1" t="s">
        <v>326</v>
      </c>
      <c r="F31" s="1" t="s">
        <v>92</v>
      </c>
      <c r="G31" s="1" t="s">
        <v>81</v>
      </c>
      <c r="H31" s="1" t="s">
        <v>741</v>
      </c>
      <c r="I31" s="1" t="s">
        <v>844</v>
      </c>
      <c r="J31" s="1" t="s">
        <v>743</v>
      </c>
      <c r="K31" s="1" t="s">
        <v>844</v>
      </c>
      <c r="L31" s="1" t="s">
        <v>844</v>
      </c>
      <c r="M31" s="1" t="s">
        <v>744</v>
      </c>
      <c r="N31" s="1" t="s">
        <v>744</v>
      </c>
      <c r="O31" s="1" t="s">
        <v>745</v>
      </c>
      <c r="P31" s="1" t="s">
        <v>746</v>
      </c>
      <c r="Q31" s="1" t="s">
        <v>845</v>
      </c>
      <c r="R31" s="1" t="s">
        <v>74</v>
      </c>
      <c r="S31" s="1" t="s">
        <v>36</v>
      </c>
      <c r="T31" s="1" t="s">
        <v>748</v>
      </c>
    </row>
    <row r="32" s="1" customFormat="1" spans="1:20">
      <c r="A32" s="1" t="s">
        <v>534</v>
      </c>
      <c r="B32" s="1" t="s">
        <v>91</v>
      </c>
      <c r="C32" s="1" t="s">
        <v>846</v>
      </c>
      <c r="D32" s="1" t="s">
        <v>847</v>
      </c>
      <c r="E32" s="1" t="s">
        <v>537</v>
      </c>
      <c r="F32" s="1" t="s">
        <v>91</v>
      </c>
      <c r="G32" s="1" t="s">
        <v>81</v>
      </c>
      <c r="H32" s="1" t="s">
        <v>741</v>
      </c>
      <c r="I32" s="1" t="s">
        <v>848</v>
      </c>
      <c r="J32" s="1" t="s">
        <v>743</v>
      </c>
      <c r="K32" s="1" t="s">
        <v>848</v>
      </c>
      <c r="L32" s="1" t="s">
        <v>848</v>
      </c>
      <c r="M32" s="1" t="s">
        <v>744</v>
      </c>
      <c r="N32" s="1" t="s">
        <v>744</v>
      </c>
      <c r="O32" s="1" t="s">
        <v>745</v>
      </c>
      <c r="P32" s="1" t="s">
        <v>746</v>
      </c>
      <c r="Q32" s="1" t="s">
        <v>849</v>
      </c>
      <c r="R32" s="1" t="s">
        <v>74</v>
      </c>
      <c r="S32" s="1" t="s">
        <v>36</v>
      </c>
      <c r="T32" s="1" t="s">
        <v>748</v>
      </c>
    </row>
    <row r="33" s="1" customFormat="1" spans="1:20">
      <c r="A33" s="1" t="s">
        <v>179</v>
      </c>
      <c r="B33" s="1" t="s">
        <v>91</v>
      </c>
      <c r="C33" s="1" t="s">
        <v>850</v>
      </c>
      <c r="D33" s="1" t="s">
        <v>181</v>
      </c>
      <c r="E33" s="1" t="s">
        <v>182</v>
      </c>
      <c r="F33" s="1" t="s">
        <v>91</v>
      </c>
      <c r="G33" s="1" t="s">
        <v>81</v>
      </c>
      <c r="H33" s="1" t="s">
        <v>741</v>
      </c>
      <c r="I33" s="1" t="s">
        <v>804</v>
      </c>
      <c r="J33" s="1" t="s">
        <v>743</v>
      </c>
      <c r="K33" s="1" t="s">
        <v>804</v>
      </c>
      <c r="L33" s="1" t="s">
        <v>804</v>
      </c>
      <c r="M33" s="1" t="s">
        <v>744</v>
      </c>
      <c r="N33" s="1" t="s">
        <v>744</v>
      </c>
      <c r="O33" s="1" t="s">
        <v>745</v>
      </c>
      <c r="P33" s="1" t="s">
        <v>746</v>
      </c>
      <c r="Q33" s="1" t="s">
        <v>851</v>
      </c>
      <c r="R33" s="1" t="s">
        <v>74</v>
      </c>
      <c r="S33" s="1" t="s">
        <v>36</v>
      </c>
      <c r="T33" s="1" t="s">
        <v>748</v>
      </c>
    </row>
    <row r="34" s="1" customFormat="1" spans="1:20">
      <c r="A34" s="1" t="s">
        <v>187</v>
      </c>
      <c r="B34" s="1" t="s">
        <v>91</v>
      </c>
      <c r="C34" s="1" t="s">
        <v>852</v>
      </c>
      <c r="D34" s="1" t="s">
        <v>189</v>
      </c>
      <c r="E34" s="1" t="s">
        <v>190</v>
      </c>
      <c r="F34" s="1" t="s">
        <v>92</v>
      </c>
      <c r="G34" s="1" t="s">
        <v>81</v>
      </c>
      <c r="H34" s="1" t="s">
        <v>741</v>
      </c>
      <c r="I34" s="1" t="s">
        <v>853</v>
      </c>
      <c r="J34" s="1" t="s">
        <v>743</v>
      </c>
      <c r="K34" s="1" t="s">
        <v>853</v>
      </c>
      <c r="L34" s="1" t="s">
        <v>853</v>
      </c>
      <c r="M34" s="1" t="s">
        <v>744</v>
      </c>
      <c r="N34" s="1" t="s">
        <v>744</v>
      </c>
      <c r="O34" s="1" t="s">
        <v>745</v>
      </c>
      <c r="P34" s="1" t="s">
        <v>746</v>
      </c>
      <c r="Q34" s="1" t="s">
        <v>854</v>
      </c>
      <c r="R34" s="1" t="s">
        <v>74</v>
      </c>
      <c r="S34" s="1" t="s">
        <v>36</v>
      </c>
      <c r="T34" s="1" t="s">
        <v>748</v>
      </c>
    </row>
    <row r="35" s="1" customFormat="1" spans="1:20">
      <c r="A35" s="1" t="s">
        <v>87</v>
      </c>
      <c r="B35" s="1" t="s">
        <v>91</v>
      </c>
      <c r="C35" s="1" t="s">
        <v>855</v>
      </c>
      <c r="D35" s="1" t="s">
        <v>856</v>
      </c>
      <c r="E35" s="1" t="s">
        <v>90</v>
      </c>
      <c r="F35" s="1" t="s">
        <v>92</v>
      </c>
      <c r="G35" s="1" t="s">
        <v>81</v>
      </c>
      <c r="H35" s="1" t="s">
        <v>741</v>
      </c>
      <c r="I35" s="1" t="s">
        <v>857</v>
      </c>
      <c r="J35" s="1" t="s">
        <v>743</v>
      </c>
      <c r="K35" s="1" t="s">
        <v>857</v>
      </c>
      <c r="L35" s="1" t="s">
        <v>857</v>
      </c>
      <c r="M35" s="1" t="s">
        <v>744</v>
      </c>
      <c r="N35" s="1" t="s">
        <v>744</v>
      </c>
      <c r="O35" s="1" t="s">
        <v>745</v>
      </c>
      <c r="P35" s="1" t="s">
        <v>746</v>
      </c>
      <c r="Q35" s="1" t="s">
        <v>858</v>
      </c>
      <c r="R35" s="1" t="s">
        <v>74</v>
      </c>
      <c r="S35" s="1" t="s">
        <v>36</v>
      </c>
      <c r="T35" s="1" t="s">
        <v>748</v>
      </c>
    </row>
    <row r="36" s="1" customFormat="1" spans="1:20">
      <c r="A36" s="1" t="s">
        <v>606</v>
      </c>
      <c r="B36" s="1" t="s">
        <v>91</v>
      </c>
      <c r="C36" s="1" t="s">
        <v>859</v>
      </c>
      <c r="D36" s="1" t="s">
        <v>860</v>
      </c>
      <c r="E36" s="1" t="s">
        <v>609</v>
      </c>
      <c r="F36" s="1" t="s">
        <v>92</v>
      </c>
      <c r="G36" s="1" t="s">
        <v>81</v>
      </c>
      <c r="H36" s="1" t="s">
        <v>741</v>
      </c>
      <c r="I36" s="1" t="s">
        <v>861</v>
      </c>
      <c r="J36" s="1" t="s">
        <v>743</v>
      </c>
      <c r="K36" s="1" t="s">
        <v>861</v>
      </c>
      <c r="L36" s="1" t="s">
        <v>861</v>
      </c>
      <c r="M36" s="1" t="s">
        <v>744</v>
      </c>
      <c r="N36" s="1" t="s">
        <v>744</v>
      </c>
      <c r="O36" s="1" t="s">
        <v>745</v>
      </c>
      <c r="P36" s="1" t="s">
        <v>746</v>
      </c>
      <c r="Q36" s="1" t="s">
        <v>862</v>
      </c>
      <c r="R36" s="1" t="s">
        <v>74</v>
      </c>
      <c r="S36" s="1" t="s">
        <v>36</v>
      </c>
      <c r="T36" s="1" t="s">
        <v>748</v>
      </c>
    </row>
    <row r="37" s="1" customFormat="1" spans="1:20">
      <c r="A37" s="1" t="s">
        <v>599</v>
      </c>
      <c r="B37" s="1" t="s">
        <v>91</v>
      </c>
      <c r="C37" s="1" t="s">
        <v>863</v>
      </c>
      <c r="D37" s="1" t="s">
        <v>864</v>
      </c>
      <c r="E37" s="1" t="s">
        <v>602</v>
      </c>
      <c r="F37" s="1" t="s">
        <v>92</v>
      </c>
      <c r="G37" s="1" t="s">
        <v>81</v>
      </c>
      <c r="H37" s="1" t="s">
        <v>741</v>
      </c>
      <c r="I37" s="1" t="s">
        <v>865</v>
      </c>
      <c r="J37" s="1" t="s">
        <v>743</v>
      </c>
      <c r="K37" s="1" t="s">
        <v>865</v>
      </c>
      <c r="L37" s="1" t="s">
        <v>865</v>
      </c>
      <c r="M37" s="1" t="s">
        <v>744</v>
      </c>
      <c r="N37" s="1" t="s">
        <v>744</v>
      </c>
      <c r="O37" s="1" t="s">
        <v>745</v>
      </c>
      <c r="P37" s="1" t="s">
        <v>746</v>
      </c>
      <c r="Q37" s="1" t="s">
        <v>866</v>
      </c>
      <c r="R37" s="1" t="s">
        <v>74</v>
      </c>
      <c r="S37" s="1" t="s">
        <v>36</v>
      </c>
      <c r="T37" s="1" t="s">
        <v>748</v>
      </c>
    </row>
    <row r="38" s="1" customFormat="1" spans="1:20">
      <c r="A38" s="1" t="s">
        <v>230</v>
      </c>
      <c r="B38" s="1" t="s">
        <v>91</v>
      </c>
      <c r="C38" s="1" t="s">
        <v>867</v>
      </c>
      <c r="D38" s="1" t="s">
        <v>232</v>
      </c>
      <c r="E38" s="1" t="s">
        <v>868</v>
      </c>
      <c r="F38" s="1" t="s">
        <v>92</v>
      </c>
      <c r="G38" s="1" t="s">
        <v>81</v>
      </c>
      <c r="H38" s="1" t="s">
        <v>741</v>
      </c>
      <c r="I38" s="1" t="s">
        <v>869</v>
      </c>
      <c r="J38" s="1" t="s">
        <v>743</v>
      </c>
      <c r="K38" s="1" t="s">
        <v>869</v>
      </c>
      <c r="L38" s="1" t="s">
        <v>869</v>
      </c>
      <c r="M38" s="1" t="s">
        <v>744</v>
      </c>
      <c r="N38" s="1" t="s">
        <v>744</v>
      </c>
      <c r="O38" s="1" t="s">
        <v>745</v>
      </c>
      <c r="P38" s="1" t="s">
        <v>746</v>
      </c>
      <c r="Q38" s="1" t="s">
        <v>870</v>
      </c>
      <c r="R38" s="1" t="s">
        <v>74</v>
      </c>
      <c r="S38" s="1" t="s">
        <v>36</v>
      </c>
      <c r="T38" s="1" t="s">
        <v>748</v>
      </c>
    </row>
    <row r="39" s="1" customFormat="1" spans="1:20">
      <c r="A39" s="1" t="s">
        <v>508</v>
      </c>
      <c r="B39" s="1" t="s">
        <v>91</v>
      </c>
      <c r="C39" s="1" t="s">
        <v>871</v>
      </c>
      <c r="D39" s="1" t="s">
        <v>510</v>
      </c>
      <c r="E39" s="1" t="s">
        <v>511</v>
      </c>
      <c r="F39" s="1" t="s">
        <v>91</v>
      </c>
      <c r="G39" s="1" t="s">
        <v>81</v>
      </c>
      <c r="H39" s="1" t="s">
        <v>741</v>
      </c>
      <c r="I39" s="1" t="s">
        <v>872</v>
      </c>
      <c r="J39" s="1" t="s">
        <v>743</v>
      </c>
      <c r="K39" s="1" t="s">
        <v>872</v>
      </c>
      <c r="L39" s="1" t="s">
        <v>872</v>
      </c>
      <c r="M39" s="1" t="s">
        <v>744</v>
      </c>
      <c r="N39" s="1" t="s">
        <v>744</v>
      </c>
      <c r="O39" s="1" t="s">
        <v>745</v>
      </c>
      <c r="P39" s="1" t="s">
        <v>746</v>
      </c>
      <c r="Q39" s="1" t="s">
        <v>873</v>
      </c>
      <c r="R39" s="1" t="s">
        <v>74</v>
      </c>
      <c r="S39" s="1" t="s">
        <v>36</v>
      </c>
      <c r="T39" s="1" t="s">
        <v>748</v>
      </c>
    </row>
    <row r="40" s="1" customFormat="1" spans="1:20">
      <c r="A40" s="1" t="s">
        <v>137</v>
      </c>
      <c r="B40" s="1" t="s">
        <v>91</v>
      </c>
      <c r="C40" s="1" t="s">
        <v>874</v>
      </c>
      <c r="D40" s="1" t="s">
        <v>131</v>
      </c>
      <c r="E40" s="1" t="s">
        <v>138</v>
      </c>
      <c r="F40" s="1" t="s">
        <v>92</v>
      </c>
      <c r="G40" s="1" t="s">
        <v>81</v>
      </c>
      <c r="H40" s="1" t="s">
        <v>741</v>
      </c>
      <c r="I40" s="1" t="s">
        <v>875</v>
      </c>
      <c r="J40" s="1" t="s">
        <v>743</v>
      </c>
      <c r="K40" s="1" t="s">
        <v>875</v>
      </c>
      <c r="L40" s="1" t="s">
        <v>875</v>
      </c>
      <c r="M40" s="1" t="s">
        <v>744</v>
      </c>
      <c r="N40" s="1" t="s">
        <v>744</v>
      </c>
      <c r="O40" s="1" t="s">
        <v>745</v>
      </c>
      <c r="P40" s="1" t="s">
        <v>746</v>
      </c>
      <c r="Q40" s="1" t="s">
        <v>876</v>
      </c>
      <c r="R40" s="1" t="s">
        <v>74</v>
      </c>
      <c r="S40" s="1" t="s">
        <v>36</v>
      </c>
      <c r="T40" s="1" t="s">
        <v>748</v>
      </c>
    </row>
    <row r="41" s="1" customFormat="1" spans="1:20">
      <c r="A41" s="1" t="s">
        <v>129</v>
      </c>
      <c r="B41" s="1" t="s">
        <v>91</v>
      </c>
      <c r="C41" s="1" t="s">
        <v>877</v>
      </c>
      <c r="D41" s="1" t="s">
        <v>131</v>
      </c>
      <c r="E41" s="1" t="s">
        <v>132</v>
      </c>
      <c r="F41" s="1" t="s">
        <v>92</v>
      </c>
      <c r="G41" s="1" t="s">
        <v>81</v>
      </c>
      <c r="H41" s="1" t="s">
        <v>741</v>
      </c>
      <c r="I41" s="1" t="s">
        <v>875</v>
      </c>
      <c r="J41" s="1" t="s">
        <v>743</v>
      </c>
      <c r="K41" s="1" t="s">
        <v>875</v>
      </c>
      <c r="L41" s="1" t="s">
        <v>875</v>
      </c>
      <c r="M41" s="1" t="s">
        <v>744</v>
      </c>
      <c r="N41" s="1" t="s">
        <v>744</v>
      </c>
      <c r="O41" s="1" t="s">
        <v>745</v>
      </c>
      <c r="P41" s="1" t="s">
        <v>746</v>
      </c>
      <c r="Q41" s="1" t="s">
        <v>878</v>
      </c>
      <c r="R41" s="1" t="s">
        <v>74</v>
      </c>
      <c r="S41" s="1" t="s">
        <v>36</v>
      </c>
      <c r="T41" s="1" t="s">
        <v>748</v>
      </c>
    </row>
    <row r="42" s="1" customFormat="1" spans="1:20">
      <c r="A42" s="1" t="s">
        <v>200</v>
      </c>
      <c r="B42" s="1" t="s">
        <v>91</v>
      </c>
      <c r="C42" s="1" t="s">
        <v>879</v>
      </c>
      <c r="D42" s="1" t="s">
        <v>880</v>
      </c>
      <c r="E42" s="1" t="s">
        <v>881</v>
      </c>
      <c r="F42" s="1" t="s">
        <v>92</v>
      </c>
      <c r="G42" s="1" t="s">
        <v>81</v>
      </c>
      <c r="H42" s="1" t="s">
        <v>741</v>
      </c>
      <c r="I42" s="1" t="s">
        <v>882</v>
      </c>
      <c r="J42" s="1" t="s">
        <v>743</v>
      </c>
      <c r="K42" s="1" t="s">
        <v>882</v>
      </c>
      <c r="L42" s="1" t="s">
        <v>882</v>
      </c>
      <c r="M42" s="1" t="s">
        <v>744</v>
      </c>
      <c r="N42" s="1" t="s">
        <v>744</v>
      </c>
      <c r="O42" s="1" t="s">
        <v>745</v>
      </c>
      <c r="P42" s="1" t="s">
        <v>746</v>
      </c>
      <c r="Q42" s="1" t="s">
        <v>883</v>
      </c>
      <c r="R42" s="1" t="s">
        <v>74</v>
      </c>
      <c r="S42" s="1" t="s">
        <v>36</v>
      </c>
      <c r="T42" s="1" t="s">
        <v>748</v>
      </c>
    </row>
    <row r="43" s="1" customFormat="1" spans="1:20">
      <c r="A43" s="1" t="s">
        <v>611</v>
      </c>
      <c r="B43" s="1" t="s">
        <v>92</v>
      </c>
      <c r="C43" s="1" t="s">
        <v>884</v>
      </c>
      <c r="D43" s="1" t="s">
        <v>885</v>
      </c>
      <c r="E43" s="1" t="s">
        <v>614</v>
      </c>
      <c r="F43" s="1" t="s">
        <v>92</v>
      </c>
      <c r="G43" s="1" t="s">
        <v>81</v>
      </c>
      <c r="H43" s="1" t="s">
        <v>741</v>
      </c>
      <c r="I43" s="1" t="s">
        <v>886</v>
      </c>
      <c r="J43" s="1" t="s">
        <v>743</v>
      </c>
      <c r="K43" s="1" t="s">
        <v>886</v>
      </c>
      <c r="L43" s="1" t="s">
        <v>886</v>
      </c>
      <c r="M43" s="1" t="s">
        <v>744</v>
      </c>
      <c r="N43" s="1" t="s">
        <v>744</v>
      </c>
      <c r="O43" s="1" t="s">
        <v>745</v>
      </c>
      <c r="P43" s="1" t="s">
        <v>746</v>
      </c>
      <c r="Q43" s="1" t="s">
        <v>887</v>
      </c>
      <c r="R43" s="1" t="s">
        <v>74</v>
      </c>
      <c r="S43" s="1" t="s">
        <v>36</v>
      </c>
      <c r="T43" s="1" t="s">
        <v>748</v>
      </c>
    </row>
    <row r="44" s="1" customFormat="1" spans="1:20">
      <c r="A44" s="1" t="s">
        <v>683</v>
      </c>
      <c r="B44" s="1" t="s">
        <v>92</v>
      </c>
      <c r="C44" s="1" t="s">
        <v>888</v>
      </c>
      <c r="D44" s="1" t="s">
        <v>487</v>
      </c>
      <c r="E44" s="1" t="s">
        <v>684</v>
      </c>
      <c r="F44" s="1" t="s">
        <v>92</v>
      </c>
      <c r="G44" s="1" t="s">
        <v>81</v>
      </c>
      <c r="H44" s="1" t="s">
        <v>741</v>
      </c>
      <c r="I44" s="1" t="s">
        <v>889</v>
      </c>
      <c r="J44" s="1" t="s">
        <v>743</v>
      </c>
      <c r="K44" s="1" t="s">
        <v>889</v>
      </c>
      <c r="L44" s="1" t="s">
        <v>889</v>
      </c>
      <c r="M44" s="1" t="s">
        <v>744</v>
      </c>
      <c r="N44" s="1" t="s">
        <v>744</v>
      </c>
      <c r="O44" s="1" t="s">
        <v>745</v>
      </c>
      <c r="P44" s="1" t="s">
        <v>746</v>
      </c>
      <c r="Q44" s="1" t="s">
        <v>890</v>
      </c>
      <c r="R44" s="1" t="s">
        <v>74</v>
      </c>
      <c r="S44" s="1" t="s">
        <v>36</v>
      </c>
      <c r="T44" s="1" t="s">
        <v>748</v>
      </c>
    </row>
    <row r="45" s="1" customFormat="1" spans="1:20">
      <c r="A45" s="1" t="s">
        <v>195</v>
      </c>
      <c r="B45" s="1" t="s">
        <v>92</v>
      </c>
      <c r="C45" s="1" t="s">
        <v>891</v>
      </c>
      <c r="D45" s="1" t="s">
        <v>892</v>
      </c>
      <c r="E45" s="1" t="s">
        <v>198</v>
      </c>
      <c r="F45" s="1" t="s">
        <v>92</v>
      </c>
      <c r="G45" s="1" t="s">
        <v>81</v>
      </c>
      <c r="H45" s="1" t="s">
        <v>741</v>
      </c>
      <c r="I45" s="1" t="s">
        <v>893</v>
      </c>
      <c r="J45" s="1" t="s">
        <v>743</v>
      </c>
      <c r="K45" s="1" t="s">
        <v>893</v>
      </c>
      <c r="L45" s="1" t="s">
        <v>893</v>
      </c>
      <c r="M45" s="1" t="s">
        <v>744</v>
      </c>
      <c r="N45" s="1" t="s">
        <v>744</v>
      </c>
      <c r="O45" s="1" t="s">
        <v>745</v>
      </c>
      <c r="P45" s="1" t="s">
        <v>746</v>
      </c>
      <c r="Q45" s="1" t="s">
        <v>894</v>
      </c>
      <c r="R45" s="1" t="s">
        <v>74</v>
      </c>
      <c r="S45" s="1" t="s">
        <v>36</v>
      </c>
      <c r="T45" s="1" t="s">
        <v>748</v>
      </c>
    </row>
    <row r="46" s="1" customFormat="1" spans="1:20">
      <c r="A46" s="1" t="s">
        <v>895</v>
      </c>
      <c r="B46" s="1" t="s">
        <v>92</v>
      </c>
      <c r="C46" s="1" t="s">
        <v>896</v>
      </c>
      <c r="D46" s="1" t="s">
        <v>897</v>
      </c>
      <c r="E46" s="1" t="s">
        <v>898</v>
      </c>
      <c r="F46" s="1" t="s">
        <v>92</v>
      </c>
      <c r="G46" s="1" t="s">
        <v>81</v>
      </c>
      <c r="H46" s="1" t="s">
        <v>741</v>
      </c>
      <c r="I46" s="1" t="s">
        <v>745</v>
      </c>
      <c r="J46" s="1" t="s">
        <v>743</v>
      </c>
      <c r="K46" s="1" t="s">
        <v>745</v>
      </c>
      <c r="L46" s="1" t="s">
        <v>745</v>
      </c>
      <c r="M46" s="1" t="s">
        <v>744</v>
      </c>
      <c r="N46" s="1" t="s">
        <v>744</v>
      </c>
      <c r="O46" s="1" t="s">
        <v>745</v>
      </c>
      <c r="P46" s="1" t="s">
        <v>746</v>
      </c>
      <c r="Q46" s="1" t="s">
        <v>899</v>
      </c>
      <c r="R46" s="1" t="s">
        <v>74</v>
      </c>
      <c r="S46" s="1" t="s">
        <v>36</v>
      </c>
      <c r="T46" s="1" t="s">
        <v>748</v>
      </c>
    </row>
    <row r="47" s="1" customFormat="1" spans="1:20">
      <c r="A47" s="1" t="s">
        <v>147</v>
      </c>
      <c r="B47" s="1" t="s">
        <v>92</v>
      </c>
      <c r="C47" s="1" t="s">
        <v>900</v>
      </c>
      <c r="D47" s="1" t="s">
        <v>149</v>
      </c>
      <c r="E47" s="1" t="s">
        <v>150</v>
      </c>
      <c r="F47" s="1" t="s">
        <v>92</v>
      </c>
      <c r="G47" s="1" t="s">
        <v>81</v>
      </c>
      <c r="H47" s="1" t="s">
        <v>741</v>
      </c>
      <c r="I47" s="1" t="s">
        <v>901</v>
      </c>
      <c r="J47" s="1" t="s">
        <v>743</v>
      </c>
      <c r="K47" s="1" t="s">
        <v>901</v>
      </c>
      <c r="L47" s="1" t="s">
        <v>901</v>
      </c>
      <c r="M47" s="1" t="s">
        <v>744</v>
      </c>
      <c r="N47" s="1" t="s">
        <v>744</v>
      </c>
      <c r="O47" s="1" t="s">
        <v>745</v>
      </c>
      <c r="P47" s="1" t="s">
        <v>746</v>
      </c>
      <c r="Q47" s="1" t="s">
        <v>902</v>
      </c>
      <c r="R47" s="1" t="s">
        <v>74</v>
      </c>
      <c r="S47" s="1" t="s">
        <v>36</v>
      </c>
      <c r="T47" s="1" t="s">
        <v>748</v>
      </c>
    </row>
    <row r="48" s="1" customFormat="1" spans="1:20">
      <c r="A48" s="1" t="s">
        <v>903</v>
      </c>
      <c r="B48" s="1" t="s">
        <v>92</v>
      </c>
      <c r="C48" s="1" t="s">
        <v>904</v>
      </c>
      <c r="D48" s="1" t="s">
        <v>905</v>
      </c>
      <c r="E48" s="1" t="s">
        <v>906</v>
      </c>
      <c r="F48" s="1" t="s">
        <v>92</v>
      </c>
      <c r="G48" s="1" t="s">
        <v>81</v>
      </c>
      <c r="H48" s="1" t="s">
        <v>741</v>
      </c>
      <c r="I48" s="1" t="s">
        <v>745</v>
      </c>
      <c r="J48" s="1" t="s">
        <v>743</v>
      </c>
      <c r="K48" s="1" t="s">
        <v>745</v>
      </c>
      <c r="L48" s="1" t="s">
        <v>745</v>
      </c>
      <c r="M48" s="1" t="s">
        <v>744</v>
      </c>
      <c r="N48" s="1" t="s">
        <v>744</v>
      </c>
      <c r="O48" s="1" t="s">
        <v>745</v>
      </c>
      <c r="P48" s="1" t="s">
        <v>746</v>
      </c>
      <c r="Q48" s="1" t="s">
        <v>907</v>
      </c>
      <c r="R48" s="1" t="s">
        <v>74</v>
      </c>
      <c r="S48" s="1" t="s">
        <v>36</v>
      </c>
      <c r="T48" s="1" t="s">
        <v>748</v>
      </c>
    </row>
    <row r="49" s="1" customFormat="1" spans="1:20">
      <c r="A49" s="1" t="s">
        <v>373</v>
      </c>
      <c r="B49" s="1" t="s">
        <v>92</v>
      </c>
      <c r="C49" s="1" t="s">
        <v>908</v>
      </c>
      <c r="D49" s="1" t="s">
        <v>255</v>
      </c>
      <c r="E49" s="1" t="s">
        <v>374</v>
      </c>
      <c r="F49" s="1" t="s">
        <v>92</v>
      </c>
      <c r="G49" s="1" t="s">
        <v>81</v>
      </c>
      <c r="H49" s="1" t="s">
        <v>741</v>
      </c>
      <c r="I49" s="1" t="s">
        <v>909</v>
      </c>
      <c r="J49" s="1" t="s">
        <v>743</v>
      </c>
      <c r="K49" s="1" t="s">
        <v>909</v>
      </c>
      <c r="L49" s="1" t="s">
        <v>909</v>
      </c>
      <c r="M49" s="1" t="s">
        <v>744</v>
      </c>
      <c r="N49" s="1" t="s">
        <v>744</v>
      </c>
      <c r="O49" s="1" t="s">
        <v>745</v>
      </c>
      <c r="P49" s="1" t="s">
        <v>746</v>
      </c>
      <c r="Q49" s="1" t="s">
        <v>910</v>
      </c>
      <c r="R49" s="1" t="s">
        <v>74</v>
      </c>
      <c r="S49" s="1" t="s">
        <v>36</v>
      </c>
      <c r="T49" s="1" t="s">
        <v>748</v>
      </c>
    </row>
    <row r="50" s="1" customFormat="1" spans="1:20">
      <c r="A50" s="1" t="s">
        <v>485</v>
      </c>
      <c r="B50" s="1" t="s">
        <v>92</v>
      </c>
      <c r="C50" s="1" t="s">
        <v>911</v>
      </c>
      <c r="D50" s="1" t="s">
        <v>487</v>
      </c>
      <c r="E50" s="1" t="s">
        <v>488</v>
      </c>
      <c r="F50" s="1" t="s">
        <v>92</v>
      </c>
      <c r="G50" s="1" t="s">
        <v>81</v>
      </c>
      <c r="H50" s="1" t="s">
        <v>741</v>
      </c>
      <c r="I50" s="1" t="s">
        <v>912</v>
      </c>
      <c r="J50" s="1" t="s">
        <v>743</v>
      </c>
      <c r="K50" s="1" t="s">
        <v>912</v>
      </c>
      <c r="L50" s="1" t="s">
        <v>912</v>
      </c>
      <c r="M50" s="1" t="s">
        <v>744</v>
      </c>
      <c r="N50" s="1" t="s">
        <v>744</v>
      </c>
      <c r="O50" s="1" t="s">
        <v>745</v>
      </c>
      <c r="P50" s="1" t="s">
        <v>746</v>
      </c>
      <c r="Q50" s="1" t="s">
        <v>913</v>
      </c>
      <c r="R50" s="1" t="s">
        <v>74</v>
      </c>
      <c r="S50" s="1" t="s">
        <v>36</v>
      </c>
      <c r="T50" s="1" t="s">
        <v>748</v>
      </c>
    </row>
    <row r="51" s="1" customFormat="1" spans="1:20">
      <c r="A51" s="1" t="s">
        <v>641</v>
      </c>
      <c r="B51" s="1" t="s">
        <v>92</v>
      </c>
      <c r="C51" s="1" t="s">
        <v>914</v>
      </c>
      <c r="D51" s="1" t="s">
        <v>544</v>
      </c>
      <c r="E51" s="1" t="s">
        <v>642</v>
      </c>
      <c r="F51" s="1" t="s">
        <v>92</v>
      </c>
      <c r="G51" s="1" t="s">
        <v>81</v>
      </c>
      <c r="H51" s="1" t="s">
        <v>741</v>
      </c>
      <c r="I51" s="1" t="s">
        <v>915</v>
      </c>
      <c r="J51" s="1" t="s">
        <v>743</v>
      </c>
      <c r="K51" s="1" t="s">
        <v>915</v>
      </c>
      <c r="L51" s="1" t="s">
        <v>915</v>
      </c>
      <c r="M51" s="1" t="s">
        <v>744</v>
      </c>
      <c r="N51" s="1" t="s">
        <v>744</v>
      </c>
      <c r="O51" s="1" t="s">
        <v>745</v>
      </c>
      <c r="P51" s="1" t="s">
        <v>746</v>
      </c>
      <c r="Q51" s="1" t="s">
        <v>916</v>
      </c>
      <c r="R51" s="1" t="s">
        <v>74</v>
      </c>
      <c r="S51" s="1" t="s">
        <v>36</v>
      </c>
      <c r="T51" s="1" t="s">
        <v>748</v>
      </c>
    </row>
    <row r="52" s="1" customFormat="1" spans="1:20">
      <c r="A52" s="1" t="s">
        <v>466</v>
      </c>
      <c r="B52" s="1" t="s">
        <v>92</v>
      </c>
      <c r="C52" s="1" t="s">
        <v>917</v>
      </c>
      <c r="D52" s="1" t="s">
        <v>918</v>
      </c>
      <c r="E52" s="1" t="s">
        <v>469</v>
      </c>
      <c r="F52" s="1" t="s">
        <v>92</v>
      </c>
      <c r="G52" s="1" t="s">
        <v>81</v>
      </c>
      <c r="H52" s="1" t="s">
        <v>741</v>
      </c>
      <c r="I52" s="1" t="s">
        <v>919</v>
      </c>
      <c r="J52" s="1" t="s">
        <v>743</v>
      </c>
      <c r="K52" s="1" t="s">
        <v>919</v>
      </c>
      <c r="L52" s="1" t="s">
        <v>919</v>
      </c>
      <c r="M52" s="1" t="s">
        <v>744</v>
      </c>
      <c r="N52" s="1" t="s">
        <v>744</v>
      </c>
      <c r="O52" s="1" t="s">
        <v>745</v>
      </c>
      <c r="P52" s="1" t="s">
        <v>746</v>
      </c>
      <c r="Q52" s="1" t="s">
        <v>920</v>
      </c>
      <c r="R52" s="1" t="s">
        <v>74</v>
      </c>
      <c r="S52" s="1" t="s">
        <v>36</v>
      </c>
      <c r="T52" s="1" t="s">
        <v>748</v>
      </c>
    </row>
    <row r="53" s="1" customFormat="1" spans="1:20">
      <c r="A53" s="1" t="s">
        <v>261</v>
      </c>
      <c r="B53" s="1" t="s">
        <v>92</v>
      </c>
      <c r="C53" s="1" t="s">
        <v>921</v>
      </c>
      <c r="D53" s="1" t="s">
        <v>922</v>
      </c>
      <c r="E53" s="1" t="s">
        <v>264</v>
      </c>
      <c r="F53" s="1" t="s">
        <v>92</v>
      </c>
      <c r="G53" s="1" t="s">
        <v>81</v>
      </c>
      <c r="H53" s="1" t="s">
        <v>741</v>
      </c>
      <c r="I53" s="1" t="s">
        <v>923</v>
      </c>
      <c r="J53" s="1" t="s">
        <v>743</v>
      </c>
      <c r="K53" s="1" t="s">
        <v>923</v>
      </c>
      <c r="L53" s="1" t="s">
        <v>923</v>
      </c>
      <c r="M53" s="1" t="s">
        <v>744</v>
      </c>
      <c r="N53" s="1" t="s">
        <v>744</v>
      </c>
      <c r="O53" s="1" t="s">
        <v>745</v>
      </c>
      <c r="P53" s="1" t="s">
        <v>746</v>
      </c>
      <c r="Q53" s="1" t="s">
        <v>924</v>
      </c>
      <c r="R53" s="1" t="s">
        <v>74</v>
      </c>
      <c r="S53" s="1" t="s">
        <v>36</v>
      </c>
      <c r="T53" s="1" t="s">
        <v>748</v>
      </c>
    </row>
    <row r="54" s="1" customFormat="1" spans="1:20">
      <c r="A54" s="1" t="s">
        <v>253</v>
      </c>
      <c r="B54" s="1" t="s">
        <v>92</v>
      </c>
      <c r="C54" s="1" t="s">
        <v>925</v>
      </c>
      <c r="D54" s="1" t="s">
        <v>255</v>
      </c>
      <c r="E54" s="1" t="s">
        <v>256</v>
      </c>
      <c r="F54" s="1" t="s">
        <v>92</v>
      </c>
      <c r="G54" s="1" t="s">
        <v>81</v>
      </c>
      <c r="H54" s="1" t="s">
        <v>741</v>
      </c>
      <c r="I54" s="1" t="s">
        <v>909</v>
      </c>
      <c r="J54" s="1" t="s">
        <v>743</v>
      </c>
      <c r="K54" s="1" t="s">
        <v>909</v>
      </c>
      <c r="L54" s="1" t="s">
        <v>909</v>
      </c>
      <c r="M54" s="1" t="s">
        <v>744</v>
      </c>
      <c r="N54" s="1" t="s">
        <v>744</v>
      </c>
      <c r="O54" s="1" t="s">
        <v>745</v>
      </c>
      <c r="P54" s="1" t="s">
        <v>746</v>
      </c>
      <c r="Q54" s="1" t="s">
        <v>926</v>
      </c>
      <c r="R54" s="1" t="s">
        <v>74</v>
      </c>
      <c r="S54" s="1" t="s">
        <v>36</v>
      </c>
      <c r="T54" s="1" t="s">
        <v>748</v>
      </c>
    </row>
    <row r="55" s="1" customFormat="1" spans="1:20">
      <c r="A55" s="1" t="s">
        <v>414</v>
      </c>
      <c r="B55" s="1" t="s">
        <v>92</v>
      </c>
      <c r="C55" s="1" t="s">
        <v>927</v>
      </c>
      <c r="D55" s="1" t="s">
        <v>928</v>
      </c>
      <c r="E55" s="1" t="s">
        <v>415</v>
      </c>
      <c r="F55" s="1" t="s">
        <v>92</v>
      </c>
      <c r="G55" s="1" t="s">
        <v>81</v>
      </c>
      <c r="H55" s="1" t="s">
        <v>741</v>
      </c>
      <c r="I55" s="1" t="s">
        <v>766</v>
      </c>
      <c r="J55" s="1" t="s">
        <v>743</v>
      </c>
      <c r="K55" s="1" t="s">
        <v>766</v>
      </c>
      <c r="L55" s="1" t="s">
        <v>766</v>
      </c>
      <c r="M55" s="1" t="s">
        <v>744</v>
      </c>
      <c r="N55" s="1" t="s">
        <v>744</v>
      </c>
      <c r="O55" s="1" t="s">
        <v>745</v>
      </c>
      <c r="P55" s="1" t="s">
        <v>746</v>
      </c>
      <c r="Q55" s="1" t="s">
        <v>929</v>
      </c>
      <c r="R55" s="1" t="s">
        <v>74</v>
      </c>
      <c r="S55" s="1" t="s">
        <v>36</v>
      </c>
      <c r="T55" s="1" t="s">
        <v>748</v>
      </c>
    </row>
    <row r="56" s="1" customFormat="1" spans="1:20">
      <c r="A56" s="1" t="s">
        <v>376</v>
      </c>
      <c r="B56" s="1" t="s">
        <v>92</v>
      </c>
      <c r="C56" s="1" t="s">
        <v>930</v>
      </c>
      <c r="D56" s="1" t="s">
        <v>931</v>
      </c>
      <c r="E56" s="1" t="s">
        <v>379</v>
      </c>
      <c r="F56" s="1" t="s">
        <v>92</v>
      </c>
      <c r="G56" s="1" t="s">
        <v>81</v>
      </c>
      <c r="H56" s="1" t="s">
        <v>741</v>
      </c>
      <c r="I56" s="1" t="s">
        <v>932</v>
      </c>
      <c r="J56" s="1" t="s">
        <v>743</v>
      </c>
      <c r="K56" s="1" t="s">
        <v>932</v>
      </c>
      <c r="L56" s="1" t="s">
        <v>932</v>
      </c>
      <c r="M56" s="1" t="s">
        <v>744</v>
      </c>
      <c r="N56" s="1" t="s">
        <v>744</v>
      </c>
      <c r="O56" s="1" t="s">
        <v>745</v>
      </c>
      <c r="P56" s="1" t="s">
        <v>746</v>
      </c>
      <c r="Q56" s="1" t="s">
        <v>933</v>
      </c>
      <c r="R56" s="1" t="s">
        <v>74</v>
      </c>
      <c r="S56" s="1" t="s">
        <v>36</v>
      </c>
      <c r="T56" s="1" t="s">
        <v>748</v>
      </c>
    </row>
    <row r="57" s="1" customFormat="1" spans="1:20">
      <c r="A57" s="1" t="s">
        <v>934</v>
      </c>
      <c r="B57" s="1" t="s">
        <v>92</v>
      </c>
      <c r="C57" s="1" t="s">
        <v>935</v>
      </c>
      <c r="D57" s="1" t="s">
        <v>936</v>
      </c>
      <c r="E57" s="1" t="s">
        <v>937</v>
      </c>
      <c r="F57" s="1" t="s">
        <v>92</v>
      </c>
      <c r="G57" s="1" t="s">
        <v>81</v>
      </c>
      <c r="H57" s="1" t="s">
        <v>741</v>
      </c>
      <c r="I57" s="1" t="s">
        <v>745</v>
      </c>
      <c r="J57" s="1" t="s">
        <v>743</v>
      </c>
      <c r="K57" s="1" t="s">
        <v>745</v>
      </c>
      <c r="L57" s="1" t="s">
        <v>745</v>
      </c>
      <c r="M57" s="1" t="s">
        <v>744</v>
      </c>
      <c r="N57" s="1" t="s">
        <v>744</v>
      </c>
      <c r="O57" s="1" t="s">
        <v>745</v>
      </c>
      <c r="P57" s="1" t="s">
        <v>746</v>
      </c>
      <c r="Q57" s="1" t="s">
        <v>938</v>
      </c>
      <c r="R57" s="1" t="s">
        <v>74</v>
      </c>
      <c r="S57" s="1" t="s">
        <v>36</v>
      </c>
      <c r="T57" s="1" t="s">
        <v>748</v>
      </c>
    </row>
    <row r="58" s="1" customFormat="1" spans="1:20">
      <c r="A58" s="1" t="s">
        <v>550</v>
      </c>
      <c r="B58" s="1" t="s">
        <v>92</v>
      </c>
      <c r="C58" s="1" t="s">
        <v>939</v>
      </c>
      <c r="D58" s="1" t="s">
        <v>552</v>
      </c>
      <c r="E58" s="1" t="s">
        <v>553</v>
      </c>
      <c r="F58" s="1" t="s">
        <v>92</v>
      </c>
      <c r="G58" s="1" t="s">
        <v>81</v>
      </c>
      <c r="H58" s="1" t="s">
        <v>741</v>
      </c>
      <c r="I58" s="1" t="s">
        <v>940</v>
      </c>
      <c r="J58" s="1" t="s">
        <v>743</v>
      </c>
      <c r="K58" s="1" t="s">
        <v>940</v>
      </c>
      <c r="L58" s="1" t="s">
        <v>940</v>
      </c>
      <c r="M58" s="1" t="s">
        <v>744</v>
      </c>
      <c r="N58" s="1" t="s">
        <v>744</v>
      </c>
      <c r="O58" s="1" t="s">
        <v>745</v>
      </c>
      <c r="P58" s="1" t="s">
        <v>746</v>
      </c>
      <c r="Q58" s="1" t="s">
        <v>941</v>
      </c>
      <c r="R58" s="1" t="s">
        <v>74</v>
      </c>
      <c r="S58" s="1" t="s">
        <v>36</v>
      </c>
      <c r="T58" s="1" t="s">
        <v>748</v>
      </c>
    </row>
    <row r="59" s="1" customFormat="1" spans="1:20">
      <c r="A59" s="1" t="s">
        <v>548</v>
      </c>
      <c r="B59" s="1" t="s">
        <v>92</v>
      </c>
      <c r="C59" s="1" t="s">
        <v>942</v>
      </c>
      <c r="D59" s="1" t="s">
        <v>346</v>
      </c>
      <c r="E59" s="1" t="s">
        <v>549</v>
      </c>
      <c r="F59" s="1" t="s">
        <v>92</v>
      </c>
      <c r="G59" s="1" t="s">
        <v>81</v>
      </c>
      <c r="H59" s="1" t="s">
        <v>741</v>
      </c>
      <c r="I59" s="1" t="s">
        <v>943</v>
      </c>
      <c r="J59" s="1" t="s">
        <v>743</v>
      </c>
      <c r="K59" s="1" t="s">
        <v>943</v>
      </c>
      <c r="L59" s="1" t="s">
        <v>943</v>
      </c>
      <c r="M59" s="1" t="s">
        <v>744</v>
      </c>
      <c r="N59" s="1" t="s">
        <v>744</v>
      </c>
      <c r="O59" s="1" t="s">
        <v>745</v>
      </c>
      <c r="P59" s="1" t="s">
        <v>746</v>
      </c>
      <c r="Q59" s="1" t="s">
        <v>944</v>
      </c>
      <c r="R59" s="1" t="s">
        <v>74</v>
      </c>
      <c r="S59" s="1" t="s">
        <v>36</v>
      </c>
      <c r="T59" s="1" t="s">
        <v>748</v>
      </c>
    </row>
    <row r="60" s="1" customFormat="1" spans="1:20">
      <c r="A60" s="1" t="s">
        <v>113</v>
      </c>
      <c r="B60" s="1" t="s">
        <v>92</v>
      </c>
      <c r="C60" s="1" t="s">
        <v>945</v>
      </c>
      <c r="D60" s="1" t="s">
        <v>115</v>
      </c>
      <c r="E60" s="1" t="s">
        <v>116</v>
      </c>
      <c r="F60" s="1" t="s">
        <v>92</v>
      </c>
      <c r="G60" s="1" t="s">
        <v>81</v>
      </c>
      <c r="H60" s="1" t="s">
        <v>741</v>
      </c>
      <c r="I60" s="1" t="s">
        <v>946</v>
      </c>
      <c r="J60" s="1" t="s">
        <v>743</v>
      </c>
      <c r="K60" s="1" t="s">
        <v>946</v>
      </c>
      <c r="L60" s="1" t="s">
        <v>946</v>
      </c>
      <c r="M60" s="1" t="s">
        <v>744</v>
      </c>
      <c r="N60" s="1" t="s">
        <v>744</v>
      </c>
      <c r="O60" s="1" t="s">
        <v>745</v>
      </c>
      <c r="P60" s="1" t="s">
        <v>746</v>
      </c>
      <c r="Q60" s="1" t="s">
        <v>947</v>
      </c>
      <c r="R60" s="1" t="s">
        <v>74</v>
      </c>
      <c r="S60" s="1" t="s">
        <v>36</v>
      </c>
      <c r="T60" s="1" t="s">
        <v>748</v>
      </c>
    </row>
    <row r="61" s="1" customFormat="1" spans="1:20">
      <c r="A61" s="1" t="s">
        <v>139</v>
      </c>
      <c r="B61" s="1" t="s">
        <v>92</v>
      </c>
      <c r="C61" s="1" t="s">
        <v>948</v>
      </c>
      <c r="D61" s="1" t="s">
        <v>949</v>
      </c>
      <c r="E61" s="1" t="s">
        <v>142</v>
      </c>
      <c r="F61" s="1" t="s">
        <v>92</v>
      </c>
      <c r="G61" s="1" t="s">
        <v>81</v>
      </c>
      <c r="H61" s="1" t="s">
        <v>741</v>
      </c>
      <c r="I61" s="1" t="s">
        <v>950</v>
      </c>
      <c r="J61" s="1" t="s">
        <v>743</v>
      </c>
      <c r="K61" s="1" t="s">
        <v>950</v>
      </c>
      <c r="L61" s="1" t="s">
        <v>950</v>
      </c>
      <c r="M61" s="1" t="s">
        <v>744</v>
      </c>
      <c r="N61" s="1" t="s">
        <v>744</v>
      </c>
      <c r="O61" s="1" t="s">
        <v>745</v>
      </c>
      <c r="P61" s="1" t="s">
        <v>746</v>
      </c>
      <c r="Q61" s="1" t="s">
        <v>951</v>
      </c>
      <c r="R61" s="1" t="s">
        <v>74</v>
      </c>
      <c r="S61" s="1" t="s">
        <v>36</v>
      </c>
      <c r="T61" s="1" t="s">
        <v>748</v>
      </c>
    </row>
    <row r="62" s="1" customFormat="1" spans="1:20">
      <c r="A62" s="1" t="s">
        <v>398</v>
      </c>
      <c r="B62" s="1" t="s">
        <v>92</v>
      </c>
      <c r="C62" s="1" t="s">
        <v>952</v>
      </c>
      <c r="D62" s="1" t="s">
        <v>400</v>
      </c>
      <c r="E62" s="1" t="s">
        <v>401</v>
      </c>
      <c r="F62" s="1" t="s">
        <v>92</v>
      </c>
      <c r="G62" s="1" t="s">
        <v>81</v>
      </c>
      <c r="H62" s="1" t="s">
        <v>741</v>
      </c>
      <c r="I62" s="1" t="s">
        <v>953</v>
      </c>
      <c r="J62" s="1" t="s">
        <v>743</v>
      </c>
      <c r="K62" s="1" t="s">
        <v>953</v>
      </c>
      <c r="L62" s="1" t="s">
        <v>953</v>
      </c>
      <c r="M62" s="1" t="s">
        <v>744</v>
      </c>
      <c r="N62" s="1" t="s">
        <v>744</v>
      </c>
      <c r="O62" s="1" t="s">
        <v>745</v>
      </c>
      <c r="P62" s="1" t="s">
        <v>746</v>
      </c>
      <c r="Q62" s="1" t="s">
        <v>954</v>
      </c>
      <c r="R62" s="1" t="s">
        <v>74</v>
      </c>
      <c r="S62" s="1" t="s">
        <v>36</v>
      </c>
      <c r="T62" s="1" t="s">
        <v>748</v>
      </c>
    </row>
    <row r="63" s="1" customFormat="1" spans="1:20">
      <c r="A63" s="1" t="s">
        <v>459</v>
      </c>
      <c r="B63" s="1" t="s">
        <v>92</v>
      </c>
      <c r="C63" s="1" t="s">
        <v>955</v>
      </c>
      <c r="D63" s="1" t="s">
        <v>956</v>
      </c>
      <c r="E63" s="1" t="s">
        <v>462</v>
      </c>
      <c r="F63" s="1" t="s">
        <v>92</v>
      </c>
      <c r="G63" s="1" t="s">
        <v>81</v>
      </c>
      <c r="H63" s="1" t="s">
        <v>741</v>
      </c>
      <c r="I63" s="1" t="s">
        <v>957</v>
      </c>
      <c r="J63" s="1" t="s">
        <v>743</v>
      </c>
      <c r="K63" s="1" t="s">
        <v>957</v>
      </c>
      <c r="L63" s="1" t="s">
        <v>957</v>
      </c>
      <c r="M63" s="1" t="s">
        <v>744</v>
      </c>
      <c r="N63" s="1" t="s">
        <v>744</v>
      </c>
      <c r="O63" s="1" t="s">
        <v>745</v>
      </c>
      <c r="P63" s="1" t="s">
        <v>746</v>
      </c>
      <c r="Q63" s="1" t="s">
        <v>958</v>
      </c>
      <c r="R63" s="1" t="s">
        <v>74</v>
      </c>
      <c r="S63" s="1" t="s">
        <v>36</v>
      </c>
      <c r="T63" s="1" t="s">
        <v>748</v>
      </c>
    </row>
    <row r="64" s="1" customFormat="1" spans="1:20">
      <c r="A64" s="1" t="s">
        <v>365</v>
      </c>
      <c r="B64" s="1" t="s">
        <v>92</v>
      </c>
      <c r="C64" s="1" t="s">
        <v>959</v>
      </c>
      <c r="D64" s="1" t="s">
        <v>367</v>
      </c>
      <c r="E64" s="1" t="s">
        <v>368</v>
      </c>
      <c r="F64" s="1" t="s">
        <v>92</v>
      </c>
      <c r="G64" s="1" t="s">
        <v>81</v>
      </c>
      <c r="H64" s="1" t="s">
        <v>741</v>
      </c>
      <c r="I64" s="1" t="s">
        <v>960</v>
      </c>
      <c r="J64" s="1" t="s">
        <v>743</v>
      </c>
      <c r="K64" s="1" t="s">
        <v>960</v>
      </c>
      <c r="L64" s="1" t="s">
        <v>960</v>
      </c>
      <c r="M64" s="1" t="s">
        <v>744</v>
      </c>
      <c r="N64" s="1" t="s">
        <v>744</v>
      </c>
      <c r="O64" s="1" t="s">
        <v>745</v>
      </c>
      <c r="P64" s="1" t="s">
        <v>746</v>
      </c>
      <c r="Q64" s="1" t="s">
        <v>961</v>
      </c>
      <c r="R64" s="1" t="s">
        <v>74</v>
      </c>
      <c r="S64" s="1" t="s">
        <v>36</v>
      </c>
      <c r="T64" s="1" t="s">
        <v>748</v>
      </c>
    </row>
    <row r="65" s="1" customFormat="1" spans="1:20">
      <c r="A65" s="1" t="s">
        <v>494</v>
      </c>
      <c r="B65" s="1" t="s">
        <v>92</v>
      </c>
      <c r="C65" s="1" t="s">
        <v>962</v>
      </c>
      <c r="D65" s="1" t="s">
        <v>963</v>
      </c>
      <c r="E65" s="1" t="s">
        <v>497</v>
      </c>
      <c r="F65" s="1" t="s">
        <v>92</v>
      </c>
      <c r="G65" s="1" t="s">
        <v>81</v>
      </c>
      <c r="H65" s="1" t="s">
        <v>741</v>
      </c>
      <c r="I65" s="1" t="s">
        <v>964</v>
      </c>
      <c r="J65" s="1" t="s">
        <v>743</v>
      </c>
      <c r="K65" s="1" t="s">
        <v>964</v>
      </c>
      <c r="L65" s="1" t="s">
        <v>964</v>
      </c>
      <c r="M65" s="1" t="s">
        <v>744</v>
      </c>
      <c r="N65" s="1" t="s">
        <v>744</v>
      </c>
      <c r="O65" s="1" t="s">
        <v>745</v>
      </c>
      <c r="P65" s="1" t="s">
        <v>746</v>
      </c>
      <c r="Q65" s="1" t="s">
        <v>965</v>
      </c>
      <c r="R65" s="1" t="s">
        <v>74</v>
      </c>
      <c r="S65" s="1" t="s">
        <v>36</v>
      </c>
      <c r="T65" s="1" t="s">
        <v>748</v>
      </c>
    </row>
    <row r="66" s="1" customFormat="1" spans="1:20">
      <c r="A66" s="1" t="s">
        <v>416</v>
      </c>
      <c r="B66" s="1" t="s">
        <v>92</v>
      </c>
      <c r="C66" s="1" t="s">
        <v>966</v>
      </c>
      <c r="D66" s="1" t="s">
        <v>418</v>
      </c>
      <c r="E66" s="1" t="s">
        <v>419</v>
      </c>
      <c r="F66" s="1" t="s">
        <v>92</v>
      </c>
      <c r="G66" s="1" t="s">
        <v>81</v>
      </c>
      <c r="H66" s="1" t="s">
        <v>741</v>
      </c>
      <c r="I66" s="1" t="s">
        <v>967</v>
      </c>
      <c r="J66" s="1" t="s">
        <v>743</v>
      </c>
      <c r="K66" s="1" t="s">
        <v>967</v>
      </c>
      <c r="L66" s="1" t="s">
        <v>967</v>
      </c>
      <c r="M66" s="1" t="s">
        <v>744</v>
      </c>
      <c r="N66" s="1" t="s">
        <v>744</v>
      </c>
      <c r="O66" s="1" t="s">
        <v>745</v>
      </c>
      <c r="P66" s="1" t="s">
        <v>746</v>
      </c>
      <c r="Q66" s="1" t="s">
        <v>968</v>
      </c>
      <c r="R66" s="1" t="s">
        <v>74</v>
      </c>
      <c r="S66" s="1" t="s">
        <v>36</v>
      </c>
      <c r="T66" s="1" t="s">
        <v>748</v>
      </c>
    </row>
    <row r="67" s="1" customFormat="1" spans="1:20">
      <c r="A67" s="1" t="s">
        <v>207</v>
      </c>
      <c r="B67" s="1" t="s">
        <v>92</v>
      </c>
      <c r="C67" s="1" t="s">
        <v>969</v>
      </c>
      <c r="D67" s="1" t="s">
        <v>209</v>
      </c>
      <c r="E67" s="1" t="s">
        <v>210</v>
      </c>
      <c r="F67" s="1" t="s">
        <v>92</v>
      </c>
      <c r="G67" s="1" t="s">
        <v>81</v>
      </c>
      <c r="H67" s="1" t="s">
        <v>741</v>
      </c>
      <c r="I67" s="1" t="s">
        <v>970</v>
      </c>
      <c r="J67" s="1" t="s">
        <v>743</v>
      </c>
      <c r="K67" s="1" t="s">
        <v>970</v>
      </c>
      <c r="L67" s="1" t="s">
        <v>970</v>
      </c>
      <c r="M67" s="1" t="s">
        <v>744</v>
      </c>
      <c r="N67" s="1" t="s">
        <v>744</v>
      </c>
      <c r="O67" s="1" t="s">
        <v>745</v>
      </c>
      <c r="P67" s="1" t="s">
        <v>746</v>
      </c>
      <c r="Q67" s="1" t="s">
        <v>971</v>
      </c>
      <c r="R67" s="1" t="s">
        <v>74</v>
      </c>
      <c r="S67" s="1" t="s">
        <v>36</v>
      </c>
      <c r="T67" s="1" t="s">
        <v>748</v>
      </c>
    </row>
    <row r="68" s="1" customFormat="1" spans="1:20">
      <c r="A68" s="1" t="s">
        <v>277</v>
      </c>
      <c r="B68" s="1" t="s">
        <v>92</v>
      </c>
      <c r="C68" s="1" t="s">
        <v>972</v>
      </c>
      <c r="D68" s="1" t="s">
        <v>928</v>
      </c>
      <c r="E68" s="1" t="s">
        <v>280</v>
      </c>
      <c r="F68" s="1" t="s">
        <v>92</v>
      </c>
      <c r="G68" s="1" t="s">
        <v>81</v>
      </c>
      <c r="H68" s="1" t="s">
        <v>741</v>
      </c>
      <c r="I68" s="1" t="s">
        <v>766</v>
      </c>
      <c r="J68" s="1" t="s">
        <v>743</v>
      </c>
      <c r="K68" s="1" t="s">
        <v>766</v>
      </c>
      <c r="L68" s="1" t="s">
        <v>766</v>
      </c>
      <c r="M68" s="1" t="s">
        <v>744</v>
      </c>
      <c r="N68" s="1" t="s">
        <v>744</v>
      </c>
      <c r="O68" s="1" t="s">
        <v>745</v>
      </c>
      <c r="P68" s="1" t="s">
        <v>746</v>
      </c>
      <c r="Q68" s="1" t="s">
        <v>973</v>
      </c>
      <c r="R68" s="1" t="s">
        <v>74</v>
      </c>
      <c r="S68" s="1" t="s">
        <v>36</v>
      </c>
      <c r="T68" s="1" t="s">
        <v>748</v>
      </c>
    </row>
    <row r="69" s="1" customFormat="1" spans="1:20">
      <c r="A69" s="1" t="s">
        <v>154</v>
      </c>
      <c r="B69" s="1" t="s">
        <v>92</v>
      </c>
      <c r="C69" s="1" t="s">
        <v>974</v>
      </c>
      <c r="D69" s="1" t="s">
        <v>156</v>
      </c>
      <c r="E69" s="1" t="s">
        <v>157</v>
      </c>
      <c r="F69" s="1" t="s">
        <v>92</v>
      </c>
      <c r="G69" s="1" t="s">
        <v>81</v>
      </c>
      <c r="H69" s="1" t="s">
        <v>741</v>
      </c>
      <c r="I69" s="1" t="s">
        <v>932</v>
      </c>
      <c r="J69" s="1" t="s">
        <v>743</v>
      </c>
      <c r="K69" s="1" t="s">
        <v>932</v>
      </c>
      <c r="L69" s="1" t="s">
        <v>932</v>
      </c>
      <c r="M69" s="1" t="s">
        <v>744</v>
      </c>
      <c r="N69" s="1" t="s">
        <v>744</v>
      </c>
      <c r="O69" s="1" t="s">
        <v>745</v>
      </c>
      <c r="P69" s="1" t="s">
        <v>746</v>
      </c>
      <c r="Q69" s="1" t="s">
        <v>975</v>
      </c>
      <c r="R69" s="1" t="s">
        <v>74</v>
      </c>
      <c r="S69" s="1" t="s">
        <v>36</v>
      </c>
      <c r="T69" s="1" t="s">
        <v>748</v>
      </c>
    </row>
    <row r="70" s="1" customFormat="1" spans="1:20">
      <c r="A70" s="1" t="s">
        <v>406</v>
      </c>
      <c r="B70" s="1" t="s">
        <v>92</v>
      </c>
      <c r="C70" s="1" t="s">
        <v>976</v>
      </c>
      <c r="D70" s="1" t="s">
        <v>977</v>
      </c>
      <c r="E70" s="1" t="s">
        <v>409</v>
      </c>
      <c r="F70" s="1" t="s">
        <v>92</v>
      </c>
      <c r="G70" s="1" t="s">
        <v>81</v>
      </c>
      <c r="H70" s="1" t="s">
        <v>741</v>
      </c>
      <c r="I70" s="1" t="s">
        <v>978</v>
      </c>
      <c r="J70" s="1" t="s">
        <v>743</v>
      </c>
      <c r="K70" s="1" t="s">
        <v>978</v>
      </c>
      <c r="L70" s="1" t="s">
        <v>978</v>
      </c>
      <c r="M70" s="1" t="s">
        <v>744</v>
      </c>
      <c r="N70" s="1" t="s">
        <v>744</v>
      </c>
      <c r="O70" s="1" t="s">
        <v>745</v>
      </c>
      <c r="P70" s="1" t="s">
        <v>746</v>
      </c>
      <c r="Q70" s="1" t="s">
        <v>979</v>
      </c>
      <c r="R70" s="1" t="s">
        <v>74</v>
      </c>
      <c r="S70" s="1" t="s">
        <v>36</v>
      </c>
      <c r="T70" s="1" t="s">
        <v>748</v>
      </c>
    </row>
    <row r="71" s="1" customFormat="1" spans="1:20">
      <c r="A71" s="1" t="s">
        <v>105</v>
      </c>
      <c r="B71" s="1" t="s">
        <v>92</v>
      </c>
      <c r="C71" s="1" t="s">
        <v>980</v>
      </c>
      <c r="D71" s="1" t="s">
        <v>107</v>
      </c>
      <c r="E71" s="1" t="s">
        <v>108</v>
      </c>
      <c r="F71" s="1" t="s">
        <v>92</v>
      </c>
      <c r="G71" s="1" t="s">
        <v>81</v>
      </c>
      <c r="H71" s="1" t="s">
        <v>741</v>
      </c>
      <c r="I71" s="1" t="s">
        <v>893</v>
      </c>
      <c r="J71" s="1" t="s">
        <v>743</v>
      </c>
      <c r="K71" s="1" t="s">
        <v>893</v>
      </c>
      <c r="L71" s="1" t="s">
        <v>893</v>
      </c>
      <c r="M71" s="1" t="s">
        <v>744</v>
      </c>
      <c r="N71" s="1" t="s">
        <v>744</v>
      </c>
      <c r="O71" s="1" t="s">
        <v>745</v>
      </c>
      <c r="P71" s="1" t="s">
        <v>746</v>
      </c>
      <c r="Q71" s="1" t="s">
        <v>981</v>
      </c>
      <c r="R71" s="1" t="s">
        <v>74</v>
      </c>
      <c r="S71" s="1" t="s">
        <v>36</v>
      </c>
      <c r="T71" s="1" t="s">
        <v>748</v>
      </c>
    </row>
    <row r="72" s="1" customFormat="1" spans="1:20">
      <c r="A72" s="1" t="s">
        <v>557</v>
      </c>
      <c r="B72" s="1" t="s">
        <v>92</v>
      </c>
      <c r="C72" s="1" t="s">
        <v>982</v>
      </c>
      <c r="D72" s="1" t="s">
        <v>559</v>
      </c>
      <c r="E72" s="1" t="s">
        <v>560</v>
      </c>
      <c r="F72" s="1" t="s">
        <v>92</v>
      </c>
      <c r="G72" s="1" t="s">
        <v>81</v>
      </c>
      <c r="H72" s="1" t="s">
        <v>741</v>
      </c>
      <c r="I72" s="1" t="s">
        <v>983</v>
      </c>
      <c r="J72" s="1" t="s">
        <v>743</v>
      </c>
      <c r="K72" s="1" t="s">
        <v>983</v>
      </c>
      <c r="L72" s="1" t="s">
        <v>983</v>
      </c>
      <c r="M72" s="1" t="s">
        <v>744</v>
      </c>
      <c r="N72" s="1" t="s">
        <v>744</v>
      </c>
      <c r="O72" s="1" t="s">
        <v>745</v>
      </c>
      <c r="P72" s="1" t="s">
        <v>746</v>
      </c>
      <c r="Q72" s="1" t="s">
        <v>984</v>
      </c>
      <c r="R72" s="1" t="s">
        <v>74</v>
      </c>
      <c r="S72" s="1" t="s">
        <v>36</v>
      </c>
      <c r="T72" s="1" t="s">
        <v>748</v>
      </c>
    </row>
    <row r="73" s="1" customFormat="1" spans="1:20">
      <c r="A73" s="1" t="s">
        <v>436</v>
      </c>
      <c r="B73" s="1" t="s">
        <v>92</v>
      </c>
      <c r="C73" s="1" t="s">
        <v>985</v>
      </c>
      <c r="D73" s="1" t="s">
        <v>986</v>
      </c>
      <c r="E73" s="1" t="s">
        <v>439</v>
      </c>
      <c r="F73" s="1" t="s">
        <v>92</v>
      </c>
      <c r="G73" s="1" t="s">
        <v>81</v>
      </c>
      <c r="H73" s="1" t="s">
        <v>741</v>
      </c>
      <c r="I73" s="1" t="s">
        <v>987</v>
      </c>
      <c r="J73" s="1" t="s">
        <v>743</v>
      </c>
      <c r="K73" s="1" t="s">
        <v>987</v>
      </c>
      <c r="L73" s="1" t="s">
        <v>987</v>
      </c>
      <c r="M73" s="1" t="s">
        <v>744</v>
      </c>
      <c r="N73" s="1" t="s">
        <v>744</v>
      </c>
      <c r="O73" s="1" t="s">
        <v>745</v>
      </c>
      <c r="P73" s="1" t="s">
        <v>746</v>
      </c>
      <c r="Q73" s="1" t="s">
        <v>988</v>
      </c>
      <c r="R73" s="1" t="s">
        <v>74</v>
      </c>
      <c r="S73" s="1" t="s">
        <v>36</v>
      </c>
      <c r="T73" s="1" t="s">
        <v>748</v>
      </c>
    </row>
    <row r="74" s="1" customFormat="1" spans="1:20">
      <c r="A74" s="1" t="s">
        <v>623</v>
      </c>
      <c r="B74" s="1" t="s">
        <v>92</v>
      </c>
      <c r="C74" s="1" t="s">
        <v>989</v>
      </c>
      <c r="D74" s="1" t="s">
        <v>625</v>
      </c>
      <c r="E74" s="1" t="s">
        <v>626</v>
      </c>
      <c r="F74" s="1" t="s">
        <v>92</v>
      </c>
      <c r="G74" s="1" t="s">
        <v>81</v>
      </c>
      <c r="H74" s="1" t="s">
        <v>741</v>
      </c>
      <c r="I74" s="1" t="s">
        <v>990</v>
      </c>
      <c r="J74" s="1" t="s">
        <v>743</v>
      </c>
      <c r="K74" s="1" t="s">
        <v>990</v>
      </c>
      <c r="L74" s="1" t="s">
        <v>990</v>
      </c>
      <c r="M74" s="1" t="s">
        <v>744</v>
      </c>
      <c r="N74" s="1" t="s">
        <v>744</v>
      </c>
      <c r="O74" s="1" t="s">
        <v>745</v>
      </c>
      <c r="P74" s="1" t="s">
        <v>746</v>
      </c>
      <c r="Q74" s="1" t="s">
        <v>991</v>
      </c>
      <c r="R74" s="1" t="s">
        <v>74</v>
      </c>
      <c r="S74" s="1" t="s">
        <v>36</v>
      </c>
      <c r="T74" s="1" t="s">
        <v>748</v>
      </c>
    </row>
    <row r="75" s="1" customFormat="1" spans="1:20">
      <c r="A75" s="1" t="s">
        <v>538</v>
      </c>
      <c r="B75" s="1" t="s">
        <v>92</v>
      </c>
      <c r="C75" s="1" t="s">
        <v>992</v>
      </c>
      <c r="D75" s="1" t="s">
        <v>271</v>
      </c>
      <c r="E75" s="1" t="s">
        <v>539</v>
      </c>
      <c r="F75" s="1" t="s">
        <v>92</v>
      </c>
      <c r="G75" s="1" t="s">
        <v>81</v>
      </c>
      <c r="H75" s="1" t="s">
        <v>741</v>
      </c>
      <c r="I75" s="1" t="s">
        <v>950</v>
      </c>
      <c r="J75" s="1" t="s">
        <v>743</v>
      </c>
      <c r="K75" s="1" t="s">
        <v>950</v>
      </c>
      <c r="L75" s="1" t="s">
        <v>950</v>
      </c>
      <c r="M75" s="1" t="s">
        <v>744</v>
      </c>
      <c r="N75" s="1" t="s">
        <v>744</v>
      </c>
      <c r="O75" s="1" t="s">
        <v>745</v>
      </c>
      <c r="P75" s="1" t="s">
        <v>746</v>
      </c>
      <c r="Q75" s="1" t="s">
        <v>993</v>
      </c>
      <c r="R75" s="1" t="s">
        <v>74</v>
      </c>
      <c r="S75" s="1" t="s">
        <v>36</v>
      </c>
      <c r="T75" s="1" t="s">
        <v>748</v>
      </c>
    </row>
    <row r="76" s="1" customFormat="1" spans="1:20">
      <c r="A76" s="1" t="s">
        <v>617</v>
      </c>
      <c r="B76" s="1" t="s">
        <v>92</v>
      </c>
      <c r="C76" s="1" t="s">
        <v>994</v>
      </c>
      <c r="D76" s="1" t="s">
        <v>619</v>
      </c>
      <c r="E76" s="1" t="s">
        <v>620</v>
      </c>
      <c r="F76" s="1" t="s">
        <v>92</v>
      </c>
      <c r="G76" s="1" t="s">
        <v>81</v>
      </c>
      <c r="H76" s="1" t="s">
        <v>741</v>
      </c>
      <c r="I76" s="1" t="s">
        <v>995</v>
      </c>
      <c r="J76" s="1" t="s">
        <v>743</v>
      </c>
      <c r="K76" s="1" t="s">
        <v>995</v>
      </c>
      <c r="L76" s="1" t="s">
        <v>995</v>
      </c>
      <c r="M76" s="1" t="s">
        <v>744</v>
      </c>
      <c r="N76" s="1" t="s">
        <v>744</v>
      </c>
      <c r="O76" s="1" t="s">
        <v>745</v>
      </c>
      <c r="P76" s="1" t="s">
        <v>746</v>
      </c>
      <c r="Q76" s="1" t="s">
        <v>996</v>
      </c>
      <c r="R76" s="1" t="s">
        <v>74</v>
      </c>
      <c r="S76" s="1" t="s">
        <v>36</v>
      </c>
      <c r="T76" s="1" t="s">
        <v>748</v>
      </c>
    </row>
    <row r="77" s="1" customFormat="1" spans="1:20">
      <c r="A77" s="1" t="s">
        <v>215</v>
      </c>
      <c r="B77" s="1" t="s">
        <v>92</v>
      </c>
      <c r="C77" s="1" t="s">
        <v>997</v>
      </c>
      <c r="D77" s="1" t="s">
        <v>998</v>
      </c>
      <c r="E77" s="1" t="s">
        <v>218</v>
      </c>
      <c r="F77" s="1" t="s">
        <v>92</v>
      </c>
      <c r="G77" s="1" t="s">
        <v>81</v>
      </c>
      <c r="H77" s="1" t="s">
        <v>741</v>
      </c>
      <c r="I77" s="1" t="s">
        <v>999</v>
      </c>
      <c r="J77" s="1" t="s">
        <v>743</v>
      </c>
      <c r="K77" s="1" t="s">
        <v>999</v>
      </c>
      <c r="L77" s="1" t="s">
        <v>999</v>
      </c>
      <c r="M77" s="1" t="s">
        <v>744</v>
      </c>
      <c r="N77" s="1" t="s">
        <v>744</v>
      </c>
      <c r="O77" s="1" t="s">
        <v>745</v>
      </c>
      <c r="P77" s="1" t="s">
        <v>746</v>
      </c>
      <c r="Q77" s="1" t="s">
        <v>1000</v>
      </c>
      <c r="R77" s="1" t="s">
        <v>74</v>
      </c>
      <c r="S77" s="1" t="s">
        <v>36</v>
      </c>
      <c r="T77" s="1" t="s">
        <v>748</v>
      </c>
    </row>
    <row r="78" s="1" customFormat="1" spans="1:20">
      <c r="A78" s="1" t="s">
        <v>633</v>
      </c>
      <c r="B78" s="1" t="s">
        <v>92</v>
      </c>
      <c r="C78" s="1" t="s">
        <v>1001</v>
      </c>
      <c r="D78" s="1" t="s">
        <v>635</v>
      </c>
      <c r="E78" s="1" t="s">
        <v>636</v>
      </c>
      <c r="F78" s="1" t="s">
        <v>92</v>
      </c>
      <c r="G78" s="1" t="s">
        <v>81</v>
      </c>
      <c r="H78" s="1" t="s">
        <v>741</v>
      </c>
      <c r="I78" s="1" t="s">
        <v>1002</v>
      </c>
      <c r="J78" s="1" t="s">
        <v>743</v>
      </c>
      <c r="K78" s="1" t="s">
        <v>1002</v>
      </c>
      <c r="L78" s="1" t="s">
        <v>1002</v>
      </c>
      <c r="M78" s="1" t="s">
        <v>744</v>
      </c>
      <c r="N78" s="1" t="s">
        <v>744</v>
      </c>
      <c r="O78" s="1" t="s">
        <v>745</v>
      </c>
      <c r="P78" s="1" t="s">
        <v>746</v>
      </c>
      <c r="Q78" s="1" t="s">
        <v>1003</v>
      </c>
      <c r="R78" s="1" t="s">
        <v>74</v>
      </c>
      <c r="S78" s="1" t="s">
        <v>36</v>
      </c>
      <c r="T78" s="1" t="s">
        <v>748</v>
      </c>
    </row>
    <row r="79" s="1" customFormat="1" spans="1:20">
      <c r="A79" s="1" t="s">
        <v>330</v>
      </c>
      <c r="B79" s="1" t="s">
        <v>92</v>
      </c>
      <c r="C79" s="1" t="s">
        <v>1004</v>
      </c>
      <c r="D79" s="1" t="s">
        <v>1005</v>
      </c>
      <c r="E79" s="1" t="s">
        <v>333</v>
      </c>
      <c r="F79" s="1" t="s">
        <v>92</v>
      </c>
      <c r="G79" s="1" t="s">
        <v>81</v>
      </c>
      <c r="H79" s="1" t="s">
        <v>741</v>
      </c>
      <c r="I79" s="1" t="s">
        <v>848</v>
      </c>
      <c r="J79" s="1" t="s">
        <v>743</v>
      </c>
      <c r="K79" s="1" t="s">
        <v>848</v>
      </c>
      <c r="L79" s="1" t="s">
        <v>848</v>
      </c>
      <c r="M79" s="1" t="s">
        <v>744</v>
      </c>
      <c r="N79" s="1" t="s">
        <v>744</v>
      </c>
      <c r="O79" s="1" t="s">
        <v>745</v>
      </c>
      <c r="P79" s="1" t="s">
        <v>746</v>
      </c>
      <c r="Q79" s="1" t="s">
        <v>1006</v>
      </c>
      <c r="R79" s="1" t="s">
        <v>74</v>
      </c>
      <c r="S79" s="1" t="s">
        <v>36</v>
      </c>
      <c r="T79" s="1" t="s">
        <v>748</v>
      </c>
    </row>
    <row r="80" s="1" customFormat="1" spans="1:20">
      <c r="A80" s="1" t="s">
        <v>542</v>
      </c>
      <c r="B80" s="1" t="s">
        <v>92</v>
      </c>
      <c r="C80" s="1" t="s">
        <v>1007</v>
      </c>
      <c r="D80" s="1" t="s">
        <v>544</v>
      </c>
      <c r="E80" s="1" t="s">
        <v>545</v>
      </c>
      <c r="F80" s="1" t="s">
        <v>92</v>
      </c>
      <c r="G80" s="1" t="s">
        <v>81</v>
      </c>
      <c r="H80" s="1" t="s">
        <v>741</v>
      </c>
      <c r="I80" s="1" t="s">
        <v>915</v>
      </c>
      <c r="J80" s="1" t="s">
        <v>743</v>
      </c>
      <c r="K80" s="1" t="s">
        <v>915</v>
      </c>
      <c r="L80" s="1" t="s">
        <v>915</v>
      </c>
      <c r="M80" s="1" t="s">
        <v>744</v>
      </c>
      <c r="N80" s="1" t="s">
        <v>744</v>
      </c>
      <c r="O80" s="1" t="s">
        <v>745</v>
      </c>
      <c r="P80" s="1" t="s">
        <v>746</v>
      </c>
      <c r="Q80" s="1" t="s">
        <v>1008</v>
      </c>
      <c r="R80" s="1" t="s">
        <v>74</v>
      </c>
      <c r="S80" s="1" t="s">
        <v>36</v>
      </c>
      <c r="T80" s="1" t="s">
        <v>748</v>
      </c>
    </row>
    <row r="81" s="1" customFormat="1" spans="1:20">
      <c r="A81" s="1" t="s">
        <v>643</v>
      </c>
      <c r="B81" s="1" t="s">
        <v>92</v>
      </c>
      <c r="C81" s="1" t="s">
        <v>1009</v>
      </c>
      <c r="D81" s="1" t="s">
        <v>645</v>
      </c>
      <c r="E81" s="1" t="s">
        <v>646</v>
      </c>
      <c r="F81" s="1" t="s">
        <v>92</v>
      </c>
      <c r="G81" s="1" t="s">
        <v>81</v>
      </c>
      <c r="H81" s="1" t="s">
        <v>741</v>
      </c>
      <c r="I81" s="1" t="s">
        <v>1010</v>
      </c>
      <c r="J81" s="1" t="s">
        <v>743</v>
      </c>
      <c r="K81" s="1" t="s">
        <v>1010</v>
      </c>
      <c r="L81" s="1" t="s">
        <v>1010</v>
      </c>
      <c r="M81" s="1" t="s">
        <v>744</v>
      </c>
      <c r="N81" s="1" t="s">
        <v>744</v>
      </c>
      <c r="O81" s="1" t="s">
        <v>745</v>
      </c>
      <c r="P81" s="1" t="s">
        <v>746</v>
      </c>
      <c r="Q81" s="1" t="s">
        <v>1011</v>
      </c>
      <c r="R81" s="1" t="s">
        <v>74</v>
      </c>
      <c r="S81" s="1" t="s">
        <v>36</v>
      </c>
      <c r="T81" s="1" t="s">
        <v>748</v>
      </c>
    </row>
    <row r="82" s="1" customFormat="1" spans="1:20">
      <c r="A82" s="1" t="s">
        <v>358</v>
      </c>
      <c r="B82" s="1" t="s">
        <v>92</v>
      </c>
      <c r="C82" s="1" t="s">
        <v>1012</v>
      </c>
      <c r="D82" s="1" t="s">
        <v>360</v>
      </c>
      <c r="E82" s="1" t="s">
        <v>361</v>
      </c>
      <c r="F82" s="1" t="s">
        <v>92</v>
      </c>
      <c r="G82" s="1" t="s">
        <v>81</v>
      </c>
      <c r="H82" s="1" t="s">
        <v>741</v>
      </c>
      <c r="I82" s="1" t="s">
        <v>1013</v>
      </c>
      <c r="J82" s="1" t="s">
        <v>743</v>
      </c>
      <c r="K82" s="1" t="s">
        <v>1013</v>
      </c>
      <c r="L82" s="1" t="s">
        <v>1013</v>
      </c>
      <c r="M82" s="1" t="s">
        <v>744</v>
      </c>
      <c r="N82" s="1" t="s">
        <v>744</v>
      </c>
      <c r="O82" s="1" t="s">
        <v>745</v>
      </c>
      <c r="P82" s="1" t="s">
        <v>746</v>
      </c>
      <c r="Q82" s="1" t="s">
        <v>1014</v>
      </c>
      <c r="R82" s="1" t="s">
        <v>74</v>
      </c>
      <c r="S82" s="1" t="s">
        <v>36</v>
      </c>
      <c r="T82" s="1" t="s">
        <v>748</v>
      </c>
    </row>
    <row r="83" s="1" customFormat="1" spans="1:20">
      <c r="A83" s="1" t="s">
        <v>390</v>
      </c>
      <c r="B83" s="1" t="s">
        <v>92</v>
      </c>
      <c r="C83" s="1" t="s">
        <v>1015</v>
      </c>
      <c r="D83" s="1" t="s">
        <v>392</v>
      </c>
      <c r="E83" s="1" t="s">
        <v>393</v>
      </c>
      <c r="F83" s="1" t="s">
        <v>92</v>
      </c>
      <c r="G83" s="1" t="s">
        <v>81</v>
      </c>
      <c r="H83" s="1" t="s">
        <v>741</v>
      </c>
      <c r="I83" s="1" t="s">
        <v>1016</v>
      </c>
      <c r="J83" s="1" t="s">
        <v>743</v>
      </c>
      <c r="K83" s="1" t="s">
        <v>1016</v>
      </c>
      <c r="L83" s="1" t="s">
        <v>1016</v>
      </c>
      <c r="M83" s="1" t="s">
        <v>744</v>
      </c>
      <c r="N83" s="1" t="s">
        <v>744</v>
      </c>
      <c r="O83" s="1" t="s">
        <v>745</v>
      </c>
      <c r="P83" s="1" t="s">
        <v>746</v>
      </c>
      <c r="Q83" s="1" t="s">
        <v>1017</v>
      </c>
      <c r="R83" s="1" t="s">
        <v>74</v>
      </c>
      <c r="S83" s="1" t="s">
        <v>36</v>
      </c>
      <c r="T83" s="1" t="s">
        <v>748</v>
      </c>
    </row>
    <row r="84" s="1" customFormat="1" spans="1:20">
      <c r="A84" s="1" t="s">
        <v>540</v>
      </c>
      <c r="B84" s="1" t="s">
        <v>92</v>
      </c>
      <c r="C84" s="1" t="s">
        <v>1018</v>
      </c>
      <c r="D84" s="1" t="s">
        <v>131</v>
      </c>
      <c r="E84" s="1" t="s">
        <v>541</v>
      </c>
      <c r="F84" s="1" t="s">
        <v>92</v>
      </c>
      <c r="G84" s="1" t="s">
        <v>81</v>
      </c>
      <c r="H84" s="1" t="s">
        <v>741</v>
      </c>
      <c r="I84" s="1" t="s">
        <v>875</v>
      </c>
      <c r="J84" s="1" t="s">
        <v>743</v>
      </c>
      <c r="K84" s="1" t="s">
        <v>875</v>
      </c>
      <c r="L84" s="1" t="s">
        <v>875</v>
      </c>
      <c r="M84" s="1" t="s">
        <v>744</v>
      </c>
      <c r="N84" s="1" t="s">
        <v>744</v>
      </c>
      <c r="O84" s="1" t="s">
        <v>745</v>
      </c>
      <c r="P84" s="1" t="s">
        <v>746</v>
      </c>
      <c r="Q84" s="1" t="s">
        <v>1019</v>
      </c>
      <c r="R84" s="1" t="s">
        <v>74</v>
      </c>
      <c r="S84" s="1" t="s">
        <v>36</v>
      </c>
      <c r="T84" s="1" t="s">
        <v>748</v>
      </c>
    </row>
    <row r="85" s="1" customFormat="1" spans="1:20">
      <c r="A85" s="1" t="s">
        <v>269</v>
      </c>
      <c r="B85" s="1" t="s">
        <v>92</v>
      </c>
      <c r="C85" s="1" t="s">
        <v>1020</v>
      </c>
      <c r="D85" s="1" t="s">
        <v>271</v>
      </c>
      <c r="E85" s="1" t="s">
        <v>272</v>
      </c>
      <c r="F85" s="1" t="s">
        <v>92</v>
      </c>
      <c r="G85" s="1" t="s">
        <v>81</v>
      </c>
      <c r="H85" s="1" t="s">
        <v>741</v>
      </c>
      <c r="I85" s="1" t="s">
        <v>1021</v>
      </c>
      <c r="J85" s="1" t="s">
        <v>743</v>
      </c>
      <c r="K85" s="1" t="s">
        <v>1021</v>
      </c>
      <c r="L85" s="1" t="s">
        <v>1021</v>
      </c>
      <c r="M85" s="1" t="s">
        <v>744</v>
      </c>
      <c r="N85" s="1" t="s">
        <v>744</v>
      </c>
      <c r="O85" s="1" t="s">
        <v>745</v>
      </c>
      <c r="P85" s="1" t="s">
        <v>746</v>
      </c>
      <c r="Q85" s="1" t="s">
        <v>1022</v>
      </c>
      <c r="R85" s="1" t="s">
        <v>74</v>
      </c>
      <c r="S85" s="1" t="s">
        <v>36</v>
      </c>
      <c r="T85" s="1" t="s">
        <v>748</v>
      </c>
    </row>
    <row r="86" s="1" customFormat="1" spans="1:20">
      <c r="A86" s="1" t="s">
        <v>291</v>
      </c>
      <c r="B86" s="1" t="s">
        <v>92</v>
      </c>
      <c r="C86" s="1" t="s">
        <v>1023</v>
      </c>
      <c r="D86" s="1" t="s">
        <v>1024</v>
      </c>
      <c r="E86" s="1" t="s">
        <v>294</v>
      </c>
      <c r="F86" s="1" t="s">
        <v>92</v>
      </c>
      <c r="G86" s="1" t="s">
        <v>81</v>
      </c>
      <c r="H86" s="1" t="s">
        <v>741</v>
      </c>
      <c r="I86" s="1" t="s">
        <v>893</v>
      </c>
      <c r="J86" s="1" t="s">
        <v>743</v>
      </c>
      <c r="K86" s="1" t="s">
        <v>893</v>
      </c>
      <c r="L86" s="1" t="s">
        <v>893</v>
      </c>
      <c r="M86" s="1" t="s">
        <v>744</v>
      </c>
      <c r="N86" s="1" t="s">
        <v>744</v>
      </c>
      <c r="O86" s="1" t="s">
        <v>745</v>
      </c>
      <c r="P86" s="1" t="s">
        <v>746</v>
      </c>
      <c r="Q86" s="1" t="s">
        <v>1025</v>
      </c>
      <c r="R86" s="1" t="s">
        <v>74</v>
      </c>
      <c r="S86" s="1" t="s">
        <v>36</v>
      </c>
      <c r="T86" s="1" t="s">
        <v>748</v>
      </c>
    </row>
    <row r="87" s="1" customFormat="1" spans="1:20">
      <c r="A87" s="1" t="s">
        <v>492</v>
      </c>
      <c r="B87" s="1" t="s">
        <v>92</v>
      </c>
      <c r="C87" s="1" t="s">
        <v>1026</v>
      </c>
      <c r="D87" s="1" t="s">
        <v>271</v>
      </c>
      <c r="E87" s="1" t="s">
        <v>493</v>
      </c>
      <c r="F87" s="1" t="s">
        <v>92</v>
      </c>
      <c r="G87" s="1" t="s">
        <v>81</v>
      </c>
      <c r="H87" s="1" t="s">
        <v>741</v>
      </c>
      <c r="I87" s="1" t="s">
        <v>1021</v>
      </c>
      <c r="J87" s="1" t="s">
        <v>743</v>
      </c>
      <c r="K87" s="1" t="s">
        <v>1021</v>
      </c>
      <c r="L87" s="1" t="s">
        <v>1021</v>
      </c>
      <c r="M87" s="1" t="s">
        <v>744</v>
      </c>
      <c r="N87" s="1" t="s">
        <v>744</v>
      </c>
      <c r="O87" s="1" t="s">
        <v>745</v>
      </c>
      <c r="P87" s="1" t="s">
        <v>746</v>
      </c>
      <c r="Q87" s="1" t="s">
        <v>1027</v>
      </c>
      <c r="R87" s="1" t="s">
        <v>74</v>
      </c>
      <c r="S87" s="1" t="s">
        <v>36</v>
      </c>
      <c r="T87" s="1" t="s">
        <v>748</v>
      </c>
    </row>
    <row r="88" s="1" customFormat="1" spans="1:20">
      <c r="A88" s="1" t="s">
        <v>1028</v>
      </c>
      <c r="B88" s="1" t="s">
        <v>92</v>
      </c>
      <c r="C88" s="1" t="s">
        <v>1029</v>
      </c>
      <c r="D88" s="1" t="s">
        <v>1030</v>
      </c>
      <c r="E88" s="1" t="s">
        <v>1031</v>
      </c>
      <c r="F88" s="1" t="s">
        <v>92</v>
      </c>
      <c r="G88" s="1" t="s">
        <v>81</v>
      </c>
      <c r="H88" s="1" t="s">
        <v>741</v>
      </c>
      <c r="I88" s="1" t="s">
        <v>745</v>
      </c>
      <c r="J88" s="1" t="s">
        <v>743</v>
      </c>
      <c r="K88" s="1" t="s">
        <v>745</v>
      </c>
      <c r="L88" s="1" t="s">
        <v>745</v>
      </c>
      <c r="M88" s="1" t="s">
        <v>744</v>
      </c>
      <c r="N88" s="1" t="s">
        <v>744</v>
      </c>
      <c r="O88" s="1" t="s">
        <v>745</v>
      </c>
      <c r="P88" s="1" t="s">
        <v>746</v>
      </c>
      <c r="Q88" s="1" t="s">
        <v>1032</v>
      </c>
      <c r="R88" s="1" t="s">
        <v>74</v>
      </c>
      <c r="S88" s="1" t="s">
        <v>36</v>
      </c>
      <c r="T88" s="1" t="s">
        <v>748</v>
      </c>
    </row>
    <row r="89" s="1" customFormat="1" spans="1:20">
      <c r="A89" s="1" t="s">
        <v>629</v>
      </c>
      <c r="B89" s="1" t="s">
        <v>92</v>
      </c>
      <c r="C89" s="1" t="s">
        <v>1033</v>
      </c>
      <c r="D89" s="1" t="s">
        <v>1034</v>
      </c>
      <c r="E89" s="1" t="s">
        <v>632</v>
      </c>
      <c r="F89" s="1" t="s">
        <v>92</v>
      </c>
      <c r="G89" s="1" t="s">
        <v>81</v>
      </c>
      <c r="H89" s="1" t="s">
        <v>741</v>
      </c>
      <c r="I89" s="1" t="s">
        <v>995</v>
      </c>
      <c r="J89" s="1" t="s">
        <v>743</v>
      </c>
      <c r="K89" s="1" t="s">
        <v>995</v>
      </c>
      <c r="L89" s="1" t="s">
        <v>995</v>
      </c>
      <c r="M89" s="1" t="s">
        <v>744</v>
      </c>
      <c r="N89" s="1" t="s">
        <v>744</v>
      </c>
      <c r="O89" s="1" t="s">
        <v>745</v>
      </c>
      <c r="P89" s="1" t="s">
        <v>746</v>
      </c>
      <c r="Q89" s="1" t="s">
        <v>1035</v>
      </c>
      <c r="R89" s="1" t="s">
        <v>74</v>
      </c>
      <c r="S89" s="1" t="s">
        <v>36</v>
      </c>
      <c r="T89" s="1" t="s">
        <v>748</v>
      </c>
    </row>
    <row r="90" s="1" customFormat="1" spans="1:20">
      <c r="A90" s="1" t="s">
        <v>429</v>
      </c>
      <c r="B90" s="1" t="s">
        <v>92</v>
      </c>
      <c r="C90" s="1" t="s">
        <v>1036</v>
      </c>
      <c r="D90" s="1" t="s">
        <v>431</v>
      </c>
      <c r="E90" s="1" t="s">
        <v>432</v>
      </c>
      <c r="F90" s="1" t="s">
        <v>92</v>
      </c>
      <c r="G90" s="1" t="s">
        <v>81</v>
      </c>
      <c r="H90" s="1" t="s">
        <v>741</v>
      </c>
      <c r="I90" s="1" t="s">
        <v>1037</v>
      </c>
      <c r="J90" s="1" t="s">
        <v>743</v>
      </c>
      <c r="K90" s="1" t="s">
        <v>1037</v>
      </c>
      <c r="L90" s="1" t="s">
        <v>1037</v>
      </c>
      <c r="M90" s="1" t="s">
        <v>744</v>
      </c>
      <c r="N90" s="1" t="s">
        <v>744</v>
      </c>
      <c r="O90" s="1" t="s">
        <v>745</v>
      </c>
      <c r="P90" s="1" t="s">
        <v>746</v>
      </c>
      <c r="Q90" s="1" t="s">
        <v>1038</v>
      </c>
      <c r="R90" s="1" t="s">
        <v>74</v>
      </c>
      <c r="S90" s="1" t="s">
        <v>36</v>
      </c>
      <c r="T90" s="1" t="s">
        <v>748</v>
      </c>
    </row>
    <row r="91" s="1" customFormat="1" spans="1:20">
      <c r="A91" s="1" t="s">
        <v>689</v>
      </c>
      <c r="B91" s="1" t="s">
        <v>92</v>
      </c>
      <c r="C91" s="1" t="s">
        <v>1039</v>
      </c>
      <c r="D91" s="1" t="s">
        <v>271</v>
      </c>
      <c r="E91" s="1" t="s">
        <v>690</v>
      </c>
      <c r="F91" s="1" t="s">
        <v>92</v>
      </c>
      <c r="G91" s="1" t="s">
        <v>81</v>
      </c>
      <c r="H91" s="1" t="s">
        <v>741</v>
      </c>
      <c r="I91" s="1" t="s">
        <v>1021</v>
      </c>
      <c r="J91" s="1" t="s">
        <v>743</v>
      </c>
      <c r="K91" s="1" t="s">
        <v>1021</v>
      </c>
      <c r="L91" s="1" t="s">
        <v>1021</v>
      </c>
      <c r="M91" s="1" t="s">
        <v>744</v>
      </c>
      <c r="N91" s="1" t="s">
        <v>744</v>
      </c>
      <c r="O91" s="1" t="s">
        <v>745</v>
      </c>
      <c r="P91" s="1" t="s">
        <v>746</v>
      </c>
      <c r="Q91" s="1" t="s">
        <v>1040</v>
      </c>
      <c r="R91" s="1" t="s">
        <v>74</v>
      </c>
      <c r="S91" s="1" t="s">
        <v>36</v>
      </c>
      <c r="T91" s="1" t="s">
        <v>748</v>
      </c>
    </row>
    <row r="92" s="1" customFormat="1" spans="1:20">
      <c r="A92" s="1" t="s">
        <v>283</v>
      </c>
      <c r="B92" s="1" t="s">
        <v>92</v>
      </c>
      <c r="C92" s="1" t="s">
        <v>1041</v>
      </c>
      <c r="D92" s="1" t="s">
        <v>1042</v>
      </c>
      <c r="E92" s="1" t="s">
        <v>286</v>
      </c>
      <c r="F92" s="1" t="s">
        <v>92</v>
      </c>
      <c r="G92" s="1" t="s">
        <v>81</v>
      </c>
      <c r="H92" s="1" t="s">
        <v>741</v>
      </c>
      <c r="I92" s="1" t="s">
        <v>1043</v>
      </c>
      <c r="J92" s="1" t="s">
        <v>743</v>
      </c>
      <c r="K92" s="1" t="s">
        <v>1043</v>
      </c>
      <c r="L92" s="1" t="s">
        <v>1043</v>
      </c>
      <c r="M92" s="1" t="s">
        <v>744</v>
      </c>
      <c r="N92" s="1" t="s">
        <v>744</v>
      </c>
      <c r="O92" s="1" t="s">
        <v>745</v>
      </c>
      <c r="P92" s="1" t="s">
        <v>746</v>
      </c>
      <c r="Q92" s="1" t="s">
        <v>1044</v>
      </c>
      <c r="R92" s="1" t="s">
        <v>74</v>
      </c>
      <c r="S92" s="1" t="s">
        <v>36</v>
      </c>
      <c r="T92" s="1" t="s">
        <v>748</v>
      </c>
    </row>
    <row r="93" s="1" customFormat="1" spans="1:20">
      <c r="A93" s="1" t="s">
        <v>691</v>
      </c>
      <c r="B93" s="1" t="s">
        <v>92</v>
      </c>
      <c r="C93" s="1" t="s">
        <v>1045</v>
      </c>
      <c r="D93" s="1" t="s">
        <v>693</v>
      </c>
      <c r="E93" s="1" t="s">
        <v>694</v>
      </c>
      <c r="F93" s="1" t="s">
        <v>92</v>
      </c>
      <c r="G93" s="1" t="s">
        <v>81</v>
      </c>
      <c r="H93" s="1" t="s">
        <v>741</v>
      </c>
      <c r="I93" s="1" t="s">
        <v>893</v>
      </c>
      <c r="J93" s="1" t="s">
        <v>743</v>
      </c>
      <c r="K93" s="1" t="s">
        <v>893</v>
      </c>
      <c r="L93" s="1" t="s">
        <v>893</v>
      </c>
      <c r="M93" s="1" t="s">
        <v>744</v>
      </c>
      <c r="N93" s="1" t="s">
        <v>744</v>
      </c>
      <c r="O93" s="1" t="s">
        <v>745</v>
      </c>
      <c r="P93" s="1" t="s">
        <v>746</v>
      </c>
      <c r="Q93" s="1" t="s">
        <v>1046</v>
      </c>
      <c r="R93" s="1" t="s">
        <v>74</v>
      </c>
      <c r="S93" s="1" t="s">
        <v>36</v>
      </c>
      <c r="T93" s="1" t="s">
        <v>748</v>
      </c>
    </row>
    <row r="94" s="1" customFormat="1" spans="1:20">
      <c r="A94" s="1" t="s">
        <v>337</v>
      </c>
      <c r="B94" s="1" t="s">
        <v>92</v>
      </c>
      <c r="C94" s="1" t="s">
        <v>1047</v>
      </c>
      <c r="D94" s="1" t="s">
        <v>1048</v>
      </c>
      <c r="E94" s="1" t="s">
        <v>340</v>
      </c>
      <c r="F94" s="1" t="s">
        <v>92</v>
      </c>
      <c r="G94" s="1" t="s">
        <v>81</v>
      </c>
      <c r="H94" s="1" t="s">
        <v>741</v>
      </c>
      <c r="I94" s="1" t="s">
        <v>967</v>
      </c>
      <c r="J94" s="1" t="s">
        <v>743</v>
      </c>
      <c r="K94" s="1" t="s">
        <v>967</v>
      </c>
      <c r="L94" s="1" t="s">
        <v>967</v>
      </c>
      <c r="M94" s="1" t="s">
        <v>744</v>
      </c>
      <c r="N94" s="1" t="s">
        <v>744</v>
      </c>
      <c r="O94" s="1" t="s">
        <v>745</v>
      </c>
      <c r="P94" s="1" t="s">
        <v>746</v>
      </c>
      <c r="Q94" s="1" t="s">
        <v>1049</v>
      </c>
      <c r="R94" s="1" t="s">
        <v>74</v>
      </c>
      <c r="S94" s="1" t="s">
        <v>36</v>
      </c>
      <c r="T94" s="1" t="s">
        <v>748</v>
      </c>
    </row>
    <row r="95" s="1" customFormat="1" spans="1:20">
      <c r="A95" s="1" t="s">
        <v>565</v>
      </c>
      <c r="B95" s="1" t="s">
        <v>92</v>
      </c>
      <c r="C95" s="1" t="s">
        <v>1050</v>
      </c>
      <c r="D95" s="1" t="s">
        <v>1051</v>
      </c>
      <c r="E95" s="1" t="s">
        <v>568</v>
      </c>
      <c r="F95" s="1" t="s">
        <v>92</v>
      </c>
      <c r="G95" s="1" t="s">
        <v>81</v>
      </c>
      <c r="H95" s="1" t="s">
        <v>741</v>
      </c>
      <c r="I95" s="1" t="s">
        <v>1052</v>
      </c>
      <c r="J95" s="1" t="s">
        <v>743</v>
      </c>
      <c r="K95" s="1" t="s">
        <v>1052</v>
      </c>
      <c r="L95" s="1" t="s">
        <v>1052</v>
      </c>
      <c r="M95" s="1" t="s">
        <v>744</v>
      </c>
      <c r="N95" s="1" t="s">
        <v>744</v>
      </c>
      <c r="O95" s="1" t="s">
        <v>745</v>
      </c>
      <c r="P95" s="1" t="s">
        <v>746</v>
      </c>
      <c r="Q95" s="1" t="s">
        <v>1053</v>
      </c>
      <c r="R95" s="1" t="s">
        <v>74</v>
      </c>
      <c r="S95" s="1" t="s">
        <v>36</v>
      </c>
      <c r="T95" s="1" t="s">
        <v>748</v>
      </c>
    </row>
    <row r="96" s="1" customFormat="1" spans="1:20">
      <c r="A96" s="1" t="s">
        <v>421</v>
      </c>
      <c r="B96" s="1" t="s">
        <v>92</v>
      </c>
      <c r="C96" s="1" t="s">
        <v>1054</v>
      </c>
      <c r="D96" s="1" t="s">
        <v>423</v>
      </c>
      <c r="E96" s="1" t="s">
        <v>424</v>
      </c>
      <c r="F96" s="1" t="s">
        <v>92</v>
      </c>
      <c r="G96" s="1" t="s">
        <v>81</v>
      </c>
      <c r="H96" s="1" t="s">
        <v>741</v>
      </c>
      <c r="I96" s="1" t="s">
        <v>1055</v>
      </c>
      <c r="J96" s="1" t="s">
        <v>743</v>
      </c>
      <c r="K96" s="1" t="s">
        <v>1055</v>
      </c>
      <c r="L96" s="1" t="s">
        <v>1055</v>
      </c>
      <c r="M96" s="1" t="s">
        <v>744</v>
      </c>
      <c r="N96" s="1" t="s">
        <v>744</v>
      </c>
      <c r="O96" s="1" t="s">
        <v>745</v>
      </c>
      <c r="P96" s="1" t="s">
        <v>746</v>
      </c>
      <c r="Q96" s="1" t="s">
        <v>1056</v>
      </c>
      <c r="R96" s="1" t="s">
        <v>74</v>
      </c>
      <c r="S96" s="1" t="s">
        <v>36</v>
      </c>
      <c r="T96" s="1" t="s">
        <v>748</v>
      </c>
    </row>
    <row r="97" s="1" customFormat="1" spans="1:20">
      <c r="A97" s="1" t="s">
        <v>1057</v>
      </c>
      <c r="B97" s="1" t="s">
        <v>92</v>
      </c>
      <c r="C97" s="1" t="s">
        <v>1058</v>
      </c>
      <c r="D97" s="1" t="s">
        <v>1059</v>
      </c>
      <c r="E97" s="1" t="s">
        <v>1060</v>
      </c>
      <c r="F97" s="1" t="s">
        <v>92</v>
      </c>
      <c r="G97" s="1" t="s">
        <v>81</v>
      </c>
      <c r="H97" s="1" t="s">
        <v>741</v>
      </c>
      <c r="I97" s="1" t="s">
        <v>745</v>
      </c>
      <c r="J97" s="1" t="s">
        <v>743</v>
      </c>
      <c r="K97" s="1" t="s">
        <v>745</v>
      </c>
      <c r="L97" s="1" t="s">
        <v>745</v>
      </c>
      <c r="M97" s="1" t="s">
        <v>744</v>
      </c>
      <c r="N97" s="1" t="s">
        <v>744</v>
      </c>
      <c r="O97" s="1" t="s">
        <v>745</v>
      </c>
      <c r="P97" s="1" t="s">
        <v>746</v>
      </c>
      <c r="Q97" s="1" t="s">
        <v>1061</v>
      </c>
      <c r="R97" s="1" t="s">
        <v>74</v>
      </c>
      <c r="S97" s="1" t="s">
        <v>36</v>
      </c>
      <c r="T97" s="1" t="s">
        <v>748</v>
      </c>
    </row>
    <row r="98" s="1" customFormat="1" spans="1:20">
      <c r="A98" s="1" t="s">
        <v>580</v>
      </c>
      <c r="B98" s="1" t="s">
        <v>92</v>
      </c>
      <c r="C98" s="1" t="s">
        <v>1062</v>
      </c>
      <c r="D98" s="1" t="s">
        <v>582</v>
      </c>
      <c r="E98" s="1" t="s">
        <v>583</v>
      </c>
      <c r="F98" s="1" t="s">
        <v>92</v>
      </c>
      <c r="G98" s="1" t="s">
        <v>81</v>
      </c>
      <c r="H98" s="1" t="s">
        <v>741</v>
      </c>
      <c r="I98" s="1" t="s">
        <v>1063</v>
      </c>
      <c r="J98" s="1" t="s">
        <v>743</v>
      </c>
      <c r="K98" s="1" t="s">
        <v>1063</v>
      </c>
      <c r="L98" s="1" t="s">
        <v>1063</v>
      </c>
      <c r="M98" s="1" t="s">
        <v>744</v>
      </c>
      <c r="N98" s="1" t="s">
        <v>744</v>
      </c>
      <c r="O98" s="1" t="s">
        <v>745</v>
      </c>
      <c r="P98" s="1" t="s">
        <v>746</v>
      </c>
      <c r="Q98" s="1" t="s">
        <v>1064</v>
      </c>
      <c r="R98" s="1" t="s">
        <v>74</v>
      </c>
      <c r="S98" s="1" t="s">
        <v>36</v>
      </c>
      <c r="T98" s="1" t="s">
        <v>748</v>
      </c>
    </row>
    <row r="99" s="1" customFormat="1" spans="1:20">
      <c r="A99" s="1" t="s">
        <v>572</v>
      </c>
      <c r="B99" s="1" t="s">
        <v>92</v>
      </c>
      <c r="C99" s="1" t="s">
        <v>1065</v>
      </c>
      <c r="D99" s="1" t="s">
        <v>1066</v>
      </c>
      <c r="E99" s="1" t="s">
        <v>575</v>
      </c>
      <c r="F99" s="1" t="s">
        <v>92</v>
      </c>
      <c r="G99" s="1" t="s">
        <v>81</v>
      </c>
      <c r="H99" s="1" t="s">
        <v>741</v>
      </c>
      <c r="I99" s="1" t="s">
        <v>1067</v>
      </c>
      <c r="J99" s="1" t="s">
        <v>743</v>
      </c>
      <c r="K99" s="1" t="s">
        <v>1067</v>
      </c>
      <c r="L99" s="1" t="s">
        <v>1067</v>
      </c>
      <c r="M99" s="1" t="s">
        <v>744</v>
      </c>
      <c r="N99" s="1" t="s">
        <v>744</v>
      </c>
      <c r="O99" s="1" t="s">
        <v>745</v>
      </c>
      <c r="P99" s="1" t="s">
        <v>746</v>
      </c>
      <c r="Q99" s="1" t="s">
        <v>1068</v>
      </c>
      <c r="R99" s="1" t="s">
        <v>74</v>
      </c>
      <c r="S99" s="1" t="s">
        <v>36</v>
      </c>
      <c r="T99" s="1" t="s">
        <v>748</v>
      </c>
    </row>
    <row r="100" s="1" customFormat="1" spans="1:20">
      <c r="A100" s="1" t="s">
        <v>696</v>
      </c>
      <c r="B100" s="1" t="s">
        <v>92</v>
      </c>
      <c r="C100" s="1" t="s">
        <v>1069</v>
      </c>
      <c r="D100" s="1" t="s">
        <v>977</v>
      </c>
      <c r="E100" s="1" t="s">
        <v>697</v>
      </c>
      <c r="F100" s="1" t="s">
        <v>92</v>
      </c>
      <c r="G100" s="1" t="s">
        <v>81</v>
      </c>
      <c r="H100" s="1" t="s">
        <v>741</v>
      </c>
      <c r="I100" s="1" t="s">
        <v>1070</v>
      </c>
      <c r="J100" s="1" t="s">
        <v>743</v>
      </c>
      <c r="K100" s="1" t="s">
        <v>1070</v>
      </c>
      <c r="L100" s="1" t="s">
        <v>1070</v>
      </c>
      <c r="M100" s="1" t="s">
        <v>744</v>
      </c>
      <c r="N100" s="1" t="s">
        <v>744</v>
      </c>
      <c r="O100" s="1" t="s">
        <v>745</v>
      </c>
      <c r="P100" s="1" t="s">
        <v>746</v>
      </c>
      <c r="Q100" s="1" t="s">
        <v>1071</v>
      </c>
      <c r="R100" s="1" t="s">
        <v>74</v>
      </c>
      <c r="S100" s="1" t="s">
        <v>36</v>
      </c>
      <c r="T100" s="1" t="s">
        <v>748</v>
      </c>
    </row>
    <row r="101" s="1" customFormat="1" spans="1:20">
      <c r="A101" s="1" t="s">
        <v>344</v>
      </c>
      <c r="B101" s="1" t="s">
        <v>92</v>
      </c>
      <c r="C101" s="1" t="s">
        <v>1072</v>
      </c>
      <c r="D101" s="1" t="s">
        <v>346</v>
      </c>
      <c r="E101" s="1" t="s">
        <v>347</v>
      </c>
      <c r="F101" s="1" t="s">
        <v>92</v>
      </c>
      <c r="G101" s="1" t="s">
        <v>81</v>
      </c>
      <c r="H101" s="1" t="s">
        <v>741</v>
      </c>
      <c r="I101" s="1" t="s">
        <v>943</v>
      </c>
      <c r="J101" s="1" t="s">
        <v>743</v>
      </c>
      <c r="K101" s="1" t="s">
        <v>943</v>
      </c>
      <c r="L101" s="1" t="s">
        <v>943</v>
      </c>
      <c r="M101" s="1" t="s">
        <v>744</v>
      </c>
      <c r="N101" s="1" t="s">
        <v>744</v>
      </c>
      <c r="O101" s="1" t="s">
        <v>745</v>
      </c>
      <c r="P101" s="1" t="s">
        <v>746</v>
      </c>
      <c r="Q101" s="1" t="s">
        <v>1073</v>
      </c>
      <c r="R101" s="1" t="s">
        <v>74</v>
      </c>
      <c r="S101" s="1" t="s">
        <v>36</v>
      </c>
      <c r="T101" s="1" t="s">
        <v>748</v>
      </c>
    </row>
    <row r="102" s="1" customFormat="1" spans="1:20">
      <c r="A102" s="1" t="s">
        <v>352</v>
      </c>
      <c r="B102" s="1" t="s">
        <v>92</v>
      </c>
      <c r="C102" s="1" t="s">
        <v>1074</v>
      </c>
      <c r="D102" s="1" t="s">
        <v>354</v>
      </c>
      <c r="E102" s="1" t="s">
        <v>355</v>
      </c>
      <c r="F102" s="1" t="s">
        <v>92</v>
      </c>
      <c r="G102" s="1" t="s">
        <v>81</v>
      </c>
      <c r="H102" s="1" t="s">
        <v>741</v>
      </c>
      <c r="I102" s="1" t="s">
        <v>1075</v>
      </c>
      <c r="J102" s="1" t="s">
        <v>743</v>
      </c>
      <c r="K102" s="1" t="s">
        <v>1075</v>
      </c>
      <c r="L102" s="1" t="s">
        <v>1075</v>
      </c>
      <c r="M102" s="1" t="s">
        <v>744</v>
      </c>
      <c r="N102" s="1" t="s">
        <v>744</v>
      </c>
      <c r="O102" s="1" t="s">
        <v>745</v>
      </c>
      <c r="P102" s="1" t="s">
        <v>746</v>
      </c>
      <c r="Q102" s="1" t="s">
        <v>1076</v>
      </c>
      <c r="R102" s="1" t="s">
        <v>74</v>
      </c>
      <c r="S102" s="1" t="s">
        <v>36</v>
      </c>
      <c r="T102" s="1" t="s">
        <v>748</v>
      </c>
    </row>
    <row r="103" s="1" customFormat="1" spans="1:20">
      <c r="A103" s="1" t="s">
        <v>295</v>
      </c>
      <c r="B103" s="1" t="s">
        <v>92</v>
      </c>
      <c r="C103" s="1" t="s">
        <v>1077</v>
      </c>
      <c r="D103" s="1" t="s">
        <v>1078</v>
      </c>
      <c r="E103" s="1" t="s">
        <v>298</v>
      </c>
      <c r="F103" s="1" t="s">
        <v>92</v>
      </c>
      <c r="G103" s="1" t="s">
        <v>81</v>
      </c>
      <c r="H103" s="1" t="s">
        <v>741</v>
      </c>
      <c r="I103" s="1" t="s">
        <v>1079</v>
      </c>
      <c r="J103" s="1" t="s">
        <v>743</v>
      </c>
      <c r="K103" s="1" t="s">
        <v>1079</v>
      </c>
      <c r="L103" s="1" t="s">
        <v>1079</v>
      </c>
      <c r="M103" s="1" t="s">
        <v>744</v>
      </c>
      <c r="N103" s="1" t="s">
        <v>744</v>
      </c>
      <c r="O103" s="1" t="s">
        <v>745</v>
      </c>
      <c r="P103" s="1" t="s">
        <v>746</v>
      </c>
      <c r="Q103" s="1" t="s">
        <v>1080</v>
      </c>
      <c r="R103" s="1" t="s">
        <v>74</v>
      </c>
      <c r="S103" s="1" t="s">
        <v>36</v>
      </c>
      <c r="T103" s="1" t="s">
        <v>748</v>
      </c>
    </row>
    <row r="104" s="1" customFormat="1" spans="1:20">
      <c r="A104" s="1" t="s">
        <v>501</v>
      </c>
      <c r="B104" s="1" t="s">
        <v>92</v>
      </c>
      <c r="C104" s="1" t="s">
        <v>1081</v>
      </c>
      <c r="D104" s="1" t="s">
        <v>503</v>
      </c>
      <c r="E104" s="1" t="s">
        <v>1082</v>
      </c>
      <c r="F104" s="1" t="s">
        <v>92</v>
      </c>
      <c r="G104" s="1" t="s">
        <v>81</v>
      </c>
      <c r="H104" s="1" t="s">
        <v>741</v>
      </c>
      <c r="I104" s="1" t="s">
        <v>1083</v>
      </c>
      <c r="J104" s="1" t="s">
        <v>743</v>
      </c>
      <c r="K104" s="1" t="s">
        <v>1083</v>
      </c>
      <c r="L104" s="1" t="s">
        <v>1083</v>
      </c>
      <c r="M104" s="1" t="s">
        <v>744</v>
      </c>
      <c r="N104" s="1" t="s">
        <v>744</v>
      </c>
      <c r="O104" s="1" t="s">
        <v>745</v>
      </c>
      <c r="P104" s="1" t="s">
        <v>746</v>
      </c>
      <c r="Q104" s="1" t="s">
        <v>1084</v>
      </c>
      <c r="R104" s="1" t="s">
        <v>74</v>
      </c>
      <c r="S104" s="1" t="s">
        <v>36</v>
      </c>
      <c r="T104" s="1" t="s">
        <v>748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2021-06-18T03:19:56Z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2994B6F2584B46499867A0612CF22652</vt:lpwstr>
  </property>
</Properties>
</file>