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<sst xmlns="http://schemas.openxmlformats.org/spreadsheetml/2006/main" count="659" uniqueCount="171">
  <si>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</si>
  <si>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</si>
  <si>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</si>
  <si>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</si>
  <si>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</si>
  <si>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</si>
  <si>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</si>
  <si>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</si>
  <si>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</si>
  <si>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</si>
  <si>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</si>
  <si>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</si>
  <si>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</si>
  <si>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</si>
  <si>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</si>
  <si>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</si>
  <si>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</si>
  <si>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</si>
  <si>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</si>
  <si>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</si>
  <si>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</si>
  <si>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</si>
  <si>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</si>
  <si>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</si>
  <si>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</si>
  <si>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</si>
  <si>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[上海]汉庭酒店(上海虹桥机场北翟路新店)(76255875)</t>
  </si>
  <si>
    <t>零压大床房&lt;双人入住&gt;&lt;内宾&gt;&lt;预付&gt;&lt;双早&gt;</t>
  </si>
  <si>
    <t>CNY</t>
  </si>
  <si>
    <t>殷贵强,贺文莉</t>
  </si>
  <si>
    <t>CA13744210618CNY</t>
  </si>
  <si>
    <t>未提现</t>
  </si>
  <si>
    <t>携程开票</t>
  </si>
  <si>
    <t>[北京]北京昆泰嘉华酒店(76296635)</t>
  </si>
  <si>
    <t>豪华大床间&lt;双人入住&gt;&lt;内宾&gt;&lt;预付&gt;&lt;无早&gt;</t>
  </si>
  <si>
    <t>石海波</t>
  </si>
  <si>
    <t>取消</t>
  </si>
  <si>
    <t>黄陆</t>
  </si>
  <si>
    <t>[上海]全季酒店(上海世博杨高南路店)(76255312)</t>
  </si>
  <si>
    <t>高级大床房&lt;双人入住&gt;&lt;内宾&gt;&lt;预付&gt;&lt;无早&gt;</t>
  </si>
  <si>
    <t>丁克俭</t>
  </si>
  <si>
    <t>郭春奇</t>
  </si>
  <si>
    <t>贾瑞珺</t>
  </si>
  <si>
    <t>豪华大床间&lt;双人入住&gt;&lt;内宾&gt;&lt;预付&gt;&lt;双早&gt;</t>
  </si>
  <si>
    <t>武幸</t>
  </si>
  <si>
    <t>朱奕霖</t>
  </si>
  <si>
    <t>标准双床间&lt;双人入住&gt;&lt;内宾&gt;&lt;预付&gt;&lt;无早&gt;</t>
  </si>
  <si>
    <t>孙卫群</t>
  </si>
  <si>
    <t>胡楠</t>
  </si>
  <si>
    <t>[乌鲁木齐]IU酒店(乌鲁木齐铁路局西单商场地铁站店)(76296750)</t>
  </si>
  <si>
    <t>小U·舒适大床房&lt;双人入住&gt;&lt;内宾&gt;&lt;预付&gt;&lt;无早&gt;</t>
  </si>
  <si>
    <t>韩飞</t>
  </si>
  <si>
    <t>[北京]IU酒店(北京西客站六里桥东地铁站店)(76295707)</t>
  </si>
  <si>
    <t>小U精致双床房&lt;双人入住&gt;&lt;内宾&gt;&lt;预付&gt;&lt;无早&gt;</t>
  </si>
  <si>
    <t>甘兴利,施浩</t>
  </si>
  <si>
    <t>[苏州]苏州太湖苑度假酒店(64268228)</t>
  </si>
  <si>
    <t>湖苑双床房&lt;今日特价 &gt;&lt;双人入住&gt;&lt;双早&gt;</t>
  </si>
  <si>
    <t>苟海涛</t>
  </si>
  <si>
    <t>王军</t>
  </si>
  <si>
    <t>[东莞]东莞君汇酒店(76113200)</t>
  </si>
  <si>
    <t>特惠房&lt;双人入住&gt;&lt;无早&gt;</t>
  </si>
  <si>
    <t>蔡文彬</t>
  </si>
  <si>
    <t>[贵阳]贵阳溪山里酒店(64874007)</t>
  </si>
  <si>
    <t>高级大床房&lt;双人入住&gt;&lt;中宾&gt;&lt;双早&gt;</t>
  </si>
  <si>
    <t>蒲丽</t>
  </si>
  <si>
    <t>胡萍</t>
  </si>
  <si>
    <t>[上海]汉庭酒店(上海外滩江西中路店)(76248589)</t>
  </si>
  <si>
    <t>高级大床房&lt;双人入住&gt;&lt;内宾&gt;&lt;预付&gt;&lt;双早&gt;</t>
  </si>
  <si>
    <t>陶威仲</t>
  </si>
  <si>
    <t>赵峰</t>
  </si>
  <si>
    <t>双床房&lt;双人入住&gt;&lt;内宾&gt;&lt;预付&gt;&lt;双早&gt;</t>
  </si>
  <si>
    <t>陈秋雯</t>
  </si>
  <si>
    <t>[东莞]东莞中汇文华酒店(76256563)</t>
  </si>
  <si>
    <t>特价双人房&lt;双人入住&gt;&lt;内宾&gt;&lt;预付&gt;&lt;无早&gt;</t>
  </si>
  <si>
    <t>欧阳超</t>
  </si>
  <si>
    <t>，</t>
  </si>
  <si>
    <t>8429.55 CNY</t>
  </si>
  <si>
    <t>A210618095239481</t>
  </si>
  <si>
    <t>A210618095317481</t>
  </si>
  <si>
    <t>A210618095336481</t>
  </si>
  <si>
    <t>总计：8429.55元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</si>
  <si>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</si>
  <si>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</si>
  <si>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</si>
  <si>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</si>
  <si>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</si>
  <si>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</si>
  <si>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</si>
  <si>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</si>
  <si>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</si>
  <si>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</si>
  <si>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</si>
  <si>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</si>
  <si>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</si>
  <si>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</si>
  <si>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</si>
  <si>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</si>
  <si>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</si>
  <si>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2021-06-01</t>
  </si>
  <si>
    <t>2140258</t>
  </si>
  <si>
    <t>汉庭酒店(上海虹桥机场北翟路新店)</t>
  </si>
  <si>
    <t>2021-06-02</t>
  </si>
  <si>
    <t>2021-06-03</t>
  </si>
  <si>
    <t>退房日月结</t>
  </si>
  <si>
    <t>638.40</t>
  </si>
  <si>
    <t>RMB</t>
  </si>
  <si>
    <t>0</t>
  </si>
  <si>
    <t>0.00</t>
  </si>
  <si>
    <t>携程汇登国内直连</t>
  </si>
  <si>
    <t>2021-06-01 12:43:45</t>
  </si>
  <si>
    <t>否</t>
  </si>
  <si>
    <t>广州汇登信息科技有限公司</t>
  </si>
  <si>
    <t>直连</t>
  </si>
  <si>
    <t>2140837</t>
  </si>
  <si>
    <t>北京昆泰嘉华酒店</t>
  </si>
  <si>
    <t>2021-06-01 20:20:49</t>
  </si>
  <si>
    <t>2141107</t>
  </si>
  <si>
    <t>2021-06-02 00:21:19</t>
  </si>
  <si>
    <t>2141112</t>
  </si>
  <si>
    <t>全季酒店(上海世博杨高南路店)</t>
  </si>
  <si>
    <t>575.50</t>
  </si>
  <si>
    <t>2021-06-02 00:28:12</t>
  </si>
  <si>
    <t>2141249</t>
  </si>
  <si>
    <t>620.20</t>
  </si>
  <si>
    <t>2021-06-02 08:17:35</t>
  </si>
  <si>
    <t>2141386</t>
  </si>
  <si>
    <t>2021-06-02 10:16:37</t>
  </si>
  <si>
    <t>2141422</t>
  </si>
  <si>
    <t>797.95</t>
  </si>
  <si>
    <t>2021-06-02 10:48:56</t>
  </si>
  <si>
    <t>2141495</t>
  </si>
  <si>
    <t>2021-06-02 11:29:04</t>
  </si>
  <si>
    <t>2141513</t>
  </si>
  <si>
    <t>2021-06-02 11:40:10</t>
  </si>
  <si>
    <t>2141529</t>
  </si>
  <si>
    <t>2021-06-02 11:50:23</t>
  </si>
  <si>
    <t>2141571</t>
  </si>
  <si>
    <t>IU酒店（乌鲁木齐铁路局西单商场地铁站店）</t>
  </si>
  <si>
    <t>174.10</t>
  </si>
  <si>
    <t>2021-06-02 12:16:56</t>
  </si>
  <si>
    <t>2141651</t>
  </si>
  <si>
    <t>IU酒店(北京西客站六里桥东地铁站店)</t>
  </si>
  <si>
    <t>618.24</t>
  </si>
  <si>
    <t>2021-06-02 13:07:34</t>
  </si>
  <si>
    <t>2141878</t>
  </si>
  <si>
    <t>2021-06-02 16:02:25</t>
  </si>
  <si>
    <t>2141962</t>
  </si>
  <si>
    <t>东莞君汇酒店</t>
  </si>
  <si>
    <t>50.00</t>
  </si>
  <si>
    <t>2021-06-02 17:34:05</t>
  </si>
  <si>
    <t>Saas酒店</t>
  </si>
  <si>
    <t>2142022</t>
  </si>
  <si>
    <t>贵阳溪山里酒店</t>
  </si>
  <si>
    <t>500.00</t>
  </si>
  <si>
    <t>2021-06-02 17:52:03</t>
  </si>
  <si>
    <t>直采</t>
  </si>
  <si>
    <t>2142043</t>
  </si>
  <si>
    <t>2021-06-02 18:05:32</t>
  </si>
  <si>
    <t>2142198</t>
  </si>
  <si>
    <t>汉庭酒店(上海外滩江西中路店)</t>
  </si>
  <si>
    <t>392.55</t>
  </si>
  <si>
    <t>2021-06-02 19:43:20</t>
  </si>
  <si>
    <t>2142330</t>
  </si>
  <si>
    <t>2021-06-02 21:07:22</t>
  </si>
  <si>
    <t>2142338</t>
  </si>
  <si>
    <t>401.75</t>
  </si>
  <si>
    <t>2021-06-02 21:10:23</t>
  </si>
  <si>
    <t>2142451</t>
  </si>
  <si>
    <t>东莞中汇文华酒店</t>
  </si>
  <si>
    <t>167.31</t>
  </si>
  <si>
    <t>2021-06-02 22:18:33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</si>
</sst>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rgb="FFDFE5E7"/>
      </left>
      <right style="medium">
        <color rgb="FFDFE5E7"/>
      </right>
      <top style="medium">
        <color rgb="FFDFE5E7"/>
      </top>
      <bottom style="medium">
        <color rgb="FFDFE5E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15334863512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44349</v>
      </c>
      <c r="G2" s="5">
        <v>44350</v>
      </c>
      <c r="H2" s="4">
        <v>2</v>
      </c>
      <c r="I2" s="4">
        <v>1</v>
      </c>
      <c r="J2" s="4">
        <v>2</v>
      </c>
      <c r="K2" s="4" t="s">
        <v>28</v>
      </c>
      <c r="L2" s="4">
        <v>638.4</v>
      </c>
      <c r="M2" s="4">
        <v>638.4</v>
      </c>
      <c r="N2" s="4" t="s">
        <v>29</v>
      </c>
      <c r="O2" s="4" t="s">
        <v>30</v>
      </c>
      <c r="P2" s="4" t="s">
        <v>31</v>
      </c>
      <c r="Q2" s="4">
        <v>0</v>
      </c>
      <c r="R2" s="7">
        <v>44348</v>
      </c>
      <c r="S2" s="5">
        <v>44365</v>
      </c>
      <c r="T2" s="4" t="s">
        <v>32</v>
      </c>
      <c r="U2" s="4">
        <v>638.4</v>
      </c>
      <c r="V2" s="4">
        <v>0</v>
      </c>
      <c r="W2" s="4">
        <v>0</v>
      </c>
      <c r="X2" s="4">
        <v>2140258</v>
      </c>
    </row>
    <row r="3" s="4" customFormat="1" spans="1:23">
      <c r="A3" s="4">
        <v>15335359923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44349</v>
      </c>
      <c r="G3" s="5">
        <v>44350</v>
      </c>
      <c r="H3" s="4">
        <v>1</v>
      </c>
      <c r="I3" s="4">
        <v>1</v>
      </c>
      <c r="J3" s="4">
        <v>1</v>
      </c>
      <c r="K3" s="4" t="s">
        <v>28</v>
      </c>
      <c r="L3" s="4">
        <v>620.24</v>
      </c>
      <c r="M3" s="4">
        <v>620.24</v>
      </c>
      <c r="N3" s="4" t="s">
        <v>35</v>
      </c>
      <c r="O3" s="4" t="s">
        <v>30</v>
      </c>
      <c r="P3" s="4" t="s">
        <v>31</v>
      </c>
      <c r="Q3" s="4">
        <v>0</v>
      </c>
      <c r="R3" s="7">
        <v>44348</v>
      </c>
      <c r="S3" s="5">
        <v>44365</v>
      </c>
      <c r="T3" s="4" t="s">
        <v>32</v>
      </c>
      <c r="U3" s="4">
        <v>620.24</v>
      </c>
      <c r="V3" s="4">
        <v>0</v>
      </c>
      <c r="W3" s="4">
        <v>0</v>
      </c>
    </row>
    <row r="4" s="4" customFormat="1" spans="1:23">
      <c r="A4" s="4">
        <v>15335359923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44349</v>
      </c>
      <c r="G4" s="5">
        <v>44350</v>
      </c>
      <c r="H4" s="4">
        <v>1</v>
      </c>
      <c r="I4" s="4">
        <v>1</v>
      </c>
      <c r="J4" s="4">
        <v>1</v>
      </c>
      <c r="K4" s="4" t="s">
        <v>28</v>
      </c>
      <c r="L4" s="4">
        <v>-620.24</v>
      </c>
      <c r="M4" s="4">
        <v>-620.24</v>
      </c>
      <c r="N4" s="4" t="s">
        <v>35</v>
      </c>
      <c r="O4" s="4" t="s">
        <v>30</v>
      </c>
      <c r="P4" s="4" t="s">
        <v>31</v>
      </c>
      <c r="Q4" s="4">
        <v>0</v>
      </c>
      <c r="R4" s="7">
        <v>44348</v>
      </c>
      <c r="S4" s="5">
        <v>44365</v>
      </c>
      <c r="T4" s="4" t="s">
        <v>32</v>
      </c>
      <c r="U4" s="4">
        <v>-620.24</v>
      </c>
      <c r="V4" s="4">
        <v>0</v>
      </c>
      <c r="W4" s="4">
        <v>0</v>
      </c>
    </row>
    <row r="5" s="4" customFormat="1" spans="1:24">
      <c r="A5" s="4">
        <v>15335596526</v>
      </c>
      <c r="B5" s="4" t="s">
        <v>24</v>
      </c>
      <c r="C5" s="4" t="s">
        <v>25</v>
      </c>
      <c r="D5" s="4" t="s">
        <v>33</v>
      </c>
      <c r="E5" s="4" t="s">
        <v>34</v>
      </c>
      <c r="F5" s="5">
        <v>44349</v>
      </c>
      <c r="G5" s="5">
        <v>44350</v>
      </c>
      <c r="H5" s="4">
        <v>1</v>
      </c>
      <c r="I5" s="4">
        <v>1</v>
      </c>
      <c r="J5" s="4">
        <v>1</v>
      </c>
      <c r="K5" s="4" t="s">
        <v>28</v>
      </c>
      <c r="L5" s="4">
        <v>620.24</v>
      </c>
      <c r="M5" s="4">
        <v>620.24</v>
      </c>
      <c r="N5" s="4" t="s">
        <v>37</v>
      </c>
      <c r="O5" s="4" t="s">
        <v>30</v>
      </c>
      <c r="P5" s="4" t="s">
        <v>31</v>
      </c>
      <c r="Q5" s="4">
        <v>0</v>
      </c>
      <c r="R5" s="7">
        <v>44349</v>
      </c>
      <c r="S5" s="5">
        <v>44365</v>
      </c>
      <c r="T5" s="4" t="s">
        <v>32</v>
      </c>
      <c r="U5" s="4">
        <v>620.24</v>
      </c>
      <c r="V5" s="4">
        <v>0</v>
      </c>
      <c r="W5" s="4">
        <v>0</v>
      </c>
      <c r="X5" s="4">
        <v>2141107</v>
      </c>
    </row>
    <row r="6" s="4" customFormat="1" spans="1:24">
      <c r="A6" s="4">
        <v>15335600670</v>
      </c>
      <c r="B6" s="4" t="s">
        <v>24</v>
      </c>
      <c r="C6" s="4" t="s">
        <v>25</v>
      </c>
      <c r="D6" s="4" t="s">
        <v>38</v>
      </c>
      <c r="E6" s="4" t="s">
        <v>39</v>
      </c>
      <c r="F6" s="5">
        <v>44349</v>
      </c>
      <c r="G6" s="5">
        <v>44350</v>
      </c>
      <c r="H6" s="4">
        <v>1</v>
      </c>
      <c r="I6" s="4">
        <v>1</v>
      </c>
      <c r="J6" s="4">
        <v>1</v>
      </c>
      <c r="K6" s="4" t="s">
        <v>28</v>
      </c>
      <c r="L6" s="4">
        <v>575.5</v>
      </c>
      <c r="M6" s="4">
        <v>575.5</v>
      </c>
      <c r="N6" s="4" t="s">
        <v>40</v>
      </c>
      <c r="O6" s="4" t="s">
        <v>30</v>
      </c>
      <c r="P6" s="4" t="s">
        <v>31</v>
      </c>
      <c r="Q6" s="4">
        <v>0</v>
      </c>
      <c r="R6" s="7">
        <v>44349</v>
      </c>
      <c r="S6" s="5">
        <v>44365</v>
      </c>
      <c r="T6" s="4" t="s">
        <v>32</v>
      </c>
      <c r="U6" s="4">
        <v>575.5</v>
      </c>
      <c r="V6" s="4">
        <v>0</v>
      </c>
      <c r="W6" s="4">
        <v>0</v>
      </c>
      <c r="X6" s="4">
        <v>2141112</v>
      </c>
    </row>
    <row r="7" s="4" customFormat="1" spans="1:24">
      <c r="A7" s="4">
        <v>15335694014</v>
      </c>
      <c r="B7" s="4" t="s">
        <v>24</v>
      </c>
      <c r="C7" s="4" t="s">
        <v>25</v>
      </c>
      <c r="D7" s="4" t="s">
        <v>33</v>
      </c>
      <c r="E7" s="4" t="s">
        <v>34</v>
      </c>
      <c r="F7" s="5">
        <v>44349</v>
      </c>
      <c r="G7" s="5">
        <v>44350</v>
      </c>
      <c r="H7" s="4">
        <v>1</v>
      </c>
      <c r="I7" s="4">
        <v>1</v>
      </c>
      <c r="J7" s="4">
        <v>1</v>
      </c>
      <c r="K7" s="4" t="s">
        <v>28</v>
      </c>
      <c r="L7" s="4">
        <v>620.2</v>
      </c>
      <c r="M7" s="4">
        <v>620.2</v>
      </c>
      <c r="N7" s="4" t="s">
        <v>41</v>
      </c>
      <c r="O7" s="4" t="s">
        <v>30</v>
      </c>
      <c r="P7" s="4" t="s">
        <v>31</v>
      </c>
      <c r="Q7" s="4">
        <v>0</v>
      </c>
      <c r="R7" s="7">
        <v>44349</v>
      </c>
      <c r="S7" s="5">
        <v>44365</v>
      </c>
      <c r="T7" s="4" t="s">
        <v>32</v>
      </c>
      <c r="U7" s="4">
        <v>620.2</v>
      </c>
      <c r="V7" s="4">
        <v>0</v>
      </c>
      <c r="W7" s="4">
        <v>0</v>
      </c>
      <c r="X7" s="4">
        <v>2141249</v>
      </c>
    </row>
    <row r="8" s="4" customFormat="1" spans="1:24">
      <c r="A8" s="4">
        <v>15335776363</v>
      </c>
      <c r="B8" s="4" t="s">
        <v>24</v>
      </c>
      <c r="C8" s="4" t="s">
        <v>25</v>
      </c>
      <c r="D8" s="4" t="s">
        <v>33</v>
      </c>
      <c r="E8" s="4" t="s">
        <v>34</v>
      </c>
      <c r="F8" s="5">
        <v>44349</v>
      </c>
      <c r="G8" s="5">
        <v>44350</v>
      </c>
      <c r="H8" s="4">
        <v>1</v>
      </c>
      <c r="I8" s="4">
        <v>1</v>
      </c>
      <c r="J8" s="4">
        <v>1</v>
      </c>
      <c r="K8" s="4" t="s">
        <v>28</v>
      </c>
      <c r="L8" s="4">
        <v>620.2</v>
      </c>
      <c r="M8" s="4">
        <v>620.2</v>
      </c>
      <c r="N8" s="4" t="s">
        <v>42</v>
      </c>
      <c r="O8" s="4" t="s">
        <v>30</v>
      </c>
      <c r="P8" s="4" t="s">
        <v>31</v>
      </c>
      <c r="Q8" s="4">
        <v>0</v>
      </c>
      <c r="R8" s="7">
        <v>44349</v>
      </c>
      <c r="S8" s="5">
        <v>44365</v>
      </c>
      <c r="T8" s="4" t="s">
        <v>32</v>
      </c>
      <c r="U8" s="4">
        <v>620.2</v>
      </c>
      <c r="V8" s="4">
        <v>0</v>
      </c>
      <c r="W8" s="4">
        <v>0</v>
      </c>
      <c r="X8" s="4">
        <v>2141386</v>
      </c>
    </row>
    <row r="9" s="4" customFormat="1" spans="1:24">
      <c r="A9" s="4">
        <v>15335596526</v>
      </c>
      <c r="B9" s="4" t="s">
        <v>24</v>
      </c>
      <c r="C9" s="4" t="s">
        <v>36</v>
      </c>
      <c r="D9" s="4" t="s">
        <v>33</v>
      </c>
      <c r="E9" s="4" t="s">
        <v>34</v>
      </c>
      <c r="F9" s="5">
        <v>44349</v>
      </c>
      <c r="G9" s="5">
        <v>44350</v>
      </c>
      <c r="H9" s="4">
        <v>1</v>
      </c>
      <c r="I9" s="4">
        <v>1</v>
      </c>
      <c r="J9" s="4">
        <v>1</v>
      </c>
      <c r="K9" s="4" t="s">
        <v>28</v>
      </c>
      <c r="L9" s="4">
        <v>-620.24</v>
      </c>
      <c r="M9" s="4">
        <v>-620.24</v>
      </c>
      <c r="N9" s="4" t="s">
        <v>37</v>
      </c>
      <c r="O9" s="4" t="s">
        <v>30</v>
      </c>
      <c r="P9" s="4" t="s">
        <v>31</v>
      </c>
      <c r="Q9" s="4">
        <v>0</v>
      </c>
      <c r="R9" s="7">
        <v>44349</v>
      </c>
      <c r="S9" s="5">
        <v>44365</v>
      </c>
      <c r="T9" s="4" t="s">
        <v>32</v>
      </c>
      <c r="U9" s="4">
        <v>-620.24</v>
      </c>
      <c r="V9" s="4">
        <v>0</v>
      </c>
      <c r="W9" s="4">
        <v>0</v>
      </c>
      <c r="X9" s="4">
        <v>2141107</v>
      </c>
    </row>
    <row r="10" s="4" customFormat="1" spans="1:24">
      <c r="A10" s="4">
        <v>15335806154</v>
      </c>
      <c r="B10" s="4" t="s">
        <v>24</v>
      </c>
      <c r="C10" s="4" t="s">
        <v>25</v>
      </c>
      <c r="D10" s="4" t="s">
        <v>33</v>
      </c>
      <c r="E10" s="4" t="s">
        <v>43</v>
      </c>
      <c r="F10" s="5">
        <v>44349</v>
      </c>
      <c r="G10" s="5">
        <v>44350</v>
      </c>
      <c r="H10" s="4">
        <v>1</v>
      </c>
      <c r="I10" s="4">
        <v>1</v>
      </c>
      <c r="J10" s="4">
        <v>1</v>
      </c>
      <c r="K10" s="4" t="s">
        <v>28</v>
      </c>
      <c r="L10" s="4">
        <v>797.95</v>
      </c>
      <c r="M10" s="4">
        <v>797.95</v>
      </c>
      <c r="N10" s="4" t="s">
        <v>44</v>
      </c>
      <c r="O10" s="4" t="s">
        <v>30</v>
      </c>
      <c r="P10" s="4" t="s">
        <v>31</v>
      </c>
      <c r="Q10" s="4">
        <v>0</v>
      </c>
      <c r="R10" s="7">
        <v>44349</v>
      </c>
      <c r="S10" s="5">
        <v>44365</v>
      </c>
      <c r="T10" s="4" t="s">
        <v>32</v>
      </c>
      <c r="U10" s="4">
        <v>797.95</v>
      </c>
      <c r="V10" s="4">
        <v>0</v>
      </c>
      <c r="W10" s="4">
        <v>0</v>
      </c>
      <c r="X10" s="4">
        <v>2141422</v>
      </c>
    </row>
    <row r="11" s="4" customFormat="1" spans="1:24">
      <c r="A11" s="4">
        <v>15335848661</v>
      </c>
      <c r="B11" s="4" t="s">
        <v>24</v>
      </c>
      <c r="C11" s="4" t="s">
        <v>25</v>
      </c>
      <c r="D11" s="4" t="s">
        <v>33</v>
      </c>
      <c r="E11" s="4" t="s">
        <v>34</v>
      </c>
      <c r="F11" s="5">
        <v>44349</v>
      </c>
      <c r="G11" s="5">
        <v>44350</v>
      </c>
      <c r="H11" s="4">
        <v>1</v>
      </c>
      <c r="I11" s="4">
        <v>1</v>
      </c>
      <c r="J11" s="4">
        <v>1</v>
      </c>
      <c r="K11" s="4" t="s">
        <v>28</v>
      </c>
      <c r="L11" s="4">
        <v>620.2</v>
      </c>
      <c r="M11" s="4">
        <v>620.2</v>
      </c>
      <c r="N11" s="4" t="s">
        <v>45</v>
      </c>
      <c r="O11" s="4" t="s">
        <v>30</v>
      </c>
      <c r="P11" s="4" t="s">
        <v>31</v>
      </c>
      <c r="Q11" s="4">
        <v>0</v>
      </c>
      <c r="R11" s="7">
        <v>44349</v>
      </c>
      <c r="S11" s="5">
        <v>44365</v>
      </c>
      <c r="T11" s="4" t="s">
        <v>32</v>
      </c>
      <c r="U11" s="4">
        <v>620.2</v>
      </c>
      <c r="V11" s="4">
        <v>0</v>
      </c>
      <c r="W11" s="4">
        <v>0</v>
      </c>
      <c r="X11" s="4">
        <v>2141495</v>
      </c>
    </row>
    <row r="12" s="4" customFormat="1" spans="1:24">
      <c r="A12" s="4">
        <v>15335861526</v>
      </c>
      <c r="B12" s="4" t="s">
        <v>24</v>
      </c>
      <c r="C12" s="4" t="s">
        <v>25</v>
      </c>
      <c r="D12" s="4" t="s">
        <v>33</v>
      </c>
      <c r="E12" s="4" t="s">
        <v>46</v>
      </c>
      <c r="F12" s="5">
        <v>44349</v>
      </c>
      <c r="G12" s="5">
        <v>44350</v>
      </c>
      <c r="H12" s="4">
        <v>1</v>
      </c>
      <c r="I12" s="4">
        <v>1</v>
      </c>
      <c r="J12" s="4">
        <v>1</v>
      </c>
      <c r="K12" s="4" t="s">
        <v>28</v>
      </c>
      <c r="L12" s="4">
        <v>620.2</v>
      </c>
      <c r="M12" s="4">
        <v>620.2</v>
      </c>
      <c r="N12" s="4" t="s">
        <v>47</v>
      </c>
      <c r="O12" s="4" t="s">
        <v>30</v>
      </c>
      <c r="P12" s="4" t="s">
        <v>31</v>
      </c>
      <c r="Q12" s="4">
        <v>0</v>
      </c>
      <c r="R12" s="7">
        <v>44349</v>
      </c>
      <c r="S12" s="5">
        <v>44365</v>
      </c>
      <c r="T12" s="4" t="s">
        <v>32</v>
      </c>
      <c r="U12" s="4">
        <v>620.2</v>
      </c>
      <c r="V12" s="4">
        <v>0</v>
      </c>
      <c r="W12" s="4">
        <v>0</v>
      </c>
      <c r="X12" s="4">
        <v>2141513</v>
      </c>
    </row>
    <row r="13" s="4" customFormat="1" spans="1:24">
      <c r="A13" s="4">
        <v>15335861526</v>
      </c>
      <c r="B13" s="4" t="s">
        <v>24</v>
      </c>
      <c r="C13" s="4" t="s">
        <v>36</v>
      </c>
      <c r="D13" s="4" t="s">
        <v>33</v>
      </c>
      <c r="E13" s="4" t="s">
        <v>46</v>
      </c>
      <c r="F13" s="5">
        <v>44349</v>
      </c>
      <c r="G13" s="5">
        <v>44350</v>
      </c>
      <c r="H13" s="4">
        <v>1</v>
      </c>
      <c r="I13" s="4">
        <v>1</v>
      </c>
      <c r="J13" s="4">
        <v>1</v>
      </c>
      <c r="K13" s="4" t="s">
        <v>28</v>
      </c>
      <c r="L13" s="4">
        <v>-620.2</v>
      </c>
      <c r="M13" s="4">
        <v>-620.2</v>
      </c>
      <c r="N13" s="4" t="s">
        <v>47</v>
      </c>
      <c r="O13" s="4" t="s">
        <v>30</v>
      </c>
      <c r="P13" s="4" t="s">
        <v>31</v>
      </c>
      <c r="Q13" s="4">
        <v>0</v>
      </c>
      <c r="R13" s="7">
        <v>44349</v>
      </c>
      <c r="S13" s="5">
        <v>44365</v>
      </c>
      <c r="T13" s="4" t="s">
        <v>32</v>
      </c>
      <c r="U13" s="4">
        <v>-620.2</v>
      </c>
      <c r="V13" s="4">
        <v>0</v>
      </c>
      <c r="W13" s="4">
        <v>0</v>
      </c>
      <c r="X13" s="4">
        <v>2141513</v>
      </c>
    </row>
    <row r="14" s="4" customFormat="1" spans="1:24">
      <c r="A14" s="4">
        <v>15335872166</v>
      </c>
      <c r="B14" s="4" t="s">
        <v>24</v>
      </c>
      <c r="C14" s="4" t="s">
        <v>25</v>
      </c>
      <c r="D14" s="4" t="s">
        <v>33</v>
      </c>
      <c r="E14" s="4" t="s">
        <v>46</v>
      </c>
      <c r="F14" s="5">
        <v>44349</v>
      </c>
      <c r="G14" s="5">
        <v>44350</v>
      </c>
      <c r="H14" s="4">
        <v>1</v>
      </c>
      <c r="I14" s="4">
        <v>1</v>
      </c>
      <c r="J14" s="4">
        <v>1</v>
      </c>
      <c r="K14" s="4" t="s">
        <v>28</v>
      </c>
      <c r="L14" s="4">
        <v>620.2</v>
      </c>
      <c r="M14" s="4">
        <v>620.2</v>
      </c>
      <c r="N14" s="4" t="s">
        <v>48</v>
      </c>
      <c r="O14" s="4" t="s">
        <v>30</v>
      </c>
      <c r="P14" s="4" t="s">
        <v>31</v>
      </c>
      <c r="Q14" s="4">
        <v>0</v>
      </c>
      <c r="R14" s="7">
        <v>44349</v>
      </c>
      <c r="S14" s="5">
        <v>44365</v>
      </c>
      <c r="T14" s="4" t="s">
        <v>32</v>
      </c>
      <c r="U14" s="4">
        <v>620.2</v>
      </c>
      <c r="V14" s="4">
        <v>0</v>
      </c>
      <c r="W14" s="4">
        <v>0</v>
      </c>
      <c r="X14" s="4">
        <v>2141529</v>
      </c>
    </row>
    <row r="15" s="4" customFormat="1" spans="1:24">
      <c r="A15" s="4">
        <v>15335904742</v>
      </c>
      <c r="B15" s="4" t="s">
        <v>24</v>
      </c>
      <c r="C15" s="4" t="s">
        <v>25</v>
      </c>
      <c r="D15" s="4" t="s">
        <v>49</v>
      </c>
      <c r="E15" s="4" t="s">
        <v>50</v>
      </c>
      <c r="F15" s="5">
        <v>44349</v>
      </c>
      <c r="G15" s="5">
        <v>44350</v>
      </c>
      <c r="H15" s="4">
        <v>1</v>
      </c>
      <c r="I15" s="4">
        <v>1</v>
      </c>
      <c r="J15" s="4">
        <v>1</v>
      </c>
      <c r="K15" s="4" t="s">
        <v>28</v>
      </c>
      <c r="L15" s="4">
        <v>174.1</v>
      </c>
      <c r="M15" s="4">
        <v>174.1</v>
      </c>
      <c r="N15" s="4" t="s">
        <v>51</v>
      </c>
      <c r="O15" s="4" t="s">
        <v>30</v>
      </c>
      <c r="P15" s="4" t="s">
        <v>31</v>
      </c>
      <c r="Q15" s="4">
        <v>0</v>
      </c>
      <c r="R15" s="7">
        <v>44349</v>
      </c>
      <c r="S15" s="5">
        <v>44365</v>
      </c>
      <c r="T15" s="4" t="s">
        <v>32</v>
      </c>
      <c r="U15" s="4">
        <v>174.1</v>
      </c>
      <c r="V15" s="4">
        <v>0</v>
      </c>
      <c r="W15" s="4">
        <v>0</v>
      </c>
      <c r="X15" s="4">
        <v>2141571</v>
      </c>
    </row>
    <row r="16" s="4" customFormat="1" spans="1:23">
      <c r="A16" s="4">
        <v>15335965329</v>
      </c>
      <c r="B16" s="4" t="s">
        <v>24</v>
      </c>
      <c r="C16" s="4" t="s">
        <v>25</v>
      </c>
      <c r="D16" s="4" t="s">
        <v>52</v>
      </c>
      <c r="E16" s="4" t="s">
        <v>53</v>
      </c>
      <c r="F16" s="5">
        <v>44349</v>
      </c>
      <c r="G16" s="5">
        <v>44350</v>
      </c>
      <c r="H16" s="4">
        <v>2</v>
      </c>
      <c r="I16" s="4">
        <v>1</v>
      </c>
      <c r="J16" s="4">
        <v>2</v>
      </c>
      <c r="K16" s="4" t="s">
        <v>28</v>
      </c>
      <c r="L16" s="4">
        <v>618.24</v>
      </c>
      <c r="M16" s="4">
        <v>618.24</v>
      </c>
      <c r="N16" s="4" t="s">
        <v>54</v>
      </c>
      <c r="O16" s="4" t="s">
        <v>30</v>
      </c>
      <c r="P16" s="4" t="s">
        <v>31</v>
      </c>
      <c r="Q16" s="4">
        <v>0</v>
      </c>
      <c r="R16" s="7">
        <v>44349</v>
      </c>
      <c r="S16" s="5">
        <v>44365</v>
      </c>
      <c r="T16" s="4" t="s">
        <v>32</v>
      </c>
      <c r="U16" s="4">
        <v>618.24</v>
      </c>
      <c r="V16" s="4">
        <v>0</v>
      </c>
      <c r="W16" s="4">
        <v>0</v>
      </c>
    </row>
    <row r="17" s="4" customFormat="1" spans="1:23">
      <c r="A17" s="4">
        <v>15336068360</v>
      </c>
      <c r="B17" s="4" t="s">
        <v>24</v>
      </c>
      <c r="C17" s="4" t="s">
        <v>25</v>
      </c>
      <c r="D17" s="4" t="s">
        <v>55</v>
      </c>
      <c r="E17" s="4" t="s">
        <v>56</v>
      </c>
      <c r="F17" s="5">
        <v>44349</v>
      </c>
      <c r="G17" s="5">
        <v>44350</v>
      </c>
      <c r="H17" s="4">
        <v>1</v>
      </c>
      <c r="I17" s="4">
        <v>1</v>
      </c>
      <c r="J17" s="4">
        <v>1</v>
      </c>
      <c r="K17" s="4" t="s">
        <v>28</v>
      </c>
      <c r="L17" s="4">
        <v>321</v>
      </c>
      <c r="M17" s="4">
        <v>321</v>
      </c>
      <c r="N17" s="4" t="s">
        <v>57</v>
      </c>
      <c r="O17" s="4" t="s">
        <v>30</v>
      </c>
      <c r="P17" s="4" t="s">
        <v>31</v>
      </c>
      <c r="Q17" s="4">
        <v>0</v>
      </c>
      <c r="R17" s="7">
        <v>44349</v>
      </c>
      <c r="S17" s="5">
        <v>44365</v>
      </c>
      <c r="T17" s="4" t="s">
        <v>32</v>
      </c>
      <c r="U17" s="4">
        <v>321</v>
      </c>
      <c r="V17" s="4">
        <v>0</v>
      </c>
      <c r="W17" s="4">
        <v>0</v>
      </c>
    </row>
    <row r="18" s="4" customFormat="1" spans="1:23">
      <c r="A18" s="4">
        <v>15336068360</v>
      </c>
      <c r="B18" s="4" t="s">
        <v>24</v>
      </c>
      <c r="C18" s="4" t="s">
        <v>36</v>
      </c>
      <c r="D18" s="4" t="s">
        <v>55</v>
      </c>
      <c r="E18" s="4" t="s">
        <v>56</v>
      </c>
      <c r="F18" s="5">
        <v>44349</v>
      </c>
      <c r="G18" s="5">
        <v>44350</v>
      </c>
      <c r="H18" s="4">
        <v>1</v>
      </c>
      <c r="I18" s="4">
        <v>1</v>
      </c>
      <c r="J18" s="4">
        <v>1</v>
      </c>
      <c r="K18" s="4" t="s">
        <v>28</v>
      </c>
      <c r="L18" s="4">
        <v>-321</v>
      </c>
      <c r="M18" s="4">
        <v>-321</v>
      </c>
      <c r="N18" s="4" t="s">
        <v>57</v>
      </c>
      <c r="O18" s="4" t="s">
        <v>30</v>
      </c>
      <c r="P18" s="4" t="s">
        <v>31</v>
      </c>
      <c r="Q18" s="4">
        <v>0</v>
      </c>
      <c r="R18" s="7">
        <v>44349</v>
      </c>
      <c r="S18" s="5">
        <v>44365</v>
      </c>
      <c r="T18" s="4" t="s">
        <v>32</v>
      </c>
      <c r="U18" s="4">
        <v>-321</v>
      </c>
      <c r="V18" s="4">
        <v>0</v>
      </c>
      <c r="W18" s="4">
        <v>0</v>
      </c>
    </row>
    <row r="19" s="4" customFormat="1" spans="1:24">
      <c r="A19" s="4">
        <v>15336154756</v>
      </c>
      <c r="B19" s="4" t="s">
        <v>24</v>
      </c>
      <c r="C19" s="4" t="s">
        <v>25</v>
      </c>
      <c r="D19" s="4" t="s">
        <v>33</v>
      </c>
      <c r="E19" s="4" t="s">
        <v>34</v>
      </c>
      <c r="F19" s="5">
        <v>44349</v>
      </c>
      <c r="G19" s="5">
        <v>44350</v>
      </c>
      <c r="H19" s="4">
        <v>1</v>
      </c>
      <c r="I19" s="4">
        <v>1</v>
      </c>
      <c r="J19" s="4">
        <v>1</v>
      </c>
      <c r="K19" s="4" t="s">
        <v>28</v>
      </c>
      <c r="L19" s="4">
        <v>620.2</v>
      </c>
      <c r="M19" s="4">
        <v>620.2</v>
      </c>
      <c r="N19" s="4" t="s">
        <v>58</v>
      </c>
      <c r="O19" s="4" t="s">
        <v>30</v>
      </c>
      <c r="P19" s="4" t="s">
        <v>31</v>
      </c>
      <c r="Q19" s="4">
        <v>0</v>
      </c>
      <c r="R19" s="7">
        <v>44349</v>
      </c>
      <c r="S19" s="5">
        <v>44365</v>
      </c>
      <c r="T19" s="4" t="s">
        <v>32</v>
      </c>
      <c r="U19" s="4">
        <v>620.2</v>
      </c>
      <c r="V19" s="4">
        <v>0</v>
      </c>
      <c r="W19" s="4">
        <v>0</v>
      </c>
      <c r="X19" s="4">
        <v>2141878</v>
      </c>
    </row>
    <row r="20" s="4" customFormat="1" spans="1:24">
      <c r="A20" s="4">
        <v>15336237652</v>
      </c>
      <c r="B20" s="4" t="s">
        <v>24</v>
      </c>
      <c r="C20" s="4" t="s">
        <v>25</v>
      </c>
      <c r="D20" s="4" t="s">
        <v>59</v>
      </c>
      <c r="E20" s="4" t="s">
        <v>60</v>
      </c>
      <c r="F20" s="5">
        <v>44349</v>
      </c>
      <c r="G20" s="5">
        <v>44350</v>
      </c>
      <c r="H20" s="4">
        <v>1</v>
      </c>
      <c r="I20" s="4">
        <v>1</v>
      </c>
      <c r="J20" s="4">
        <v>1</v>
      </c>
      <c r="K20" s="4" t="s">
        <v>28</v>
      </c>
      <c r="L20" s="4">
        <v>50</v>
      </c>
      <c r="M20" s="4">
        <v>50</v>
      </c>
      <c r="N20" s="4" t="s">
        <v>61</v>
      </c>
      <c r="O20" s="4" t="s">
        <v>30</v>
      </c>
      <c r="P20" s="4" t="s">
        <v>31</v>
      </c>
      <c r="Q20" s="4">
        <v>0</v>
      </c>
      <c r="R20" s="7">
        <v>44349</v>
      </c>
      <c r="S20" s="5">
        <v>44365</v>
      </c>
      <c r="T20" s="4" t="s">
        <v>32</v>
      </c>
      <c r="U20" s="4">
        <v>50</v>
      </c>
      <c r="V20" s="4">
        <v>0</v>
      </c>
      <c r="W20" s="4">
        <v>0</v>
      </c>
      <c r="X20" s="4">
        <v>2141962</v>
      </c>
    </row>
    <row r="21" s="4" customFormat="1" spans="1:24">
      <c r="A21" s="4">
        <v>15336283977</v>
      </c>
      <c r="B21" s="4" t="s">
        <v>24</v>
      </c>
      <c r="C21" s="4" t="s">
        <v>25</v>
      </c>
      <c r="D21" s="4" t="s">
        <v>62</v>
      </c>
      <c r="E21" s="4" t="s">
        <v>63</v>
      </c>
      <c r="F21" s="5">
        <v>44349</v>
      </c>
      <c r="G21" s="5">
        <v>44350</v>
      </c>
      <c r="H21" s="4">
        <v>1</v>
      </c>
      <c r="I21" s="4">
        <v>1</v>
      </c>
      <c r="J21" s="4">
        <v>1</v>
      </c>
      <c r="K21" s="4" t="s">
        <v>28</v>
      </c>
      <c r="L21" s="4">
        <v>500</v>
      </c>
      <c r="M21" s="4">
        <v>500</v>
      </c>
      <c r="N21" s="4" t="s">
        <v>64</v>
      </c>
      <c r="O21" s="4" t="s">
        <v>30</v>
      </c>
      <c r="P21" s="4" t="s">
        <v>31</v>
      </c>
      <c r="Q21" s="4">
        <v>0</v>
      </c>
      <c r="R21" s="7">
        <v>44349</v>
      </c>
      <c r="S21" s="5">
        <v>44365</v>
      </c>
      <c r="T21" s="4" t="s">
        <v>32</v>
      </c>
      <c r="U21" s="4">
        <v>500</v>
      </c>
      <c r="V21" s="4">
        <v>0</v>
      </c>
      <c r="W21" s="4">
        <v>0</v>
      </c>
      <c r="X21" s="4">
        <v>2142022</v>
      </c>
    </row>
    <row r="22" s="4" customFormat="1" spans="1:24">
      <c r="A22" s="4">
        <v>15336302515</v>
      </c>
      <c r="B22" s="4" t="s">
        <v>24</v>
      </c>
      <c r="C22" s="4" t="s">
        <v>25</v>
      </c>
      <c r="D22" s="4" t="s">
        <v>33</v>
      </c>
      <c r="E22" s="4" t="s">
        <v>34</v>
      </c>
      <c r="F22" s="5">
        <v>44349</v>
      </c>
      <c r="G22" s="5">
        <v>44350</v>
      </c>
      <c r="H22" s="4">
        <v>1</v>
      </c>
      <c r="I22" s="4">
        <v>1</v>
      </c>
      <c r="J22" s="4">
        <v>1</v>
      </c>
      <c r="K22" s="4" t="s">
        <v>28</v>
      </c>
      <c r="L22" s="4">
        <v>620.2</v>
      </c>
      <c r="M22" s="4">
        <v>620.2</v>
      </c>
      <c r="N22" s="4" t="s">
        <v>65</v>
      </c>
      <c r="O22" s="4" t="s">
        <v>30</v>
      </c>
      <c r="P22" s="4" t="s">
        <v>31</v>
      </c>
      <c r="Q22" s="4">
        <v>0</v>
      </c>
      <c r="R22" s="7">
        <v>44349</v>
      </c>
      <c r="S22" s="5">
        <v>44365</v>
      </c>
      <c r="T22" s="4" t="s">
        <v>32</v>
      </c>
      <c r="U22" s="4">
        <v>620.2</v>
      </c>
      <c r="V22" s="4">
        <v>0</v>
      </c>
      <c r="W22" s="4">
        <v>0</v>
      </c>
      <c r="X22" s="4">
        <v>2142043</v>
      </c>
    </row>
    <row r="23" s="4" customFormat="1" spans="1:24">
      <c r="A23" s="4">
        <v>15336420130</v>
      </c>
      <c r="B23" s="4" t="s">
        <v>24</v>
      </c>
      <c r="C23" s="4" t="s">
        <v>25</v>
      </c>
      <c r="D23" s="4" t="s">
        <v>66</v>
      </c>
      <c r="E23" s="4" t="s">
        <v>67</v>
      </c>
      <c r="F23" s="5">
        <v>44349</v>
      </c>
      <c r="G23" s="5">
        <v>44350</v>
      </c>
      <c r="H23" s="4">
        <v>1</v>
      </c>
      <c r="I23" s="4">
        <v>1</v>
      </c>
      <c r="J23" s="4">
        <v>1</v>
      </c>
      <c r="K23" s="4" t="s">
        <v>28</v>
      </c>
      <c r="L23" s="4">
        <v>392.55</v>
      </c>
      <c r="M23" s="4">
        <v>392.55</v>
      </c>
      <c r="N23" s="4" t="s">
        <v>68</v>
      </c>
      <c r="O23" s="4" t="s">
        <v>30</v>
      </c>
      <c r="P23" s="4" t="s">
        <v>31</v>
      </c>
      <c r="Q23" s="4">
        <v>0</v>
      </c>
      <c r="R23" s="7">
        <v>44349</v>
      </c>
      <c r="S23" s="5">
        <v>44365</v>
      </c>
      <c r="T23" s="4" t="s">
        <v>32</v>
      </c>
      <c r="U23" s="4">
        <v>392.55</v>
      </c>
      <c r="V23" s="4">
        <v>0</v>
      </c>
      <c r="W23" s="4">
        <v>0</v>
      </c>
      <c r="X23" s="4">
        <v>2142198</v>
      </c>
    </row>
    <row r="24" s="4" customFormat="1" spans="1:24">
      <c r="A24" s="4">
        <v>15336521294</v>
      </c>
      <c r="B24" s="4" t="s">
        <v>24</v>
      </c>
      <c r="C24" s="4" t="s">
        <v>25</v>
      </c>
      <c r="D24" s="4" t="s">
        <v>66</v>
      </c>
      <c r="E24" s="4" t="s">
        <v>67</v>
      </c>
      <c r="F24" s="5">
        <v>44349</v>
      </c>
      <c r="G24" s="5">
        <v>44350</v>
      </c>
      <c r="H24" s="4">
        <v>1</v>
      </c>
      <c r="I24" s="4">
        <v>1</v>
      </c>
      <c r="J24" s="4">
        <v>1</v>
      </c>
      <c r="K24" s="4" t="s">
        <v>28</v>
      </c>
      <c r="L24" s="4">
        <v>392.55</v>
      </c>
      <c r="M24" s="4">
        <v>392.55</v>
      </c>
      <c r="N24" s="4" t="s">
        <v>69</v>
      </c>
      <c r="O24" s="4" t="s">
        <v>30</v>
      </c>
      <c r="P24" s="4" t="s">
        <v>31</v>
      </c>
      <c r="Q24" s="4">
        <v>0</v>
      </c>
      <c r="R24" s="7">
        <v>44349</v>
      </c>
      <c r="S24" s="5">
        <v>44365</v>
      </c>
      <c r="T24" s="4" t="s">
        <v>32</v>
      </c>
      <c r="U24" s="4">
        <v>392.55</v>
      </c>
      <c r="V24" s="4">
        <v>0</v>
      </c>
      <c r="W24" s="4">
        <v>0</v>
      </c>
      <c r="X24" s="4">
        <v>2142330</v>
      </c>
    </row>
    <row r="25" s="4" customFormat="1" spans="1:24">
      <c r="A25" s="4">
        <v>15336524640</v>
      </c>
      <c r="B25" s="4" t="s">
        <v>24</v>
      </c>
      <c r="C25" s="4" t="s">
        <v>25</v>
      </c>
      <c r="D25" s="4" t="s">
        <v>66</v>
      </c>
      <c r="E25" s="4" t="s">
        <v>70</v>
      </c>
      <c r="F25" s="5">
        <v>44349</v>
      </c>
      <c r="G25" s="5">
        <v>44350</v>
      </c>
      <c r="H25" s="4">
        <v>1</v>
      </c>
      <c r="I25" s="4">
        <v>1</v>
      </c>
      <c r="J25" s="4">
        <v>1</v>
      </c>
      <c r="K25" s="4" t="s">
        <v>28</v>
      </c>
      <c r="L25" s="4">
        <v>401.75</v>
      </c>
      <c r="M25" s="4">
        <v>401.75</v>
      </c>
      <c r="N25" s="4" t="s">
        <v>71</v>
      </c>
      <c r="O25" s="4" t="s">
        <v>30</v>
      </c>
      <c r="P25" s="4" t="s">
        <v>31</v>
      </c>
      <c r="Q25" s="4">
        <v>0</v>
      </c>
      <c r="R25" s="7">
        <v>44349</v>
      </c>
      <c r="S25" s="5">
        <v>44365</v>
      </c>
      <c r="T25" s="4" t="s">
        <v>32</v>
      </c>
      <c r="U25" s="4">
        <v>401.75</v>
      </c>
      <c r="V25" s="4">
        <v>0</v>
      </c>
      <c r="W25" s="4">
        <v>0</v>
      </c>
      <c r="X25" s="4">
        <v>2142338</v>
      </c>
    </row>
    <row r="26" s="4" customFormat="1" spans="1:24">
      <c r="A26" s="4">
        <v>15336604938</v>
      </c>
      <c r="B26" s="4" t="s">
        <v>24</v>
      </c>
      <c r="C26" s="4" t="s">
        <v>25</v>
      </c>
      <c r="D26" s="4" t="s">
        <v>72</v>
      </c>
      <c r="E26" s="4" t="s">
        <v>73</v>
      </c>
      <c r="F26" s="5">
        <v>44349</v>
      </c>
      <c r="G26" s="5">
        <v>44350</v>
      </c>
      <c r="H26" s="4">
        <v>1</v>
      </c>
      <c r="I26" s="4">
        <v>1</v>
      </c>
      <c r="J26" s="4">
        <v>1</v>
      </c>
      <c r="K26" s="4" t="s">
        <v>28</v>
      </c>
      <c r="L26" s="4">
        <v>167.31</v>
      </c>
      <c r="M26" s="4">
        <v>167.31</v>
      </c>
      <c r="N26" s="4" t="s">
        <v>74</v>
      </c>
      <c r="O26" s="4" t="s">
        <v>30</v>
      </c>
      <c r="P26" s="4" t="s">
        <v>31</v>
      </c>
      <c r="Q26" s="4">
        <v>0</v>
      </c>
      <c r="R26" s="7">
        <v>44349</v>
      </c>
      <c r="S26" s="5">
        <v>44365</v>
      </c>
      <c r="T26" s="4" t="s">
        <v>32</v>
      </c>
      <c r="U26" s="4">
        <v>167.31</v>
      </c>
      <c r="V26" s="4">
        <v>0</v>
      </c>
      <c r="W26" s="4">
        <v>0</v>
      </c>
      <c r="X26" s="4">
        <v>2142451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C37" sqref="C37"/>
    </sheetView>
  </sheetViews>
  <sheetFormatPr defaultColWidth="9" defaultRowHeight="13.5"/>
  <cols>
    <col min="1" max="1" width="13.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4">
        <v>15334863512</v>
      </c>
      <c r="B2" s="5">
        <v>44349</v>
      </c>
      <c r="C2" s="5">
        <v>44350</v>
      </c>
      <c r="D2" s="4">
        <v>638.4</v>
      </c>
      <c r="E2" s="4" t="str">
        <f>VLOOKUP(A2,HOP!A:L,12,0)</f>
        <v>638.40</v>
      </c>
      <c r="F2" s="4" t="str">
        <f>VLOOKUP(A2,HOP!A:C,3,0)</f>
        <v>2140258</v>
      </c>
      <c r="G2" s="4">
        <f>D2-E2</f>
        <v>0</v>
      </c>
      <c r="H2" s="4" t="str">
        <f>$H$1&amp;F2</f>
        <v>，2140258</v>
      </c>
      <c r="I2" s="4" t="str">
        <f>VLOOKUP(A2,HOP!A:T,20,0)</f>
        <v>直连</v>
      </c>
    </row>
    <row r="3" s="4" customFormat="1" hidden="1" spans="1:9">
      <c r="A3" s="4">
        <v>15335359923</v>
      </c>
      <c r="B3" s="5">
        <v>44349</v>
      </c>
      <c r="C3" s="5">
        <v>44350</v>
      </c>
      <c r="D3" s="4">
        <v>0</v>
      </c>
      <c r="E3" s="4" t="str">
        <f>VLOOKUP(A3,HOP!A:L,12,0)</f>
        <v>0.00</v>
      </c>
      <c r="F3" s="4" t="str">
        <f>VLOOKUP(A3,HOP!A:C,3,0)</f>
        <v>2140837</v>
      </c>
      <c r="G3" s="4">
        <f>D3-E3</f>
        <v>0</v>
      </c>
      <c r="H3" s="4" t="str">
        <f>$H$1&amp;F3</f>
        <v>，2140837</v>
      </c>
      <c r="I3" s="4" t="str">
        <f>VLOOKUP(A3,HOP!A:T,20,0)</f>
        <v>直连</v>
      </c>
    </row>
    <row r="4" s="4" customFormat="1" hidden="1" spans="1:9">
      <c r="A4" s="4">
        <v>15335596526</v>
      </c>
      <c r="B4" s="5">
        <v>44349</v>
      </c>
      <c r="C4" s="5">
        <v>44350</v>
      </c>
      <c r="D4" s="4">
        <v>0</v>
      </c>
      <c r="E4" s="4" t="str">
        <f>VLOOKUP(A4,HOP!A:L,12,0)</f>
        <v>0.00</v>
      </c>
      <c r="F4" s="4" t="str">
        <f>VLOOKUP(A4,HOP!A:C,3,0)</f>
        <v>2141107</v>
      </c>
      <c r="G4" s="4">
        <f>D4-E4</f>
        <v>0</v>
      </c>
      <c r="H4" s="4" t="str">
        <f>$H$1&amp;F4</f>
        <v>，2141107</v>
      </c>
      <c r="I4" s="4" t="str">
        <f>VLOOKUP(A4,HOP!A:T,20,0)</f>
        <v>直连</v>
      </c>
    </row>
    <row r="5" s="4" customFormat="1" spans="1:9">
      <c r="A5" s="4">
        <v>15335600670</v>
      </c>
      <c r="B5" s="5">
        <v>44349</v>
      </c>
      <c r="C5" s="5">
        <v>44350</v>
      </c>
      <c r="D5" s="4">
        <v>575.5</v>
      </c>
      <c r="E5" s="4" t="str">
        <f>VLOOKUP(A5,HOP!A:L,12,0)</f>
        <v>575.50</v>
      </c>
      <c r="F5" s="4" t="str">
        <f>VLOOKUP(A5,HOP!A:C,3,0)</f>
        <v>2141112</v>
      </c>
      <c r="G5" s="4">
        <f>D5-E5</f>
        <v>0</v>
      </c>
      <c r="H5" s="4" t="str">
        <f>$H$1&amp;F5</f>
        <v>，2141112</v>
      </c>
      <c r="I5" s="4" t="str">
        <f>VLOOKUP(A5,HOP!A:T,20,0)</f>
        <v>直连</v>
      </c>
    </row>
    <row r="6" s="4" customFormat="1" spans="1:9">
      <c r="A6" s="4">
        <v>15335694014</v>
      </c>
      <c r="B6" s="5">
        <v>44349</v>
      </c>
      <c r="C6" s="5">
        <v>44350</v>
      </c>
      <c r="D6" s="4">
        <v>620.2</v>
      </c>
      <c r="E6" s="4" t="str">
        <f>VLOOKUP(A6,HOP!A:L,12,0)</f>
        <v>620.20</v>
      </c>
      <c r="F6" s="4" t="str">
        <f>VLOOKUP(A6,HOP!A:C,3,0)</f>
        <v>2141249</v>
      </c>
      <c r="G6" s="4">
        <f>D6-E6</f>
        <v>0</v>
      </c>
      <c r="H6" s="4" t="str">
        <f>$H$1&amp;F6</f>
        <v>，2141249</v>
      </c>
      <c r="I6" s="4" t="str">
        <f>VLOOKUP(A6,HOP!A:T,20,0)</f>
        <v>直连</v>
      </c>
    </row>
    <row r="7" s="4" customFormat="1" spans="1:9">
      <c r="A7" s="4">
        <v>15335776363</v>
      </c>
      <c r="B7" s="5">
        <v>44349</v>
      </c>
      <c r="C7" s="5">
        <v>44350</v>
      </c>
      <c r="D7" s="4">
        <v>620.2</v>
      </c>
      <c r="E7" s="4" t="str">
        <f>VLOOKUP(A7,HOP!A:L,12,0)</f>
        <v>620.20</v>
      </c>
      <c r="F7" s="4" t="str">
        <f>VLOOKUP(A7,HOP!A:C,3,0)</f>
        <v>2141386</v>
      </c>
      <c r="G7" s="4">
        <f>D7-E7</f>
        <v>0</v>
      </c>
      <c r="H7" s="4" t="str">
        <f>$H$1&amp;F7</f>
        <v>，2141386</v>
      </c>
      <c r="I7" s="4" t="str">
        <f>VLOOKUP(A7,HOP!A:T,20,0)</f>
        <v>直连</v>
      </c>
    </row>
    <row r="8" s="4" customFormat="1" spans="1:9">
      <c r="A8" s="4">
        <v>15335806154</v>
      </c>
      <c r="B8" s="5">
        <v>44349</v>
      </c>
      <c r="C8" s="5">
        <v>44350</v>
      </c>
      <c r="D8" s="4">
        <v>797.95</v>
      </c>
      <c r="E8" s="4" t="str">
        <f>VLOOKUP(A8,HOP!A:L,12,0)</f>
        <v>797.95</v>
      </c>
      <c r="F8" s="4" t="str">
        <f>VLOOKUP(A8,HOP!A:C,3,0)</f>
        <v>2141422</v>
      </c>
      <c r="G8" s="4">
        <f>D8-E8</f>
        <v>0</v>
      </c>
      <c r="H8" s="4" t="str">
        <f>$H$1&amp;F8</f>
        <v>，2141422</v>
      </c>
      <c r="I8" s="4" t="str">
        <f>VLOOKUP(A8,HOP!A:T,20,0)</f>
        <v>直连</v>
      </c>
    </row>
    <row r="9" s="4" customFormat="1" spans="1:9">
      <c r="A9" s="4">
        <v>15335848661</v>
      </c>
      <c r="B9" s="5">
        <v>44349</v>
      </c>
      <c r="C9" s="5">
        <v>44350</v>
      </c>
      <c r="D9" s="4">
        <v>620.2</v>
      </c>
      <c r="E9" s="4" t="str">
        <f>VLOOKUP(A9,HOP!A:L,12,0)</f>
        <v>620.20</v>
      </c>
      <c r="F9" s="4" t="str">
        <f>VLOOKUP(A9,HOP!A:C,3,0)</f>
        <v>2141495</v>
      </c>
      <c r="G9" s="4">
        <f>D9-E9</f>
        <v>0</v>
      </c>
      <c r="H9" s="4" t="str">
        <f>$H$1&amp;F9</f>
        <v>，2141495</v>
      </c>
      <c r="I9" s="4" t="str">
        <f>VLOOKUP(A9,HOP!A:T,20,0)</f>
        <v>直连</v>
      </c>
    </row>
    <row r="10" s="4" customFormat="1" hidden="1" spans="1:9">
      <c r="A10" s="4">
        <v>15335861526</v>
      </c>
      <c r="B10" s="5">
        <v>44349</v>
      </c>
      <c r="C10" s="5">
        <v>44350</v>
      </c>
      <c r="D10" s="4">
        <v>0</v>
      </c>
      <c r="E10" s="4" t="str">
        <f>VLOOKUP(A10,HOP!A:L,12,0)</f>
        <v>0.00</v>
      </c>
      <c r="F10" s="4" t="str">
        <f>VLOOKUP(A10,HOP!A:C,3,0)</f>
        <v>2141513</v>
      </c>
      <c r="G10" s="4">
        <f>D10-E10</f>
        <v>0</v>
      </c>
      <c r="H10" s="4" t="str">
        <f>$H$1&amp;F10</f>
        <v>，2141513</v>
      </c>
      <c r="I10" s="4" t="str">
        <f>VLOOKUP(A10,HOP!A:T,20,0)</f>
        <v>直连</v>
      </c>
    </row>
    <row r="11" s="4" customFormat="1" spans="1:9">
      <c r="A11" s="4">
        <v>15335872166</v>
      </c>
      <c r="B11" s="5">
        <v>44349</v>
      </c>
      <c r="C11" s="5">
        <v>44350</v>
      </c>
      <c r="D11" s="4">
        <v>620.2</v>
      </c>
      <c r="E11" s="4" t="str">
        <f>VLOOKUP(A11,HOP!A:L,12,0)</f>
        <v>620.20</v>
      </c>
      <c r="F11" s="4" t="str">
        <f>VLOOKUP(A11,HOP!A:C,3,0)</f>
        <v>2141529</v>
      </c>
      <c r="G11" s="4">
        <f>D11-E11</f>
        <v>0</v>
      </c>
      <c r="H11" s="4" t="str">
        <f>$H$1&amp;F11</f>
        <v>，2141529</v>
      </c>
      <c r="I11" s="4" t="str">
        <f>VLOOKUP(A11,HOP!A:T,20,0)</f>
        <v>直连</v>
      </c>
    </row>
    <row r="12" s="4" customFormat="1" spans="1:9">
      <c r="A12" s="4">
        <v>15335904742</v>
      </c>
      <c r="B12" s="5">
        <v>44349</v>
      </c>
      <c r="C12" s="5">
        <v>44350</v>
      </c>
      <c r="D12" s="4">
        <v>174.1</v>
      </c>
      <c r="E12" s="4" t="str">
        <f>VLOOKUP(A12,HOP!A:L,12,0)</f>
        <v>174.10</v>
      </c>
      <c r="F12" s="4" t="str">
        <f>VLOOKUP(A12,HOP!A:C,3,0)</f>
        <v>2141571</v>
      </c>
      <c r="G12" s="4">
        <f>D12-E12</f>
        <v>0</v>
      </c>
      <c r="H12" s="4" t="str">
        <f>$H$1&amp;F12</f>
        <v>，2141571</v>
      </c>
      <c r="I12" s="4" t="str">
        <f>VLOOKUP(A12,HOP!A:T,20,0)</f>
        <v>直连</v>
      </c>
    </row>
    <row r="13" s="4" customFormat="1" spans="1:9">
      <c r="A13" s="4">
        <v>15335965329</v>
      </c>
      <c r="B13" s="5">
        <v>44349</v>
      </c>
      <c r="C13" s="5">
        <v>44350</v>
      </c>
      <c r="D13" s="4">
        <v>618.24</v>
      </c>
      <c r="E13" s="4" t="str">
        <f>VLOOKUP(A13,HOP!A:L,12,0)</f>
        <v>618.24</v>
      </c>
      <c r="F13" s="4" t="str">
        <f>VLOOKUP(A13,HOP!A:C,3,0)</f>
        <v>2141651</v>
      </c>
      <c r="G13" s="4">
        <f>D13-E13</f>
        <v>0</v>
      </c>
      <c r="H13" s="4" t="str">
        <f>$H$1&amp;F13</f>
        <v>，2141651</v>
      </c>
      <c r="I13" s="4" t="str">
        <f>VLOOKUP(A13,HOP!A:T,20,0)</f>
        <v>直连</v>
      </c>
    </row>
    <row r="14" s="4" customFormat="1" hidden="1" spans="1:9">
      <c r="A14" s="4">
        <v>15336068360</v>
      </c>
      <c r="B14" s="5">
        <v>44349</v>
      </c>
      <c r="C14" s="5">
        <v>44350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spans="1:9">
      <c r="A15" s="4">
        <v>15336154756</v>
      </c>
      <c r="B15" s="5">
        <v>44349</v>
      </c>
      <c r="C15" s="5">
        <v>44350</v>
      </c>
      <c r="D15" s="4">
        <v>620.2</v>
      </c>
      <c r="E15" s="4" t="str">
        <f>VLOOKUP(A15,HOP!A:L,12,0)</f>
        <v>620.20</v>
      </c>
      <c r="F15" s="4" t="str">
        <f>VLOOKUP(A15,HOP!A:C,3,0)</f>
        <v>2141878</v>
      </c>
      <c r="G15" s="4">
        <f t="shared" ref="G15:G22" si="0">D15-E15</f>
        <v>0</v>
      </c>
      <c r="H15" s="4" t="str">
        <f t="shared" ref="H15:H22" si="1">$H$1&amp;F15</f>
        <v>，2141878</v>
      </c>
      <c r="I15" s="4" t="str">
        <f>VLOOKUP(A15,HOP!A:T,20,0)</f>
        <v>直连</v>
      </c>
    </row>
    <row r="16" s="4" customFormat="1" spans="1:9">
      <c r="A16" s="4">
        <v>15336237652</v>
      </c>
      <c r="B16" s="5">
        <v>44349</v>
      </c>
      <c r="C16" s="5">
        <v>44350</v>
      </c>
      <c r="D16" s="4">
        <v>50</v>
      </c>
      <c r="E16" s="4" t="str">
        <f>VLOOKUP(A16,HOP!A:L,12,0)</f>
        <v>50.00</v>
      </c>
      <c r="F16" s="4" t="str">
        <f>VLOOKUP(A16,HOP!A:C,3,0)</f>
        <v>2141962</v>
      </c>
      <c r="G16" s="4">
        <f t="shared" si="0"/>
        <v>0</v>
      </c>
      <c r="H16" s="4" t="str">
        <f t="shared" si="1"/>
        <v>，2141962</v>
      </c>
      <c r="I16" s="4" t="str">
        <f>VLOOKUP(A16,HOP!A:T,20,0)</f>
        <v>Saas酒店</v>
      </c>
    </row>
    <row r="17" s="4" customFormat="1" spans="1:9">
      <c r="A17" s="4">
        <v>15336283977</v>
      </c>
      <c r="B17" s="5">
        <v>44349</v>
      </c>
      <c r="C17" s="5">
        <v>44350</v>
      </c>
      <c r="D17" s="4">
        <v>500</v>
      </c>
      <c r="E17" s="4" t="str">
        <f>VLOOKUP(A17,HOP!A:L,12,0)</f>
        <v>500.00</v>
      </c>
      <c r="F17" s="4" t="str">
        <f>VLOOKUP(A17,HOP!A:C,3,0)</f>
        <v>2142022</v>
      </c>
      <c r="G17" s="4">
        <f t="shared" si="0"/>
        <v>0</v>
      </c>
      <c r="H17" s="4" t="str">
        <f t="shared" si="1"/>
        <v>，2142022</v>
      </c>
      <c r="I17" s="4" t="str">
        <f>VLOOKUP(A17,HOP!A:T,20,0)</f>
        <v>直采</v>
      </c>
    </row>
    <row r="18" s="4" customFormat="1" spans="1:9">
      <c r="A18" s="4">
        <v>15336302515</v>
      </c>
      <c r="B18" s="5">
        <v>44349</v>
      </c>
      <c r="C18" s="5">
        <v>44350</v>
      </c>
      <c r="D18" s="4">
        <v>620.2</v>
      </c>
      <c r="E18" s="4" t="str">
        <f>VLOOKUP(A18,HOP!A:L,12,0)</f>
        <v>620.20</v>
      </c>
      <c r="F18" s="4" t="str">
        <f>VLOOKUP(A18,HOP!A:C,3,0)</f>
        <v>2142043</v>
      </c>
      <c r="G18" s="4">
        <f t="shared" si="0"/>
        <v>0</v>
      </c>
      <c r="H18" s="4" t="str">
        <f t="shared" si="1"/>
        <v>，2142043</v>
      </c>
      <c r="I18" s="4" t="str">
        <f>VLOOKUP(A18,HOP!A:T,20,0)</f>
        <v>直连</v>
      </c>
    </row>
    <row r="19" s="4" customFormat="1" spans="1:9">
      <c r="A19" s="4">
        <v>15336420130</v>
      </c>
      <c r="B19" s="5">
        <v>44349</v>
      </c>
      <c r="C19" s="5">
        <v>44350</v>
      </c>
      <c r="D19" s="4">
        <v>392.55</v>
      </c>
      <c r="E19" s="4" t="str">
        <f>VLOOKUP(A19,HOP!A:L,12,0)</f>
        <v>392.55</v>
      </c>
      <c r="F19" s="4" t="str">
        <f>VLOOKUP(A19,HOP!A:C,3,0)</f>
        <v>2142198</v>
      </c>
      <c r="G19" s="4">
        <f t="shared" si="0"/>
        <v>0</v>
      </c>
      <c r="H19" s="4" t="str">
        <f t="shared" si="1"/>
        <v>，2142198</v>
      </c>
      <c r="I19" s="4" t="str">
        <f>VLOOKUP(A19,HOP!A:T,20,0)</f>
        <v>直连</v>
      </c>
    </row>
    <row r="20" s="4" customFormat="1" spans="1:9">
      <c r="A20" s="4">
        <v>15336521294</v>
      </c>
      <c r="B20" s="5">
        <v>44349</v>
      </c>
      <c r="C20" s="5">
        <v>44350</v>
      </c>
      <c r="D20" s="4">
        <v>392.55</v>
      </c>
      <c r="E20" s="4" t="str">
        <f>VLOOKUP(A20,HOP!A:L,12,0)</f>
        <v>392.55</v>
      </c>
      <c r="F20" s="4" t="str">
        <f>VLOOKUP(A20,HOP!A:C,3,0)</f>
        <v>2142330</v>
      </c>
      <c r="G20" s="4">
        <f t="shared" si="0"/>
        <v>0</v>
      </c>
      <c r="H20" s="4" t="str">
        <f t="shared" si="1"/>
        <v>，2142330</v>
      </c>
      <c r="I20" s="4" t="str">
        <f>VLOOKUP(A20,HOP!A:T,20,0)</f>
        <v>直连</v>
      </c>
    </row>
    <row r="21" s="4" customFormat="1" spans="1:9">
      <c r="A21" s="4">
        <v>15336524640</v>
      </c>
      <c r="B21" s="5">
        <v>44349</v>
      </c>
      <c r="C21" s="5">
        <v>44350</v>
      </c>
      <c r="D21" s="4">
        <v>401.75</v>
      </c>
      <c r="E21" s="4" t="str">
        <f>VLOOKUP(A21,HOP!A:L,12,0)</f>
        <v>401.75</v>
      </c>
      <c r="F21" s="4" t="str">
        <f>VLOOKUP(A21,HOP!A:C,3,0)</f>
        <v>2142338</v>
      </c>
      <c r="G21" s="4">
        <f t="shared" si="0"/>
        <v>0</v>
      </c>
      <c r="H21" s="4" t="str">
        <f t="shared" si="1"/>
        <v>，2142338</v>
      </c>
      <c r="I21" s="4" t="str">
        <f>VLOOKUP(A21,HOP!A:T,20,0)</f>
        <v>直连</v>
      </c>
    </row>
    <row r="22" s="4" customFormat="1" spans="1:9">
      <c r="A22" s="4">
        <v>15336604938</v>
      </c>
      <c r="B22" s="5">
        <v>44349</v>
      </c>
      <c r="C22" s="5">
        <v>44350</v>
      </c>
      <c r="D22" s="4">
        <v>167.31</v>
      </c>
      <c r="E22" s="4" t="str">
        <f>VLOOKUP(A22,HOP!A:L,12,0)</f>
        <v>167.31</v>
      </c>
      <c r="F22" s="4" t="str">
        <f>VLOOKUP(A22,HOP!A:C,3,0)</f>
        <v>2142451</v>
      </c>
      <c r="G22" s="4">
        <f t="shared" si="0"/>
        <v>0</v>
      </c>
      <c r="H22" s="4" t="str">
        <f t="shared" si="1"/>
        <v>，2142451</v>
      </c>
      <c r="I22" s="4" t="str">
        <f>VLOOKUP(A22,HOP!A:T,20,0)</f>
        <v>直连</v>
      </c>
    </row>
    <row r="24" ht="14.25" spans="4:4">
      <c r="D24" s="4">
        <f>SUM(D2:D23)</f>
        <v>8429.55</v>
      </c>
    </row>
    <row r="25" ht="14.25" spans="4:4">
      <c r="D25" s="6" t="s">
        <v>76</v>
      </c>
    </row>
    <row r="27" spans="1:2">
      <c r="A27" s="4" t="s">
        <v>77</v>
      </c>
      <c r="B27" s="4">
        <v>500</v>
      </c>
    </row>
    <row r="28" spans="1:2">
      <c r="A28" s="4" t="s">
        <v>78</v>
      </c>
      <c r="B28" s="4">
        <v>7879.55</v>
      </c>
    </row>
    <row r="29" spans="1:2">
      <c r="A29" s="4" t="s">
        <v>79</v>
      </c>
      <c r="B29" s="4">
        <v>50</v>
      </c>
    </row>
    <row r="30" spans="1:2">
      <c r="A30" s="4" t="s">
        <v>80</v>
      </c>
      <c r="B30" s="4">
        <f>SUBTOTAL(9,B27:B29)</f>
        <v>8429.55</v>
      </c>
    </row>
  </sheetData>
  <autoFilter ref="A1:XFD27">
    <filterColumn colId="3">
      <filters blank="1">
        <filter val="50"/>
        <filter val="500"/>
        <filter val="174.1"/>
        <filter val="167.31"/>
        <filter val="620.2"/>
        <filter val="638.4"/>
        <filter val="618.24"/>
        <filter val="575.5"/>
        <filter val="392.55"/>
        <filter val="401.75"/>
        <filter val="797.95"/>
        <filter val="8429.55"/>
        <filter val="8429.5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</row>
    <row r="2" s="1" customFormat="1" spans="1:20">
      <c r="A2" s="3">
        <v>15334863512</v>
      </c>
      <c r="B2" s="1" t="s">
        <v>98</v>
      </c>
      <c r="C2" s="1" t="s">
        <v>99</v>
      </c>
      <c r="D2" s="1" t="s">
        <v>100</v>
      </c>
      <c r="E2" s="1" t="s">
        <v>29</v>
      </c>
      <c r="F2" s="1" t="s">
        <v>101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</row>
    <row r="3" s="1" customFormat="1" spans="1:20">
      <c r="A3" s="3">
        <v>15335359923</v>
      </c>
      <c r="B3" s="1" t="s">
        <v>98</v>
      </c>
      <c r="C3" s="1" t="s">
        <v>113</v>
      </c>
      <c r="D3" s="1" t="s">
        <v>114</v>
      </c>
      <c r="E3" s="1" t="s">
        <v>35</v>
      </c>
      <c r="F3" s="1" t="s">
        <v>101</v>
      </c>
      <c r="G3" s="1" t="s">
        <v>102</v>
      </c>
      <c r="H3" s="1" t="s">
        <v>103</v>
      </c>
      <c r="I3" s="1" t="s">
        <v>107</v>
      </c>
      <c r="J3" s="1" t="s">
        <v>105</v>
      </c>
      <c r="K3" s="1" t="s">
        <v>107</v>
      </c>
      <c r="L3" s="1" t="s">
        <v>107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115</v>
      </c>
      <c r="R3" s="1" t="s">
        <v>110</v>
      </c>
      <c r="S3" s="1" t="s">
        <v>111</v>
      </c>
      <c r="T3" s="1" t="s">
        <v>112</v>
      </c>
    </row>
    <row r="4" s="1" customFormat="1" spans="1:20">
      <c r="A4" s="3">
        <v>15335596526</v>
      </c>
      <c r="B4" s="1" t="s">
        <v>101</v>
      </c>
      <c r="C4" s="1" t="s">
        <v>116</v>
      </c>
      <c r="D4" s="1" t="s">
        <v>114</v>
      </c>
      <c r="E4" s="1" t="s">
        <v>37</v>
      </c>
      <c r="F4" s="1" t="s">
        <v>101</v>
      </c>
      <c r="G4" s="1" t="s">
        <v>102</v>
      </c>
      <c r="H4" s="1" t="s">
        <v>103</v>
      </c>
      <c r="I4" s="1" t="s">
        <v>107</v>
      </c>
      <c r="J4" s="1" t="s">
        <v>105</v>
      </c>
      <c r="K4" s="1" t="s">
        <v>107</v>
      </c>
      <c r="L4" s="1" t="s">
        <v>107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117</v>
      </c>
      <c r="R4" s="1" t="s">
        <v>110</v>
      </c>
      <c r="S4" s="1" t="s">
        <v>111</v>
      </c>
      <c r="T4" s="1" t="s">
        <v>112</v>
      </c>
    </row>
    <row r="5" s="1" customFormat="1" spans="1:20">
      <c r="A5" s="3">
        <v>15335600670</v>
      </c>
      <c r="B5" s="1" t="s">
        <v>101</v>
      </c>
      <c r="C5" s="1" t="s">
        <v>118</v>
      </c>
      <c r="D5" s="1" t="s">
        <v>119</v>
      </c>
      <c r="E5" s="1" t="s">
        <v>40</v>
      </c>
      <c r="F5" s="1" t="s">
        <v>101</v>
      </c>
      <c r="G5" s="1" t="s">
        <v>102</v>
      </c>
      <c r="H5" s="1" t="s">
        <v>103</v>
      </c>
      <c r="I5" s="1" t="s">
        <v>120</v>
      </c>
      <c r="J5" s="1" t="s">
        <v>105</v>
      </c>
      <c r="K5" s="1" t="s">
        <v>120</v>
      </c>
      <c r="L5" s="1" t="s">
        <v>120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121</v>
      </c>
      <c r="R5" s="1" t="s">
        <v>110</v>
      </c>
      <c r="S5" s="1" t="s">
        <v>111</v>
      </c>
      <c r="T5" s="1" t="s">
        <v>112</v>
      </c>
    </row>
    <row r="6" s="1" customFormat="1" spans="1:20">
      <c r="A6" s="3">
        <v>15335694014</v>
      </c>
      <c r="B6" s="1" t="s">
        <v>101</v>
      </c>
      <c r="C6" s="1" t="s">
        <v>122</v>
      </c>
      <c r="D6" s="1" t="s">
        <v>114</v>
      </c>
      <c r="E6" s="1" t="s">
        <v>41</v>
      </c>
      <c r="F6" s="1" t="s">
        <v>101</v>
      </c>
      <c r="G6" s="1" t="s">
        <v>102</v>
      </c>
      <c r="H6" s="1" t="s">
        <v>103</v>
      </c>
      <c r="I6" s="1" t="s">
        <v>123</v>
      </c>
      <c r="J6" s="1" t="s">
        <v>105</v>
      </c>
      <c r="K6" s="1" t="s">
        <v>123</v>
      </c>
      <c r="L6" s="1" t="s">
        <v>123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124</v>
      </c>
      <c r="R6" s="1" t="s">
        <v>110</v>
      </c>
      <c r="S6" s="1" t="s">
        <v>111</v>
      </c>
      <c r="T6" s="1" t="s">
        <v>112</v>
      </c>
    </row>
    <row r="7" s="1" customFormat="1" spans="1:20">
      <c r="A7" s="3">
        <v>15335776363</v>
      </c>
      <c r="B7" s="1" t="s">
        <v>101</v>
      </c>
      <c r="C7" s="1" t="s">
        <v>125</v>
      </c>
      <c r="D7" s="1" t="s">
        <v>114</v>
      </c>
      <c r="E7" s="1" t="s">
        <v>42</v>
      </c>
      <c r="F7" s="1" t="s">
        <v>101</v>
      </c>
      <c r="G7" s="1" t="s">
        <v>102</v>
      </c>
      <c r="H7" s="1" t="s">
        <v>103</v>
      </c>
      <c r="I7" s="1" t="s">
        <v>123</v>
      </c>
      <c r="J7" s="1" t="s">
        <v>105</v>
      </c>
      <c r="K7" s="1" t="s">
        <v>123</v>
      </c>
      <c r="L7" s="1" t="s">
        <v>123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126</v>
      </c>
      <c r="R7" s="1" t="s">
        <v>110</v>
      </c>
      <c r="S7" s="1" t="s">
        <v>111</v>
      </c>
      <c r="T7" s="1" t="s">
        <v>112</v>
      </c>
    </row>
    <row r="8" s="1" customFormat="1" spans="1:20">
      <c r="A8" s="3">
        <v>15335806154</v>
      </c>
      <c r="B8" s="1" t="s">
        <v>101</v>
      </c>
      <c r="C8" s="1" t="s">
        <v>127</v>
      </c>
      <c r="D8" s="1" t="s">
        <v>114</v>
      </c>
      <c r="E8" s="1" t="s">
        <v>44</v>
      </c>
      <c r="F8" s="1" t="s">
        <v>101</v>
      </c>
      <c r="G8" s="1" t="s">
        <v>102</v>
      </c>
      <c r="H8" s="1" t="s">
        <v>103</v>
      </c>
      <c r="I8" s="1" t="s">
        <v>128</v>
      </c>
      <c r="J8" s="1" t="s">
        <v>105</v>
      </c>
      <c r="K8" s="1" t="s">
        <v>128</v>
      </c>
      <c r="L8" s="1" t="s">
        <v>128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129</v>
      </c>
      <c r="R8" s="1" t="s">
        <v>110</v>
      </c>
      <c r="S8" s="1" t="s">
        <v>111</v>
      </c>
      <c r="T8" s="1" t="s">
        <v>112</v>
      </c>
    </row>
    <row r="9" s="1" customFormat="1" spans="1:20">
      <c r="A9" s="3">
        <v>15335848661</v>
      </c>
      <c r="B9" s="1" t="s">
        <v>101</v>
      </c>
      <c r="C9" s="1" t="s">
        <v>130</v>
      </c>
      <c r="D9" s="1" t="s">
        <v>114</v>
      </c>
      <c r="E9" s="1" t="s">
        <v>45</v>
      </c>
      <c r="F9" s="1" t="s">
        <v>101</v>
      </c>
      <c r="G9" s="1" t="s">
        <v>102</v>
      </c>
      <c r="H9" s="1" t="s">
        <v>103</v>
      </c>
      <c r="I9" s="1" t="s">
        <v>123</v>
      </c>
      <c r="J9" s="1" t="s">
        <v>105</v>
      </c>
      <c r="K9" s="1" t="s">
        <v>123</v>
      </c>
      <c r="L9" s="1" t="s">
        <v>123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131</v>
      </c>
      <c r="R9" s="1" t="s">
        <v>110</v>
      </c>
      <c r="S9" s="1" t="s">
        <v>111</v>
      </c>
      <c r="T9" s="1" t="s">
        <v>112</v>
      </c>
    </row>
    <row r="10" s="1" customFormat="1" spans="1:20">
      <c r="A10" s="3">
        <v>15335861526</v>
      </c>
      <c r="B10" s="1" t="s">
        <v>101</v>
      </c>
      <c r="C10" s="1" t="s">
        <v>132</v>
      </c>
      <c r="D10" s="1" t="s">
        <v>114</v>
      </c>
      <c r="E10" s="1" t="s">
        <v>47</v>
      </c>
      <c r="F10" s="1" t="s">
        <v>101</v>
      </c>
      <c r="G10" s="1" t="s">
        <v>102</v>
      </c>
      <c r="H10" s="1" t="s">
        <v>103</v>
      </c>
      <c r="I10" s="1" t="s">
        <v>107</v>
      </c>
      <c r="J10" s="1" t="s">
        <v>105</v>
      </c>
      <c r="K10" s="1" t="s">
        <v>107</v>
      </c>
      <c r="L10" s="1" t="s">
        <v>107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133</v>
      </c>
      <c r="R10" s="1" t="s">
        <v>110</v>
      </c>
      <c r="S10" s="1" t="s">
        <v>111</v>
      </c>
      <c r="T10" s="1" t="s">
        <v>112</v>
      </c>
    </row>
    <row r="11" s="1" customFormat="1" spans="1:20">
      <c r="A11" s="3">
        <v>15335872166</v>
      </c>
      <c r="B11" s="1" t="s">
        <v>101</v>
      </c>
      <c r="C11" s="1" t="s">
        <v>134</v>
      </c>
      <c r="D11" s="1" t="s">
        <v>114</v>
      </c>
      <c r="E11" s="1" t="s">
        <v>48</v>
      </c>
      <c r="F11" s="1" t="s">
        <v>101</v>
      </c>
      <c r="G11" s="1" t="s">
        <v>102</v>
      </c>
      <c r="H11" s="1" t="s">
        <v>103</v>
      </c>
      <c r="I11" s="1" t="s">
        <v>123</v>
      </c>
      <c r="J11" s="1" t="s">
        <v>105</v>
      </c>
      <c r="K11" s="1" t="s">
        <v>123</v>
      </c>
      <c r="L11" s="1" t="s">
        <v>123</v>
      </c>
      <c r="M11" s="1" t="s">
        <v>106</v>
      </c>
      <c r="N11" s="1" t="s">
        <v>106</v>
      </c>
      <c r="O11" s="1" t="s">
        <v>107</v>
      </c>
      <c r="P11" s="1" t="s">
        <v>108</v>
      </c>
      <c r="Q11" s="1" t="s">
        <v>135</v>
      </c>
      <c r="R11" s="1" t="s">
        <v>110</v>
      </c>
      <c r="S11" s="1" t="s">
        <v>111</v>
      </c>
      <c r="T11" s="1" t="s">
        <v>112</v>
      </c>
    </row>
    <row r="12" s="1" customFormat="1" spans="1:20">
      <c r="A12" s="3">
        <v>15335904742</v>
      </c>
      <c r="B12" s="1" t="s">
        <v>101</v>
      </c>
      <c r="C12" s="1" t="s">
        <v>136</v>
      </c>
      <c r="D12" s="1" t="s">
        <v>137</v>
      </c>
      <c r="E12" s="1" t="s">
        <v>51</v>
      </c>
      <c r="F12" s="1" t="s">
        <v>101</v>
      </c>
      <c r="G12" s="1" t="s">
        <v>102</v>
      </c>
      <c r="H12" s="1" t="s">
        <v>103</v>
      </c>
      <c r="I12" s="1" t="s">
        <v>138</v>
      </c>
      <c r="J12" s="1" t="s">
        <v>105</v>
      </c>
      <c r="K12" s="1" t="s">
        <v>138</v>
      </c>
      <c r="L12" s="1" t="s">
        <v>138</v>
      </c>
      <c r="M12" s="1" t="s">
        <v>106</v>
      </c>
      <c r="N12" s="1" t="s">
        <v>106</v>
      </c>
      <c r="O12" s="1" t="s">
        <v>107</v>
      </c>
      <c r="P12" s="1" t="s">
        <v>108</v>
      </c>
      <c r="Q12" s="1" t="s">
        <v>139</v>
      </c>
      <c r="R12" s="1" t="s">
        <v>110</v>
      </c>
      <c r="S12" s="1" t="s">
        <v>111</v>
      </c>
      <c r="T12" s="1" t="s">
        <v>112</v>
      </c>
    </row>
    <row r="13" s="1" customFormat="1" spans="1:20">
      <c r="A13" s="3">
        <v>15335965329</v>
      </c>
      <c r="B13" s="1" t="s">
        <v>101</v>
      </c>
      <c r="C13" s="1" t="s">
        <v>140</v>
      </c>
      <c r="D13" s="1" t="s">
        <v>141</v>
      </c>
      <c r="E13" s="1" t="s">
        <v>54</v>
      </c>
      <c r="F13" s="1" t="s">
        <v>101</v>
      </c>
      <c r="G13" s="1" t="s">
        <v>102</v>
      </c>
      <c r="H13" s="1" t="s">
        <v>103</v>
      </c>
      <c r="I13" s="1" t="s">
        <v>142</v>
      </c>
      <c r="J13" s="1" t="s">
        <v>105</v>
      </c>
      <c r="K13" s="1" t="s">
        <v>142</v>
      </c>
      <c r="L13" s="1" t="s">
        <v>142</v>
      </c>
      <c r="M13" s="1" t="s">
        <v>106</v>
      </c>
      <c r="N13" s="1" t="s">
        <v>106</v>
      </c>
      <c r="O13" s="1" t="s">
        <v>107</v>
      </c>
      <c r="P13" s="1" t="s">
        <v>108</v>
      </c>
      <c r="Q13" s="1" t="s">
        <v>143</v>
      </c>
      <c r="R13" s="1" t="s">
        <v>110</v>
      </c>
      <c r="S13" s="1" t="s">
        <v>111</v>
      </c>
      <c r="T13" s="1" t="s">
        <v>112</v>
      </c>
    </row>
    <row r="14" s="1" customFormat="1" spans="1:20">
      <c r="A14" s="3">
        <v>15336154756</v>
      </c>
      <c r="B14" s="1" t="s">
        <v>101</v>
      </c>
      <c r="C14" s="1" t="s">
        <v>144</v>
      </c>
      <c r="D14" s="1" t="s">
        <v>114</v>
      </c>
      <c r="E14" s="1" t="s">
        <v>58</v>
      </c>
      <c r="F14" s="1" t="s">
        <v>101</v>
      </c>
      <c r="G14" s="1" t="s">
        <v>102</v>
      </c>
      <c r="H14" s="1" t="s">
        <v>103</v>
      </c>
      <c r="I14" s="1" t="s">
        <v>123</v>
      </c>
      <c r="J14" s="1" t="s">
        <v>105</v>
      </c>
      <c r="K14" s="1" t="s">
        <v>123</v>
      </c>
      <c r="L14" s="1" t="s">
        <v>123</v>
      </c>
      <c r="M14" s="1" t="s">
        <v>106</v>
      </c>
      <c r="N14" s="1" t="s">
        <v>106</v>
      </c>
      <c r="O14" s="1" t="s">
        <v>107</v>
      </c>
      <c r="P14" s="1" t="s">
        <v>108</v>
      </c>
      <c r="Q14" s="1" t="s">
        <v>145</v>
      </c>
      <c r="R14" s="1" t="s">
        <v>110</v>
      </c>
      <c r="S14" s="1" t="s">
        <v>111</v>
      </c>
      <c r="T14" s="1" t="s">
        <v>112</v>
      </c>
    </row>
    <row r="15" s="1" customFormat="1" spans="1:20">
      <c r="A15" s="3">
        <v>15336237652</v>
      </c>
      <c r="B15" s="1" t="s">
        <v>101</v>
      </c>
      <c r="C15" s="1" t="s">
        <v>146</v>
      </c>
      <c r="D15" s="1" t="s">
        <v>147</v>
      </c>
      <c r="E15" s="1" t="s">
        <v>61</v>
      </c>
      <c r="F15" s="1" t="s">
        <v>101</v>
      </c>
      <c r="G15" s="1" t="s">
        <v>102</v>
      </c>
      <c r="H15" s="1" t="s">
        <v>103</v>
      </c>
      <c r="I15" s="1" t="s">
        <v>148</v>
      </c>
      <c r="J15" s="1" t="s">
        <v>105</v>
      </c>
      <c r="K15" s="1" t="s">
        <v>148</v>
      </c>
      <c r="L15" s="1" t="s">
        <v>148</v>
      </c>
      <c r="M15" s="1" t="s">
        <v>106</v>
      </c>
      <c r="N15" s="1" t="s">
        <v>106</v>
      </c>
      <c r="O15" s="1" t="s">
        <v>107</v>
      </c>
      <c r="P15" s="1" t="s">
        <v>108</v>
      </c>
      <c r="Q15" s="1" t="s">
        <v>149</v>
      </c>
      <c r="R15" s="1" t="s">
        <v>110</v>
      </c>
      <c r="S15" s="1" t="s">
        <v>111</v>
      </c>
      <c r="T15" s="1" t="s">
        <v>150</v>
      </c>
    </row>
    <row r="16" s="1" customFormat="1" spans="1:20">
      <c r="A16" s="3">
        <v>15336283977</v>
      </c>
      <c r="B16" s="1" t="s">
        <v>101</v>
      </c>
      <c r="C16" s="1" t="s">
        <v>151</v>
      </c>
      <c r="D16" s="1" t="s">
        <v>152</v>
      </c>
      <c r="E16" s="1" t="s">
        <v>64</v>
      </c>
      <c r="F16" s="1" t="s">
        <v>101</v>
      </c>
      <c r="G16" s="1" t="s">
        <v>102</v>
      </c>
      <c r="H16" s="1" t="s">
        <v>103</v>
      </c>
      <c r="I16" s="1" t="s">
        <v>153</v>
      </c>
      <c r="J16" s="1" t="s">
        <v>105</v>
      </c>
      <c r="K16" s="1" t="s">
        <v>153</v>
      </c>
      <c r="L16" s="1" t="s">
        <v>153</v>
      </c>
      <c r="M16" s="1" t="s">
        <v>106</v>
      </c>
      <c r="N16" s="1" t="s">
        <v>106</v>
      </c>
      <c r="O16" s="1" t="s">
        <v>107</v>
      </c>
      <c r="P16" s="1" t="s">
        <v>108</v>
      </c>
      <c r="Q16" s="1" t="s">
        <v>154</v>
      </c>
      <c r="R16" s="1" t="s">
        <v>110</v>
      </c>
      <c r="S16" s="1" t="s">
        <v>111</v>
      </c>
      <c r="T16" s="1" t="s">
        <v>155</v>
      </c>
    </row>
    <row r="17" s="1" customFormat="1" spans="1:20">
      <c r="A17" s="3">
        <v>15336302515</v>
      </c>
      <c r="B17" s="1" t="s">
        <v>101</v>
      </c>
      <c r="C17" s="1" t="s">
        <v>156</v>
      </c>
      <c r="D17" s="1" t="s">
        <v>114</v>
      </c>
      <c r="E17" s="1" t="s">
        <v>65</v>
      </c>
      <c r="F17" s="1" t="s">
        <v>101</v>
      </c>
      <c r="G17" s="1" t="s">
        <v>102</v>
      </c>
      <c r="H17" s="1" t="s">
        <v>103</v>
      </c>
      <c r="I17" s="1" t="s">
        <v>123</v>
      </c>
      <c r="J17" s="1" t="s">
        <v>105</v>
      </c>
      <c r="K17" s="1" t="s">
        <v>123</v>
      </c>
      <c r="L17" s="1" t="s">
        <v>123</v>
      </c>
      <c r="M17" s="1" t="s">
        <v>106</v>
      </c>
      <c r="N17" s="1" t="s">
        <v>106</v>
      </c>
      <c r="O17" s="1" t="s">
        <v>107</v>
      </c>
      <c r="P17" s="1" t="s">
        <v>108</v>
      </c>
      <c r="Q17" s="1" t="s">
        <v>157</v>
      </c>
      <c r="R17" s="1" t="s">
        <v>110</v>
      </c>
      <c r="S17" s="1" t="s">
        <v>111</v>
      </c>
      <c r="T17" s="1" t="s">
        <v>112</v>
      </c>
    </row>
    <row r="18" s="1" customFormat="1" spans="1:20">
      <c r="A18" s="3">
        <v>15336420130</v>
      </c>
      <c r="B18" s="1" t="s">
        <v>101</v>
      </c>
      <c r="C18" s="1" t="s">
        <v>158</v>
      </c>
      <c r="D18" s="1" t="s">
        <v>159</v>
      </c>
      <c r="E18" s="1" t="s">
        <v>68</v>
      </c>
      <c r="F18" s="1" t="s">
        <v>101</v>
      </c>
      <c r="G18" s="1" t="s">
        <v>102</v>
      </c>
      <c r="H18" s="1" t="s">
        <v>103</v>
      </c>
      <c r="I18" s="1" t="s">
        <v>160</v>
      </c>
      <c r="J18" s="1" t="s">
        <v>105</v>
      </c>
      <c r="K18" s="1" t="s">
        <v>160</v>
      </c>
      <c r="L18" s="1" t="s">
        <v>160</v>
      </c>
      <c r="M18" s="1" t="s">
        <v>106</v>
      </c>
      <c r="N18" s="1" t="s">
        <v>106</v>
      </c>
      <c r="O18" s="1" t="s">
        <v>107</v>
      </c>
      <c r="P18" s="1" t="s">
        <v>108</v>
      </c>
      <c r="Q18" s="1" t="s">
        <v>161</v>
      </c>
      <c r="R18" s="1" t="s">
        <v>110</v>
      </c>
      <c r="S18" s="1" t="s">
        <v>111</v>
      </c>
      <c r="T18" s="1" t="s">
        <v>112</v>
      </c>
    </row>
    <row r="19" s="1" customFormat="1" spans="1:20">
      <c r="A19" s="3">
        <v>15336521294</v>
      </c>
      <c r="B19" s="1" t="s">
        <v>101</v>
      </c>
      <c r="C19" s="1" t="s">
        <v>162</v>
      </c>
      <c r="D19" s="1" t="s">
        <v>159</v>
      </c>
      <c r="E19" s="1" t="s">
        <v>69</v>
      </c>
      <c r="F19" s="1" t="s">
        <v>101</v>
      </c>
      <c r="G19" s="1" t="s">
        <v>102</v>
      </c>
      <c r="H19" s="1" t="s">
        <v>103</v>
      </c>
      <c r="I19" s="1" t="s">
        <v>160</v>
      </c>
      <c r="J19" s="1" t="s">
        <v>105</v>
      </c>
      <c r="K19" s="1" t="s">
        <v>160</v>
      </c>
      <c r="L19" s="1" t="s">
        <v>160</v>
      </c>
      <c r="M19" s="1" t="s">
        <v>106</v>
      </c>
      <c r="N19" s="1" t="s">
        <v>106</v>
      </c>
      <c r="O19" s="1" t="s">
        <v>107</v>
      </c>
      <c r="P19" s="1" t="s">
        <v>108</v>
      </c>
      <c r="Q19" s="1" t="s">
        <v>163</v>
      </c>
      <c r="R19" s="1" t="s">
        <v>110</v>
      </c>
      <c r="S19" s="1" t="s">
        <v>111</v>
      </c>
      <c r="T19" s="1" t="s">
        <v>112</v>
      </c>
    </row>
    <row r="20" s="1" customFormat="1" spans="1:20">
      <c r="A20" s="3">
        <v>15336524640</v>
      </c>
      <c r="B20" s="1" t="s">
        <v>101</v>
      </c>
      <c r="C20" s="1" t="s">
        <v>164</v>
      </c>
      <c r="D20" s="1" t="s">
        <v>159</v>
      </c>
      <c r="E20" s="1" t="s">
        <v>71</v>
      </c>
      <c r="F20" s="1" t="s">
        <v>101</v>
      </c>
      <c r="G20" s="1" t="s">
        <v>102</v>
      </c>
      <c r="H20" s="1" t="s">
        <v>103</v>
      </c>
      <c r="I20" s="1" t="s">
        <v>165</v>
      </c>
      <c r="J20" s="1" t="s">
        <v>105</v>
      </c>
      <c r="K20" s="1" t="s">
        <v>165</v>
      </c>
      <c r="L20" s="1" t="s">
        <v>165</v>
      </c>
      <c r="M20" s="1" t="s">
        <v>106</v>
      </c>
      <c r="N20" s="1" t="s">
        <v>106</v>
      </c>
      <c r="O20" s="1" t="s">
        <v>107</v>
      </c>
      <c r="P20" s="1" t="s">
        <v>108</v>
      </c>
      <c r="Q20" s="1" t="s">
        <v>166</v>
      </c>
      <c r="R20" s="1" t="s">
        <v>110</v>
      </c>
      <c r="S20" s="1" t="s">
        <v>111</v>
      </c>
      <c r="T20" s="1" t="s">
        <v>112</v>
      </c>
    </row>
    <row r="21" s="1" customFormat="1" spans="1:20">
      <c r="A21" s="3">
        <v>15336604938</v>
      </c>
      <c r="B21" s="1" t="s">
        <v>101</v>
      </c>
      <c r="C21" s="1" t="s">
        <v>167</v>
      </c>
      <c r="D21" s="1" t="s">
        <v>168</v>
      </c>
      <c r="E21" s="1" t="s">
        <v>74</v>
      </c>
      <c r="F21" s="1" t="s">
        <v>101</v>
      </c>
      <c r="G21" s="1" t="s">
        <v>102</v>
      </c>
      <c r="H21" s="1" t="s">
        <v>103</v>
      </c>
      <c r="I21" s="1" t="s">
        <v>169</v>
      </c>
      <c r="J21" s="1" t="s">
        <v>105</v>
      </c>
      <c r="K21" s="1" t="s">
        <v>169</v>
      </c>
      <c r="L21" s="1" t="s">
        <v>169</v>
      </c>
      <c r="M21" s="1" t="s">
        <v>106</v>
      </c>
      <c r="N21" s="1" t="s">
        <v>106</v>
      </c>
      <c r="O21" s="1" t="s">
        <v>107</v>
      </c>
      <c r="P21" s="1" t="s">
        <v>108</v>
      </c>
      <c r="Q21" s="1" t="s">
        <v>170</v>
      </c>
      <c r="R21" s="1" t="s">
        <v>110</v>
      </c>
      <c r="S21" s="1" t="s">
        <v>111</v>
      </c>
      <c r="T21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2021-06-18T01:47:17Z</dcterms:created>
  <dcterms:modified xsi:type="dcterms:W3CDTF">2021-06-18T01:53:33Z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9FEC82CC75FB4B42A8708D5435824441</vt:lpwstr>
  </property>
  <property fmtid="{D5CDD505-2E9C-101B-9397-08002B2CF9AE}" pid="3" name="KSOProductBuildVer">
    <vt:lpwstr>2052-11.1.0.10495</vt:lpwstr>
  </property>
</Properties>
</file>