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对账!$A$1:$I$118</definedName>
  </definedNames>
  <calcPr calcId="144525"/>
</workbook>
</file>

<file path=xl/sharedStrings.xml><?xml version="1.0" encoding="utf-8"?>
<sst xmlns="http://schemas.openxmlformats.org/spreadsheetml/2006/main" count="6251" uniqueCount="1267">
  <si>
    <t>去哪儿网酒店预付对账单</t>
  </si>
  <si>
    <t>供应商名称：</t>
  </si>
  <si>
    <t>汇趣住</t>
  </si>
  <si>
    <t>结算周期：</t>
  </si>
  <si>
    <t>2021-06-17至2021-06-18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</si>
  <si>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</si>
  <si>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</si>
  <si>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</si>
  <si>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</si>
  <si>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</si>
  <si>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</si>
  <si>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</si>
  <si>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</si>
  <si>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</si>
  <si>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</si>
  <si>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</si>
  <si>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</si>
  <si>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</si>
  <si>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</si>
  <si>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</si>
  <si>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¥43,003.00</t>
  </si>
  <si>
    <t>¥5,582.00</t>
  </si>
  <si>
    <t>-¥2,829.00</t>
  </si>
  <si>
    <t>¥34,592.00</t>
  </si>
  <si>
    <t>分类信息</t>
  </si>
  <si>
    <t>业务类型</t>
  </si>
  <si>
    <t>酒店预付（点击查看明细）</t>
  </si>
  <si>
    <t>¥37,421.00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</si>
  <si>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</si>
  <si>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</si>
  <si>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</si>
  <si>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</si>
  <si>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</si>
  <si>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</si>
  <si>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</si>
  <si>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</si>
  <si>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</si>
  <si>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</si>
  <si>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</si>
  <si>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</si>
  <si>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</si>
  <si>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</si>
  <si>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</si>
  <si>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</si>
  <si>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</si>
  <si>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</si>
  <si>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</si>
  <si>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</si>
  <si>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</si>
  <si>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</si>
  <si>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</si>
  <si>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</si>
  <si>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</si>
  <si>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</si>
  <si>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</si>
  <si>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</si>
  <si>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</si>
  <si>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</si>
  <si>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</si>
  <si>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</si>
  <si>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</si>
  <si>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</si>
  <si>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</si>
  <si>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</si>
  <si>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</si>
  <si>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</si>
  <si>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</si>
  <si>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</si>
  <si>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</si>
  <si>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</si>
  <si>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</si>
  <si>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</si>
  <si>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102665043133</t>
  </si>
  <si>
    <t>酒店预付</t>
  </si>
  <si>
    <t>否</t>
  </si>
  <si>
    <t>普通</t>
  </si>
  <si>
    <t>321731644</t>
  </si>
  <si>
    <t>格林维珍天使酒店(南昌珠江路地铁站店)</t>
  </si>
  <si>
    <t>1639468</t>
  </si>
  <si>
    <t>刘文辉</t>
  </si>
  <si>
    <t>2021-06-16</t>
  </si>
  <si>
    <t>2021-06-17</t>
  </si>
  <si>
    <t>2021-06-18</t>
  </si>
  <si>
    <t>¥294.00</t>
  </si>
  <si>
    <t>¥39.00</t>
  </si>
  <si>
    <t>¥255.00</t>
  </si>
  <si>
    <t>高级双床房</t>
  </si>
  <si>
    <t>WEBSITE</t>
  </si>
  <si>
    <t>102665764563</t>
  </si>
  <si>
    <t>312491809</t>
  </si>
  <si>
    <t>福建君悦大酒店</t>
  </si>
  <si>
    <t>董维锴</t>
  </si>
  <si>
    <t>¥500.00</t>
  </si>
  <si>
    <t>¥66.00</t>
  </si>
  <si>
    <t>¥434.00</t>
  </si>
  <si>
    <t>梦百合·零压大床房</t>
  </si>
  <si>
    <t>102664535408</t>
  </si>
  <si>
    <t>321292924</t>
  </si>
  <si>
    <t>梵净山梵舍客栈</t>
  </si>
  <si>
    <t>封磊</t>
  </si>
  <si>
    <t>2021-06-15</t>
  </si>
  <si>
    <t>¥516.00</t>
  </si>
  <si>
    <t>¥68.00</t>
  </si>
  <si>
    <t>¥448.00</t>
  </si>
  <si>
    <t>梵境双床房</t>
  </si>
  <si>
    <t>102666206443</t>
  </si>
  <si>
    <t>311492140</t>
  </si>
  <si>
    <t>上海环球港凯悦酒店</t>
  </si>
  <si>
    <t>王珂珺</t>
  </si>
  <si>
    <t>¥1,136.00</t>
  </si>
  <si>
    <t>¥149.00</t>
  </si>
  <si>
    <t>¥987.00</t>
  </si>
  <si>
    <t>凯悦大床房</t>
  </si>
  <si>
    <t>102666353820</t>
  </si>
  <si>
    <t>311492845</t>
  </si>
  <si>
    <t>北京金泰丽湾公寓</t>
  </si>
  <si>
    <t>叶宋百</t>
  </si>
  <si>
    <t>¥532.00</t>
  </si>
  <si>
    <t>¥70.00</t>
  </si>
  <si>
    <t>¥462.00</t>
  </si>
  <si>
    <t>经济家庭间</t>
  </si>
  <si>
    <t>102666951453</t>
  </si>
  <si>
    <t>312881953</t>
  </si>
  <si>
    <t>重庆漫云居公寓</t>
  </si>
  <si>
    <t>李丽</t>
  </si>
  <si>
    <t>¥331.00</t>
  </si>
  <si>
    <t>¥44.00</t>
  </si>
  <si>
    <t>¥287.00</t>
  </si>
  <si>
    <t>北欧影院全江景大床房</t>
  </si>
  <si>
    <t>102666041099</t>
  </si>
  <si>
    <t>321291643</t>
  </si>
  <si>
    <t>上思城市便捷商务宾馆</t>
  </si>
  <si>
    <t>江斌</t>
  </si>
  <si>
    <t>¥105.00</t>
  </si>
  <si>
    <t>¥14.00</t>
  </si>
  <si>
    <t>¥91.00</t>
  </si>
  <si>
    <t>标准双人房</t>
  </si>
  <si>
    <t>102666730026</t>
  </si>
  <si>
    <t>311477929</t>
  </si>
  <si>
    <t>深圳万世昌安顺快捷公寓</t>
  </si>
  <si>
    <t>万鹏</t>
  </si>
  <si>
    <t>¥117.00</t>
  </si>
  <si>
    <t>¥16.00</t>
  </si>
  <si>
    <t>¥101.00</t>
  </si>
  <si>
    <t>豪华单床房</t>
  </si>
  <si>
    <t>102666445404</t>
  </si>
  <si>
    <t>321731710</t>
  </si>
  <si>
    <t>H酒店(宜兴中医院店)</t>
  </si>
  <si>
    <t>范建堂|王述森</t>
  </si>
  <si>
    <t>¥634.00</t>
  </si>
  <si>
    <t>¥84.00</t>
  </si>
  <si>
    <t>¥550.00</t>
  </si>
  <si>
    <t>智能商务大床房</t>
  </si>
  <si>
    <t>102666063019</t>
  </si>
  <si>
    <t>313397785</t>
  </si>
  <si>
    <t>惠东双月湾虹海湾海帆度假酒店</t>
  </si>
  <si>
    <t>孙元英</t>
  </si>
  <si>
    <t>¥120.00</t>
  </si>
  <si>
    <t>¥104.00</t>
  </si>
  <si>
    <t>高级园景双床房</t>
  </si>
  <si>
    <t>102666193608</t>
  </si>
  <si>
    <t>322591171</t>
  </si>
  <si>
    <t>北京tm咖啡民宿</t>
  </si>
  <si>
    <t>陈冲</t>
  </si>
  <si>
    <t>¥378.00</t>
  </si>
  <si>
    <t>¥50.00</t>
  </si>
  <si>
    <t>¥328.00</t>
  </si>
  <si>
    <t>智能日式榻榻米房</t>
  </si>
  <si>
    <t>102666235739</t>
  </si>
  <si>
    <t>315415687</t>
  </si>
  <si>
    <t>明德坊酒店(成都宽窄巷子地铁口店)</t>
  </si>
  <si>
    <t>王海</t>
  </si>
  <si>
    <t>¥196.00</t>
  </si>
  <si>
    <t>¥26.00</t>
  </si>
  <si>
    <t>¥170.00</t>
  </si>
  <si>
    <t>诗意典雅大床房</t>
  </si>
  <si>
    <t>102666976744</t>
  </si>
  <si>
    <t>321723490</t>
  </si>
  <si>
    <t>遵义国贸大酒店</t>
  </si>
  <si>
    <t>李明海</t>
  </si>
  <si>
    <t>¥893.00</t>
  </si>
  <si>
    <t>¥776.00</t>
  </si>
  <si>
    <t>豪华行政房</t>
  </si>
  <si>
    <t>102666155955</t>
  </si>
  <si>
    <t>321291556</t>
  </si>
  <si>
    <t>爱舍空间主题概念酒店(青岛王子风尚店)</t>
  </si>
  <si>
    <t>于圣杰</t>
  </si>
  <si>
    <t>¥183.00</t>
  </si>
  <si>
    <t>¥24.00</t>
  </si>
  <si>
    <t>¥159.00</t>
  </si>
  <si>
    <t>设计元素</t>
  </si>
  <si>
    <t>102666424479</t>
  </si>
  <si>
    <t>311550874</t>
  </si>
  <si>
    <t>克山佳琦快捷宾馆</t>
  </si>
  <si>
    <t>倪志刚</t>
  </si>
  <si>
    <t>标准间</t>
  </si>
  <si>
    <t>102666526337</t>
  </si>
  <si>
    <t>321948073</t>
  </si>
  <si>
    <t>霍尔果斯仙桃国际酒店</t>
  </si>
  <si>
    <t>林志燕</t>
  </si>
  <si>
    <t>¥147.00</t>
  </si>
  <si>
    <t>¥20.00</t>
  </si>
  <si>
    <t>¥127.00</t>
  </si>
  <si>
    <t>单间</t>
  </si>
  <si>
    <t>102666375660</t>
  </si>
  <si>
    <t>318745618</t>
  </si>
  <si>
    <t>壹间墅舍(陵水清水湾云海泽月店)</t>
  </si>
  <si>
    <t>蒋婷婷</t>
  </si>
  <si>
    <t>¥166.00</t>
  </si>
  <si>
    <t>¥30.00</t>
  </si>
  <si>
    <t>¥136.00</t>
  </si>
  <si>
    <t>温馨园景两室家庭套房</t>
  </si>
  <si>
    <t>102664133451</t>
  </si>
  <si>
    <t>328766500</t>
  </si>
  <si>
    <t>琼海博鳌万紫千红主题酒店</t>
  </si>
  <si>
    <t>何总</t>
  </si>
  <si>
    <t>¥273.00</t>
  </si>
  <si>
    <t>¥37.00</t>
  </si>
  <si>
    <t>¥236.00</t>
  </si>
  <si>
    <t>玫瑰双床房</t>
  </si>
  <si>
    <t>102665544830</t>
  </si>
  <si>
    <t>321723751</t>
  </si>
  <si>
    <t>鼓浪屿後來客栈</t>
  </si>
  <si>
    <t>黄素杰</t>
  </si>
  <si>
    <t>¥144.00</t>
  </si>
  <si>
    <t>¥19.00</t>
  </si>
  <si>
    <t>¥125.00</t>
  </si>
  <si>
    <t>阳光榻榻米房</t>
  </si>
  <si>
    <t>102665636525</t>
  </si>
  <si>
    <t>312488032</t>
  </si>
  <si>
    <t>广元金辉印象酒店</t>
  </si>
  <si>
    <t>赵勇|梁栋梁</t>
  </si>
  <si>
    <t>¥1,316.00</t>
  </si>
  <si>
    <t>¥172.00</t>
  </si>
  <si>
    <t>¥1,144.00</t>
  </si>
  <si>
    <t>雅韵房</t>
  </si>
  <si>
    <t>102666183547</t>
  </si>
  <si>
    <t>313388533</t>
  </si>
  <si>
    <t>武汉汉唐酒店</t>
  </si>
  <si>
    <t>陈坤</t>
  </si>
  <si>
    <t>¥156.00</t>
  </si>
  <si>
    <t>¥21.00</t>
  </si>
  <si>
    <t>¥135.00</t>
  </si>
  <si>
    <t>特惠大床房</t>
  </si>
  <si>
    <t>102666223755</t>
  </si>
  <si>
    <t>杨雨鑫</t>
  </si>
  <si>
    <t>¥569.00</t>
  </si>
  <si>
    <t>¥75.00</t>
  </si>
  <si>
    <t>¥494.00</t>
  </si>
  <si>
    <t>豪华大床房</t>
  </si>
  <si>
    <t>102666142507</t>
  </si>
  <si>
    <t>316578946</t>
  </si>
  <si>
    <t>嵩明五龍道·酒店</t>
  </si>
  <si>
    <t>李小东</t>
  </si>
  <si>
    <t>¥182.00</t>
  </si>
  <si>
    <t>¥158.00</t>
  </si>
  <si>
    <t>双拼房</t>
  </si>
  <si>
    <t>102666896539</t>
  </si>
  <si>
    <t>318743815</t>
  </si>
  <si>
    <t>霍尔果斯龙泉国际酒店</t>
  </si>
  <si>
    <t>潘宪珍|姜士海</t>
  </si>
  <si>
    <t>¥304.00</t>
  </si>
  <si>
    <t>¥40.00</t>
  </si>
  <si>
    <t>¥264.00</t>
  </si>
  <si>
    <t>豪华双床房</t>
  </si>
  <si>
    <t>102666589670</t>
  </si>
  <si>
    <t>324002716</t>
  </si>
  <si>
    <t>广州中逸公寓</t>
  </si>
  <si>
    <t>陈友斌</t>
  </si>
  <si>
    <t>¥78.00</t>
  </si>
  <si>
    <t>¥11.00</t>
  </si>
  <si>
    <t>¥67.00</t>
  </si>
  <si>
    <t>标准大床房</t>
  </si>
  <si>
    <t>102666910037</t>
  </si>
  <si>
    <t>313399987</t>
  </si>
  <si>
    <t>霍尔果斯逸阁智尚酒店</t>
  </si>
  <si>
    <t>张蕾</t>
  </si>
  <si>
    <t>¥142.00</t>
  </si>
  <si>
    <t>¥123.00</t>
  </si>
  <si>
    <t>豪华标准间</t>
  </si>
  <si>
    <t>102666541477</t>
  </si>
  <si>
    <t>321711688</t>
  </si>
  <si>
    <t>7天连锁酒店(贺兰中心店)</t>
  </si>
  <si>
    <t>江昕宇</t>
  </si>
  <si>
    <t>¥152.00</t>
  </si>
  <si>
    <t>¥132.00</t>
  </si>
  <si>
    <t>自主大床房</t>
  </si>
  <si>
    <t>102664733481</t>
  </si>
  <si>
    <t>313760041</t>
  </si>
  <si>
    <t>重庆星屿湾酒店</t>
  </si>
  <si>
    <t>陈文掀</t>
  </si>
  <si>
    <t>¥232.00</t>
  </si>
  <si>
    <t>¥32.00</t>
  </si>
  <si>
    <t>¥200.00</t>
  </si>
  <si>
    <t>城际大床房</t>
  </si>
  <si>
    <t>102665112168</t>
  </si>
  <si>
    <t>311488915</t>
  </si>
  <si>
    <t>吉悦酒店(深圳大浪石岩石龙仔店)</t>
  </si>
  <si>
    <t>李勋</t>
  </si>
  <si>
    <t>¥244.00</t>
  </si>
  <si>
    <t>¥33.00</t>
  </si>
  <si>
    <t>¥211.00</t>
  </si>
  <si>
    <t>精品大床房</t>
  </si>
  <si>
    <t>102666292493</t>
  </si>
  <si>
    <t>313777696</t>
  </si>
  <si>
    <t>美豪丽致酒店(西安高新区南二环丰庆公园地铁站店)</t>
  </si>
  <si>
    <t>石雯婕</t>
  </si>
  <si>
    <t>¥450.00</t>
  </si>
  <si>
    <t>¥59.00</t>
  </si>
  <si>
    <t>¥391.00</t>
  </si>
  <si>
    <t>丽致雅悦大床房</t>
  </si>
  <si>
    <t>102666267372</t>
  </si>
  <si>
    <t>吴恩琦</t>
  </si>
  <si>
    <t>102666582379</t>
  </si>
  <si>
    <t>311538382</t>
  </si>
  <si>
    <t>哈尔滨兴岁宾馆</t>
  </si>
  <si>
    <t>丁蕾</t>
  </si>
  <si>
    <t>¥122.00</t>
  </si>
  <si>
    <t>¥106.00</t>
  </si>
  <si>
    <t>大床房</t>
  </si>
  <si>
    <t>102665002191</t>
  </si>
  <si>
    <t>318748516</t>
  </si>
  <si>
    <t>班戈鑫津酒店</t>
  </si>
  <si>
    <t>于凤亮|于凤琴</t>
  </si>
  <si>
    <t>¥578.00</t>
  </si>
  <si>
    <t>¥18.00</t>
  </si>
  <si>
    <t>¥560.00</t>
  </si>
  <si>
    <t>102666371919</t>
  </si>
  <si>
    <t>321727903</t>
  </si>
  <si>
    <t>花居精选酒店(苏州火车站地铁站店)</t>
  </si>
  <si>
    <t>邓治国</t>
  </si>
  <si>
    <t>¥217.00</t>
  </si>
  <si>
    <t>¥29.00</t>
  </si>
  <si>
    <t>¥188.00</t>
  </si>
  <si>
    <t>花居温馨双床房</t>
  </si>
  <si>
    <t>102657671667</t>
  </si>
  <si>
    <t>321702826</t>
  </si>
  <si>
    <t>锦江之星(包头阿尔丁大街店)</t>
  </si>
  <si>
    <t>柳青青|孙铭泽</t>
  </si>
  <si>
    <t>2021-06-08</t>
  </si>
  <si>
    <t>2021-06-14</t>
  </si>
  <si>
    <t>¥1,464.00</t>
  </si>
  <si>
    <t>¥192.00</t>
  </si>
  <si>
    <t>¥1,272.00</t>
  </si>
  <si>
    <t>商务间B</t>
  </si>
  <si>
    <t>102664591817</t>
  </si>
  <si>
    <t>328748905</t>
  </si>
  <si>
    <t>西安不舍长安里民宿</t>
  </si>
  <si>
    <t>饶昆</t>
  </si>
  <si>
    <t>¥686.00</t>
  </si>
  <si>
    <t>¥90.00</t>
  </si>
  <si>
    <t>¥596.00</t>
  </si>
  <si>
    <t>锦瑟</t>
  </si>
  <si>
    <t>102665777793</t>
  </si>
  <si>
    <t>311557579</t>
  </si>
  <si>
    <t>维也纳国际酒店(长春人民广场店)</t>
  </si>
  <si>
    <t>文士萸</t>
  </si>
  <si>
    <t>¥736.00</t>
  </si>
  <si>
    <t>¥96.00</t>
  </si>
  <si>
    <t>¥640.00</t>
  </si>
  <si>
    <t>102666148468</t>
  </si>
  <si>
    <t>321715300</t>
  </si>
  <si>
    <t>潮州凯利来酒店</t>
  </si>
  <si>
    <t>张颖辉</t>
  </si>
  <si>
    <t>¥180.00</t>
  </si>
  <si>
    <t>标准双床房</t>
  </si>
  <si>
    <t>102665635763</t>
  </si>
  <si>
    <t>321285952</t>
  </si>
  <si>
    <t>瑞星精品酒店(合肥新华学院店)</t>
  </si>
  <si>
    <t>云楠楠</t>
  </si>
  <si>
    <t>¥124.00</t>
  </si>
  <si>
    <t>¥17.00</t>
  </si>
  <si>
    <t>¥107.00</t>
  </si>
  <si>
    <t>优选双床房</t>
  </si>
  <si>
    <t>102666061418</t>
  </si>
  <si>
    <t>328763512</t>
  </si>
  <si>
    <t>邸客特连锁酒店(衡水宝云街店)</t>
  </si>
  <si>
    <t>贾倩</t>
  </si>
  <si>
    <t>主题圆床房</t>
  </si>
  <si>
    <t>102666124093</t>
  </si>
  <si>
    <t>329660773</t>
  </si>
  <si>
    <t>格林豪泰(濮阳濮上路店)</t>
  </si>
  <si>
    <t>葛浩</t>
  </si>
  <si>
    <t>¥151.00</t>
  </si>
  <si>
    <t>¥131.00</t>
  </si>
  <si>
    <t>大床房,1.5m床</t>
  </si>
  <si>
    <t>102666601212</t>
  </si>
  <si>
    <t>321305101</t>
  </si>
  <si>
    <t>荔波小七孔朝暮怡满居</t>
  </si>
  <si>
    <t>张景</t>
  </si>
  <si>
    <t>简约大床房</t>
  </si>
  <si>
    <t>102666544608</t>
  </si>
  <si>
    <t>318722770</t>
  </si>
  <si>
    <t>禾悦酒店</t>
  </si>
  <si>
    <t>米洁</t>
  </si>
  <si>
    <t>¥31.00</t>
  </si>
  <si>
    <t>¥201.00</t>
  </si>
  <si>
    <t>高级行政房</t>
  </si>
  <si>
    <t>102666130334</t>
  </si>
  <si>
    <t>321702994</t>
  </si>
  <si>
    <t>洛可可花园酒店(重庆观音桥店)</t>
  </si>
  <si>
    <t>王响云</t>
  </si>
  <si>
    <t>¥210.00</t>
  </si>
  <si>
    <t>¥28.00</t>
  </si>
  <si>
    <t>标准双床亲子房</t>
  </si>
  <si>
    <t>102666687811</t>
  </si>
  <si>
    <t>312497308</t>
  </si>
  <si>
    <t>名城悦华酒店(福州马尾自贸区店)</t>
  </si>
  <si>
    <t>林真</t>
  </si>
  <si>
    <t>¥57.00</t>
  </si>
  <si>
    <t>¥377.00</t>
  </si>
  <si>
    <t>高级大床房</t>
  </si>
  <si>
    <t>102664829293</t>
  </si>
  <si>
    <t>322600672</t>
  </si>
  <si>
    <t>如家酒店·neo(上海江苏路地铁站店)</t>
  </si>
  <si>
    <t>孙宗凯|巨岁妹|董帅</t>
  </si>
  <si>
    <t>¥801.00</t>
  </si>
  <si>
    <t>¥696.00</t>
  </si>
  <si>
    <t>全新大床房</t>
  </si>
  <si>
    <t>102664507527</t>
  </si>
  <si>
    <t>312892048</t>
  </si>
  <si>
    <t>白云桥宾馆</t>
  </si>
  <si>
    <t>刘海</t>
  </si>
  <si>
    <t>¥218.00</t>
  </si>
  <si>
    <t>¥189.00</t>
  </si>
  <si>
    <t>102666973960</t>
  </si>
  <si>
    <t>313399381</t>
  </si>
  <si>
    <t>斯塔克电竞酒店(长沙友谊路地铁站店)</t>
  </si>
  <si>
    <t>张舒泽</t>
  </si>
  <si>
    <t>¥259.00</t>
  </si>
  <si>
    <t>¥34.00</t>
  </si>
  <si>
    <t>¥225.00</t>
  </si>
  <si>
    <t>STK双机大床房</t>
  </si>
  <si>
    <t>102666751960</t>
  </si>
  <si>
    <t>321732415</t>
  </si>
  <si>
    <t>晓宇酒店(长沙火车站地铁站店)</t>
  </si>
  <si>
    <t>吕勇|杨玲</t>
  </si>
  <si>
    <t>¥374.00</t>
  </si>
  <si>
    <t>¥324.00</t>
  </si>
  <si>
    <t>精选大床房</t>
  </si>
  <si>
    <t>102666578580</t>
  </si>
  <si>
    <t>321707386</t>
  </si>
  <si>
    <t>派酒店(焦作客运总站店)</t>
  </si>
  <si>
    <t>李建伟</t>
  </si>
  <si>
    <t>¥118.00</t>
  </si>
  <si>
    <t>商务大床房</t>
  </si>
  <si>
    <t>102664501672</t>
  </si>
  <si>
    <t>311497300</t>
  </si>
  <si>
    <t>莫泰168(上海南站锦江乐园地铁站店)</t>
  </si>
  <si>
    <t>赵春刚|张臣|赵春丰</t>
  </si>
  <si>
    <t>¥1,170.00</t>
  </si>
  <si>
    <t>¥1,014.00</t>
  </si>
  <si>
    <t>102664520717</t>
  </si>
  <si>
    <t>李运河|董传方</t>
  </si>
  <si>
    <t>¥780.00</t>
  </si>
  <si>
    <t>¥676.00</t>
  </si>
  <si>
    <t>102664717009</t>
  </si>
  <si>
    <t>313761457</t>
  </si>
  <si>
    <t>天津甜水酒店</t>
  </si>
  <si>
    <t>张怡萌</t>
  </si>
  <si>
    <t>¥155.00</t>
  </si>
  <si>
    <t>¥134.00</t>
  </si>
  <si>
    <t>特惠双床房</t>
  </si>
  <si>
    <t>102664437512</t>
  </si>
  <si>
    <t>杨中成|母永力|王力刚</t>
  </si>
  <si>
    <t>102665959175</t>
  </si>
  <si>
    <t>311479843</t>
  </si>
  <si>
    <t>北京速尚客快捷酒店</t>
  </si>
  <si>
    <t>杨杨</t>
  </si>
  <si>
    <t>¥526.00</t>
  </si>
  <si>
    <t>¥456.00</t>
  </si>
  <si>
    <t>标准间A</t>
  </si>
  <si>
    <t>102666918417</t>
  </si>
  <si>
    <t>316579366</t>
  </si>
  <si>
    <t>陵水迷之语酒店</t>
  </si>
  <si>
    <t>黄良运</t>
  </si>
  <si>
    <t>¥137.00</t>
  </si>
  <si>
    <t>迷伊人</t>
  </si>
  <si>
    <t>102666309579</t>
  </si>
  <si>
    <t>312489598</t>
  </si>
  <si>
    <t>格林豪泰(嘉兴南溪西路店)</t>
  </si>
  <si>
    <t>蒋蓉</t>
  </si>
  <si>
    <t>¥212.00</t>
  </si>
  <si>
    <t>¥184.00</t>
  </si>
  <si>
    <t>102666586292</t>
  </si>
  <si>
    <t>313396114</t>
  </si>
  <si>
    <t>7天优品酒店(西昌邛海湿地月亮湖公园店)</t>
  </si>
  <si>
    <t>袁宏飞</t>
  </si>
  <si>
    <t>¥206.00</t>
  </si>
  <si>
    <t>¥27.00</t>
  </si>
  <si>
    <t>¥179.00</t>
  </si>
  <si>
    <t>优品家庭房</t>
  </si>
  <si>
    <t>102664346973</t>
  </si>
  <si>
    <t>318750181</t>
  </si>
  <si>
    <t>麗枫酒店(新沂市政府店)</t>
  </si>
  <si>
    <t>郭宁</t>
  </si>
  <si>
    <t>¥418.00</t>
  </si>
  <si>
    <t>¥56.00</t>
  </si>
  <si>
    <t>¥362.00</t>
  </si>
  <si>
    <t>雅致大床房</t>
  </si>
  <si>
    <t>102666565523</t>
  </si>
  <si>
    <t>316596244</t>
  </si>
  <si>
    <t>和颐酒店(上海新国际博览中心芳甸路地铁站店)</t>
  </si>
  <si>
    <t>胡良华</t>
  </si>
  <si>
    <t>¥423.00</t>
  </si>
  <si>
    <t>¥367.00</t>
  </si>
  <si>
    <t>和颐惠选大床房(无窗)</t>
  </si>
  <si>
    <t>102666060139</t>
  </si>
  <si>
    <t>311548768</t>
  </si>
  <si>
    <t>民和宾馆</t>
  </si>
  <si>
    <t>吴长飞</t>
  </si>
  <si>
    <t>¥128.00</t>
  </si>
  <si>
    <t>¥110.00</t>
  </si>
  <si>
    <t>标间</t>
  </si>
  <si>
    <t>102666690021</t>
  </si>
  <si>
    <t>321703186</t>
  </si>
  <si>
    <t>骏怡酒店(沧州运河区万润悦港城店)</t>
  </si>
  <si>
    <t>韦维</t>
  </si>
  <si>
    <t>¥115.00</t>
  </si>
  <si>
    <t>¥15.00</t>
  </si>
  <si>
    <t>¥100.00</t>
  </si>
  <si>
    <t>乐享大床房</t>
  </si>
  <si>
    <t>102666376985</t>
  </si>
  <si>
    <t>324001231</t>
  </si>
  <si>
    <t>伊宁杰嘉缘宾馆</t>
  </si>
  <si>
    <t>张宇|于洁</t>
  </si>
  <si>
    <t>102666710782</t>
  </si>
  <si>
    <t>秦永萍</t>
  </si>
  <si>
    <t>舒适mini双人间</t>
  </si>
  <si>
    <t>102666892714</t>
  </si>
  <si>
    <t>323995546</t>
  </si>
  <si>
    <t>格盟酒店(芒市汽车北站店)</t>
  </si>
  <si>
    <t>付孟金</t>
  </si>
  <si>
    <t>¥168.00</t>
  </si>
  <si>
    <t>¥22.00</t>
  </si>
  <si>
    <t>¥146.00</t>
  </si>
  <si>
    <t>102666389914</t>
  </si>
  <si>
    <t>323993044</t>
  </si>
  <si>
    <t>会泽花谷主题酒店</t>
  </si>
  <si>
    <t>张林通</t>
  </si>
  <si>
    <t>星空璀璨</t>
  </si>
  <si>
    <t>102666597763</t>
  </si>
  <si>
    <t>315412261</t>
  </si>
  <si>
    <t>成都三分之一时光酒店</t>
  </si>
  <si>
    <t>陈蓉蓉</t>
  </si>
  <si>
    <t>逸景和风大床房</t>
  </si>
  <si>
    <t>102666659148</t>
  </si>
  <si>
    <t>318727186</t>
  </si>
  <si>
    <t>息县壹壹精品酒店</t>
  </si>
  <si>
    <t>小杜</t>
  </si>
  <si>
    <t>102666319183</t>
  </si>
  <si>
    <t>328755514</t>
  </si>
  <si>
    <t>昌邑柠檬四季酒店</t>
  </si>
  <si>
    <t>孙志浪</t>
  </si>
  <si>
    <t>家庭房</t>
  </si>
  <si>
    <t>102663770472</t>
  </si>
  <si>
    <t>316576297</t>
  </si>
  <si>
    <t>锐思特酒店(温州新城店)</t>
  </si>
  <si>
    <t>张洪</t>
  </si>
  <si>
    <t>¥856.00</t>
  </si>
  <si>
    <t>¥112.00</t>
  </si>
  <si>
    <t>¥744.00</t>
  </si>
  <si>
    <t>锐奢双床房</t>
  </si>
  <si>
    <t>102663753848</t>
  </si>
  <si>
    <t>316583305</t>
  </si>
  <si>
    <t>宁波来佳商务宾馆</t>
  </si>
  <si>
    <t>曹海明</t>
  </si>
  <si>
    <t>¥536.00</t>
  </si>
  <si>
    <t>¥72.00</t>
  </si>
  <si>
    <t>¥464.00</t>
  </si>
  <si>
    <t>标准间B</t>
  </si>
  <si>
    <t>102664791474</t>
  </si>
  <si>
    <t>321285874</t>
  </si>
  <si>
    <t>布丁酒店(中山陵下马坊地铁站理工大学店)</t>
  </si>
  <si>
    <t>薛春梅</t>
  </si>
  <si>
    <t>¥250.00</t>
  </si>
  <si>
    <t>¥216.00</t>
  </si>
  <si>
    <t>阁楼大床房</t>
  </si>
  <si>
    <t>102666064650</t>
  </si>
  <si>
    <t>孙俊</t>
  </si>
  <si>
    <t>102666137337</t>
  </si>
  <si>
    <t>322600570</t>
  </si>
  <si>
    <t>希岸酒店(上海九亭店)</t>
  </si>
  <si>
    <t>邬灵通</t>
  </si>
  <si>
    <t>¥412.00</t>
  </si>
  <si>
    <t>¥54.00</t>
  </si>
  <si>
    <t>¥358.00</t>
  </si>
  <si>
    <t>希岸豪华套房</t>
  </si>
  <si>
    <t>102666421261</t>
  </si>
  <si>
    <t>315422632</t>
  </si>
  <si>
    <t>悦享酒店(西安大唐不夜城店)</t>
  </si>
  <si>
    <t>杜丽敏</t>
  </si>
  <si>
    <t>¥433.00</t>
  </si>
  <si>
    <t>¥376.00</t>
  </si>
  <si>
    <t>悦享家庭房</t>
  </si>
  <si>
    <t>102666846502</t>
  </si>
  <si>
    <t>328757353</t>
  </si>
  <si>
    <t>维也纳酒店(霍城清水河店)</t>
  </si>
  <si>
    <t>王志华|赵海鹏|桑梓豪</t>
  </si>
  <si>
    <t>¥1,293.00</t>
  </si>
  <si>
    <t>¥171.00</t>
  </si>
  <si>
    <t>¥1,122.00</t>
  </si>
  <si>
    <t>102666993307</t>
  </si>
  <si>
    <t>318740692</t>
  </si>
  <si>
    <t>U家酒店(无锡国家软件园店)</t>
  </si>
  <si>
    <t>郭雨欣</t>
  </si>
  <si>
    <t>102666017022</t>
  </si>
  <si>
    <t>311485021</t>
  </si>
  <si>
    <t>深圳蓝楹湾度假酒店</t>
  </si>
  <si>
    <t>杨德柱</t>
  </si>
  <si>
    <t>¥2,599.00</t>
  </si>
  <si>
    <t>¥339.00</t>
  </si>
  <si>
    <t>¥2,260.00</t>
  </si>
  <si>
    <t>豪华泳池别墅大床房</t>
  </si>
  <si>
    <t>102666456863</t>
  </si>
  <si>
    <t>罗辉</t>
  </si>
  <si>
    <t>¥317.00</t>
  </si>
  <si>
    <t>¥42.00</t>
  </si>
  <si>
    <t>¥275.00</t>
  </si>
  <si>
    <t>102666425012</t>
  </si>
  <si>
    <t>韦钰</t>
  </si>
  <si>
    <t>102666852123</t>
  </si>
  <si>
    <t>321287944</t>
  </si>
  <si>
    <t>莒南金胜大酒店</t>
  </si>
  <si>
    <t>陈琪</t>
  </si>
  <si>
    <t>¥160.00</t>
  </si>
  <si>
    <t>¥139.00</t>
  </si>
  <si>
    <t>三人间</t>
  </si>
  <si>
    <t>102666426630</t>
  </si>
  <si>
    <t>321281341</t>
  </si>
  <si>
    <t>六和敬精品民宿(海口海工商学院店)</t>
  </si>
  <si>
    <t>吴星烨</t>
  </si>
  <si>
    <t>¥148.00</t>
  </si>
  <si>
    <t>温馨影院大床房</t>
  </si>
  <si>
    <t>102666967511</t>
  </si>
  <si>
    <t>321288841</t>
  </si>
  <si>
    <t>友尼宝酒店(赣州九方万象城店)</t>
  </si>
  <si>
    <t>赖华斌</t>
  </si>
  <si>
    <t>¥157.00</t>
  </si>
  <si>
    <t>悦享大床房</t>
  </si>
  <si>
    <t>102663570660</t>
  </si>
  <si>
    <t>315423211</t>
  </si>
  <si>
    <t>西安清住悦居</t>
  </si>
  <si>
    <t>赵祺祺</t>
  </si>
  <si>
    <t>¥398.00</t>
  </si>
  <si>
    <t>102666795436</t>
  </si>
  <si>
    <t>318732748</t>
  </si>
  <si>
    <t>喆啡酒店(富顺星玛名车店)</t>
  </si>
  <si>
    <t>舒友伦</t>
  </si>
  <si>
    <t>¥205.00</t>
  </si>
  <si>
    <t>¥178.00</t>
  </si>
  <si>
    <t>醇享大床房</t>
  </si>
  <si>
    <t>102666584111</t>
  </si>
  <si>
    <t>316583791</t>
  </si>
  <si>
    <t>临汾万里大酒店</t>
  </si>
  <si>
    <t>孙厚海</t>
  </si>
  <si>
    <t>102666090571</t>
  </si>
  <si>
    <t>318740248</t>
  </si>
  <si>
    <t>东方伯爵酒店(固始蓼北路店)</t>
  </si>
  <si>
    <t>张琳|张琳</t>
  </si>
  <si>
    <t>¥350.00</t>
  </si>
  <si>
    <t>¥46.00</t>
  </si>
  <si>
    <t>102665114521</t>
  </si>
  <si>
    <t>321710224</t>
  </si>
  <si>
    <t>如家精选酒店(南京夫子庙大光路店)</t>
  </si>
  <si>
    <t>王尧|李明月</t>
  </si>
  <si>
    <t>¥402.00</t>
  </si>
  <si>
    <t>¥348.00</t>
  </si>
  <si>
    <t>102665542499</t>
  </si>
  <si>
    <t>蒲振华|韦炜</t>
  </si>
  <si>
    <t>¥284.00</t>
  </si>
  <si>
    <t>¥38.00</t>
  </si>
  <si>
    <t>¥246.00</t>
  </si>
  <si>
    <t>102666481703</t>
  </si>
  <si>
    <t>时青青</t>
  </si>
  <si>
    <t>¥47.00</t>
  </si>
  <si>
    <t>¥311.00</t>
  </si>
  <si>
    <t>悦享商务大床房</t>
  </si>
  <si>
    <t>102666612095</t>
  </si>
  <si>
    <t>杨文博</t>
  </si>
  <si>
    <t>102666552934</t>
  </si>
  <si>
    <t>陈超</t>
  </si>
  <si>
    <t>102666578168</t>
  </si>
  <si>
    <t>¥213.00</t>
  </si>
  <si>
    <t>¥185.00</t>
  </si>
  <si>
    <t>爱舍风尚</t>
  </si>
  <si>
    <t>102666089105</t>
  </si>
  <si>
    <t>曾小春|柳聚仁</t>
  </si>
  <si>
    <t>¥1,138.00</t>
  </si>
  <si>
    <t>¥150.00</t>
  </si>
  <si>
    <t>¥988.00</t>
  </si>
  <si>
    <t>102666177253</t>
  </si>
  <si>
    <t>321281500</t>
  </si>
  <si>
    <t>永春鸿源商务宾馆</t>
  </si>
  <si>
    <t>向修兵</t>
  </si>
  <si>
    <t>普通单人间</t>
  </si>
  <si>
    <t>102666479400</t>
  </si>
  <si>
    <t>311482324</t>
  </si>
  <si>
    <t>上海静安昆仑大酒店</t>
  </si>
  <si>
    <t>谢红研</t>
  </si>
  <si>
    <t>¥722.00</t>
  </si>
  <si>
    <t>¥95.00</t>
  </si>
  <si>
    <t>¥627.00</t>
  </si>
  <si>
    <t>豪华大床间</t>
  </si>
  <si>
    <t>102666763785</t>
  </si>
  <si>
    <t>312498565</t>
  </si>
  <si>
    <t>临汾天鹅大酒店</t>
  </si>
  <si>
    <t>王敏</t>
  </si>
  <si>
    <t>¥400.00</t>
  </si>
  <si>
    <t>¥53.00</t>
  </si>
  <si>
    <t>¥347.00</t>
  </si>
  <si>
    <t>行政单间</t>
  </si>
  <si>
    <t>102665010415</t>
  </si>
  <si>
    <t>311548333</t>
  </si>
  <si>
    <t>哈尔滨敖麓谷雅AOLUGUYA酒店</t>
  </si>
  <si>
    <t>周长荣|张道捷|郑茂森</t>
  </si>
  <si>
    <t>¥1,893.00</t>
  </si>
  <si>
    <t>¥249.00</t>
  </si>
  <si>
    <t>¥1,644.00</t>
  </si>
  <si>
    <t>撮罗子-圆梦大床</t>
  </si>
  <si>
    <t>102665890273</t>
  </si>
  <si>
    <t>江中良|张久春</t>
  </si>
  <si>
    <t>¥1,262.00</t>
  </si>
  <si>
    <t>¥1,096.00</t>
  </si>
  <si>
    <t>102664941756</t>
  </si>
  <si>
    <t>323993155</t>
  </si>
  <si>
    <t>新绛青苹果酒店</t>
  </si>
  <si>
    <t>李健</t>
  </si>
  <si>
    <t>¥248.00</t>
  </si>
  <si>
    <t>¥214.00</t>
  </si>
  <si>
    <t>102665414979</t>
  </si>
  <si>
    <t>313393870</t>
  </si>
  <si>
    <t>昆明云桐酒店</t>
  </si>
  <si>
    <t>瞿琳</t>
  </si>
  <si>
    <t>¥2.00</t>
  </si>
  <si>
    <t>特惠榻榻米大床房(无窗)</t>
  </si>
  <si>
    <t>102666739703</t>
  </si>
  <si>
    <t>318752908</t>
  </si>
  <si>
    <t>白玉兰酒店(建湖万彩国际购物中心店)</t>
  </si>
  <si>
    <t>刘国亮</t>
  </si>
  <si>
    <t>¥194.00</t>
  </si>
  <si>
    <t>轻雅大床房</t>
  </si>
  <si>
    <t>102666105999</t>
  </si>
  <si>
    <t>318067483</t>
  </si>
  <si>
    <t>大番茄时尚宾馆(乐清中济店)</t>
  </si>
  <si>
    <t>许照统</t>
  </si>
  <si>
    <t>¥145.00</t>
  </si>
  <si>
    <t>¥126.00</t>
  </si>
  <si>
    <t>迷你单人间</t>
  </si>
  <si>
    <t>102666968608</t>
  </si>
  <si>
    <t>313391743</t>
  </si>
  <si>
    <t>武汉那夜睡了漫时光民宿</t>
  </si>
  <si>
    <t>许转</t>
  </si>
  <si>
    <t>田园小清新影院房</t>
  </si>
  <si>
    <t>102666021746</t>
  </si>
  <si>
    <t>曹梦馨</t>
  </si>
  <si>
    <t>¥138.00</t>
  </si>
  <si>
    <t>102666710529</t>
  </si>
  <si>
    <t>328758283</t>
  </si>
  <si>
    <t>瓮安碧岸酒店</t>
  </si>
  <si>
    <t>周杰</t>
  </si>
  <si>
    <t>102666586814</t>
  </si>
  <si>
    <t>313389094</t>
  </si>
  <si>
    <t>武汉城市钻石联盟酒店</t>
  </si>
  <si>
    <t>孟笛</t>
  </si>
  <si>
    <t>¥10.00</t>
  </si>
  <si>
    <t>¥65.00</t>
  </si>
  <si>
    <t>102666762260</t>
  </si>
  <si>
    <t>318733087</t>
  </si>
  <si>
    <t>红安万佳酒店</t>
  </si>
  <si>
    <t>谭树林|杨丽</t>
  </si>
  <si>
    <t>¥386.00</t>
  </si>
  <si>
    <t>¥52.00</t>
  </si>
  <si>
    <t>¥334.00</t>
  </si>
  <si>
    <t>商务双床房</t>
  </si>
  <si>
    <t>102666253942</t>
  </si>
  <si>
    <t>321968587</t>
  </si>
  <si>
    <t>玉树四季酒店</t>
  </si>
  <si>
    <t>赵国媛</t>
  </si>
  <si>
    <t>¥243.00</t>
  </si>
  <si>
    <t>普通标间</t>
  </si>
  <si>
    <t>102666825859</t>
  </si>
  <si>
    <t>黄女子</t>
  </si>
  <si>
    <t>¥167.00</t>
  </si>
  <si>
    <t>102666742491</t>
  </si>
  <si>
    <t>311548189</t>
  </si>
  <si>
    <t>吉豪斯酒店(银川悦海新天地店)</t>
  </si>
  <si>
    <t>邵彦栋</t>
  </si>
  <si>
    <t>¥92.00</t>
  </si>
  <si>
    <t>¥12.00</t>
  </si>
  <si>
    <t>¥80.00</t>
  </si>
  <si>
    <t>102666468627</t>
  </si>
  <si>
    <t>311475547</t>
  </si>
  <si>
    <t>申光大酒店(上海电子信息学院店)</t>
  </si>
  <si>
    <t>王军保</t>
  </si>
  <si>
    <t>¥191.00</t>
  </si>
  <si>
    <t>¥25.00</t>
  </si>
  <si>
    <t>102666102831</t>
  </si>
  <si>
    <t>318075760</t>
  </si>
  <si>
    <t>个旧王与后精品酒店</t>
  </si>
  <si>
    <t>耿利平</t>
  </si>
  <si>
    <t>¥204.00</t>
  </si>
  <si>
    <t>¥177.00</t>
  </si>
  <si>
    <t>精品标准间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</si>
  <si>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</si>
  <si>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</si>
  <si>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</si>
  <si>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</si>
  <si>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</si>
  <si>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</si>
  <si>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</si>
  <si>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</si>
  <si>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</si>
  <si>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NPH20210503080704835444RX0</t>
  </si>
  <si>
    <t>102619746542</t>
  </si>
  <si>
    <t>赔付-房费追回</t>
  </si>
  <si>
    <t>-¥437.00</t>
  </si>
  <si>
    <t>--</t>
  </si>
  <si>
    <t>代理商告知已经免费取消最后一晚#追赔系统-预付扣款直连#</t>
  </si>
  <si>
    <t>NITPH20210503123606540264RX0</t>
  </si>
  <si>
    <t>102620431393</t>
  </si>
  <si>
    <t>-¥755.00</t>
  </si>
  <si>
    <t>代理商告知已经操作免费取消订单#追赔系统-预付扣款直连#</t>
  </si>
  <si>
    <t>NOH20210503120413803748RX0</t>
  </si>
  <si>
    <t>102619310435</t>
  </si>
  <si>
    <t>-¥840.00</t>
  </si>
  <si>
    <t>此单用户需要提前离店，取消最后一晚，代理张女士告知已经操作取消#追赔系统-预付扣款直连#</t>
  </si>
  <si>
    <t>NSAH20210502011202061521RX0</t>
  </si>
  <si>
    <t>102618694724</t>
  </si>
  <si>
    <t>-¥797.00</t>
  </si>
  <si>
    <t>此单客人因行程变更原因，要求取消订单后两晚，代理商同意取消#追赔系统-预付扣款直连#</t>
  </si>
  <si>
    <t>返现日期</t>
  </si>
  <si>
    <t>，</t>
  </si>
  <si>
    <r>
      <t>102663570660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元待退回</t>
    </r>
  </si>
  <si>
    <r>
      <t>102619746542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</t>
    </r>
    <r>
      <rPr>
        <sz val="10"/>
        <rFont val="宋体"/>
        <charset val="134"/>
      </rPr>
      <t>元待退回</t>
    </r>
  </si>
  <si>
    <r>
      <t>102620431393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755</t>
    </r>
    <r>
      <rPr>
        <sz val="10"/>
        <rFont val="宋体"/>
        <charset val="134"/>
      </rPr>
      <t>元退回</t>
    </r>
  </si>
  <si>
    <r>
      <t>102619310435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840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42.34</t>
    </r>
    <r>
      <rPr>
        <sz val="10"/>
        <rFont val="宋体"/>
        <charset val="134"/>
      </rPr>
      <t>元待退回</t>
    </r>
  </si>
  <si>
    <r>
      <t>102618694724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60.6</t>
    </r>
    <r>
      <rPr>
        <sz val="10"/>
        <rFont val="宋体"/>
        <charset val="134"/>
      </rPr>
      <t>元待退回</t>
    </r>
  </si>
  <si>
    <t>A210619155741481</t>
  </si>
  <si>
    <t>A2106191558164205</t>
  </si>
  <si>
    <t>A2106191558364205</t>
  </si>
  <si>
    <r>
      <t>总计：</t>
    </r>
    <r>
      <rPr>
        <sz val="10"/>
        <rFont val="Arial"/>
        <charset val="134"/>
      </rPr>
      <t>34592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</si>
  <si>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</si>
  <si>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</si>
  <si>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</si>
  <si>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</si>
  <si>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</si>
  <si>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</si>
  <si>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</si>
  <si>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</si>
  <si>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</si>
  <si>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</si>
  <si>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</si>
  <si>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</si>
  <si>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</si>
  <si>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</si>
  <si>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</si>
  <si>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</si>
  <si>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2149204</t>
  </si>
  <si>
    <t>柳青青,孙铭泽</t>
  </si>
  <si>
    <t>退房日周结</t>
  </si>
  <si>
    <t>1272.00</t>
  </si>
  <si>
    <t>RMB</t>
  </si>
  <si>
    <t>0</t>
  </si>
  <si>
    <t>0.00</t>
  </si>
  <si>
    <t>汇趣住国内直连</t>
  </si>
  <si>
    <t>2021-06-08 09:39:49</t>
  </si>
  <si>
    <t>直连</t>
  </si>
  <si>
    <t>102662232774</t>
  </si>
  <si>
    <t>2021-06-13</t>
  </si>
  <si>
    <t>2156321</t>
  </si>
  <si>
    <t>如家酒店（济南泉城路世茂国际广场店）</t>
  </si>
  <si>
    <t>李腾腾,张淑雅,张峰</t>
  </si>
  <si>
    <t>2021-06-13 18:14:23</t>
  </si>
  <si>
    <t>2156986</t>
  </si>
  <si>
    <t>锐思特酒店（温州新城店）</t>
  </si>
  <si>
    <t>744.00</t>
  </si>
  <si>
    <t>2021-06-14 13:31:25</t>
  </si>
  <si>
    <t>2157153</t>
  </si>
  <si>
    <t>464.00</t>
  </si>
  <si>
    <t>2021-06-14 17:16:40</t>
  </si>
  <si>
    <t>2157394</t>
  </si>
  <si>
    <t>398.00</t>
  </si>
  <si>
    <t>199.00</t>
  </si>
  <si>
    <t>-199</t>
  </si>
  <si>
    <t>2021-06-14 22:14:46</t>
  </si>
  <si>
    <t>2157690</t>
  </si>
  <si>
    <t>236.01</t>
  </si>
  <si>
    <t>2021-06-15 11:16:38</t>
  </si>
  <si>
    <t>2157751</t>
  </si>
  <si>
    <t>孙宗凯,巨岁妹,董帅</t>
  </si>
  <si>
    <t>696.00</t>
  </si>
  <si>
    <t>2021-06-15 12:08:41</t>
  </si>
  <si>
    <t>2157948</t>
  </si>
  <si>
    <t>596.00</t>
  </si>
  <si>
    <t>2021-06-15 15:05:15</t>
  </si>
  <si>
    <t>2157952</t>
  </si>
  <si>
    <t>214.00</t>
  </si>
  <si>
    <t>2021-06-15 15:13:18</t>
  </si>
  <si>
    <t>2158011</t>
  </si>
  <si>
    <t>200.00</t>
  </si>
  <si>
    <t>2021-06-15 16:18:27</t>
  </si>
  <si>
    <t>2158172</t>
  </si>
  <si>
    <t>北京白云桥宾馆</t>
  </si>
  <si>
    <t>189.00</t>
  </si>
  <si>
    <t>2021-06-15 18:29:11</t>
  </si>
  <si>
    <t>2158346</t>
  </si>
  <si>
    <t>134.00</t>
  </si>
  <si>
    <t>2021-06-15 20:47:48</t>
  </si>
  <si>
    <t>2158364</t>
  </si>
  <si>
    <t>布丁酒店（中山陵下马坊地铁站理工大学店）</t>
  </si>
  <si>
    <t>216.00</t>
  </si>
  <si>
    <t>2021-06-15 21:03:24</t>
  </si>
  <si>
    <t>2158529</t>
  </si>
  <si>
    <t>362.00</t>
  </si>
  <si>
    <t>2021-06-15 23:09:57</t>
  </si>
  <si>
    <t>2158545</t>
  </si>
  <si>
    <t>赵春刚,张臣,赵春丰</t>
  </si>
  <si>
    <t>1014.00</t>
  </si>
  <si>
    <t>2021-06-15 23:25:57</t>
  </si>
  <si>
    <t>2158549</t>
  </si>
  <si>
    <t>杨中成,母永力,王力刚</t>
  </si>
  <si>
    <t>2021-06-15 23:26:13</t>
  </si>
  <si>
    <t>2158552</t>
  </si>
  <si>
    <t>李运河,董传方</t>
  </si>
  <si>
    <t>676.00</t>
  </si>
  <si>
    <t>2021-06-15 23:30:43</t>
  </si>
  <si>
    <t>2158556</t>
  </si>
  <si>
    <t>448.00</t>
  </si>
  <si>
    <t>2021-06-15 23:36:02</t>
  </si>
  <si>
    <t>2158697</t>
  </si>
  <si>
    <t>434.00</t>
  </si>
  <si>
    <t>2021-06-16 08:21:25</t>
  </si>
  <si>
    <t>2158715</t>
  </si>
  <si>
    <t>周长荣,张道捷,郑茂森</t>
  </si>
  <si>
    <t>1644.00</t>
  </si>
  <si>
    <t>2021-06-16 08:50:35</t>
  </si>
  <si>
    <t>2158717</t>
  </si>
  <si>
    <t>江中良,张久春</t>
  </si>
  <si>
    <t>1096.00</t>
  </si>
  <si>
    <t>2021-06-16 08:59:00</t>
  </si>
  <si>
    <t>2158718</t>
  </si>
  <si>
    <t>赵勇,梁栋梁</t>
  </si>
  <si>
    <t>1144.00</t>
  </si>
  <si>
    <t>2021-06-16 08:58:17</t>
  </si>
  <si>
    <t>2158808</t>
  </si>
  <si>
    <t>640.00</t>
  </si>
  <si>
    <t>2021-06-16 10:50:28</t>
  </si>
  <si>
    <t>2158907</t>
  </si>
  <si>
    <t>115.00</t>
  </si>
  <si>
    <t>2021-06-16 12:27:18</t>
  </si>
  <si>
    <t>2159396</t>
  </si>
  <si>
    <t>456.00</t>
  </si>
  <si>
    <t>2021-06-16 18:29:59</t>
  </si>
  <si>
    <t>2159398</t>
  </si>
  <si>
    <t>维珍天使酒店(南昌珠江路地铁站店)</t>
  </si>
  <si>
    <t>255.00</t>
  </si>
  <si>
    <t>2021-06-16 18:33:20</t>
  </si>
  <si>
    <t>2159417</t>
  </si>
  <si>
    <t>于凤亮,于凤琴</t>
  </si>
  <si>
    <t>560.00</t>
  </si>
  <si>
    <t>2021-06-16 18:43:01</t>
  </si>
  <si>
    <t>2159493</t>
  </si>
  <si>
    <t>211.00</t>
  </si>
  <si>
    <t>2021-06-16 19:46:14</t>
  </si>
  <si>
    <t>2159566</t>
  </si>
  <si>
    <t>125.00</t>
  </si>
  <si>
    <t>2021-06-16 20:44:14</t>
  </si>
  <si>
    <t>2159580</t>
  </si>
  <si>
    <t>107.00</t>
  </si>
  <si>
    <t>2021-06-16 20:57:48</t>
  </si>
  <si>
    <t>2159728</t>
  </si>
  <si>
    <t>莫泰168(南京夫子庙大光路店)</t>
  </si>
  <si>
    <t>王尧,李明月</t>
  </si>
  <si>
    <t>348.00</t>
  </si>
  <si>
    <t>2021-06-16 22:54:17</t>
  </si>
  <si>
    <t>2159737</t>
  </si>
  <si>
    <t>蒲振华,韦炜</t>
  </si>
  <si>
    <t>246.00</t>
  </si>
  <si>
    <t>2021-06-16 22:59:07</t>
  </si>
  <si>
    <t>2159803</t>
  </si>
  <si>
    <t>悦享酒店（西安大唐不夜城店）</t>
  </si>
  <si>
    <t>311.00</t>
  </si>
  <si>
    <t>2021-06-17 00:28:14</t>
  </si>
  <si>
    <t>2159809</t>
  </si>
  <si>
    <t>156.00</t>
  </si>
  <si>
    <t>2021-06-17 00:34:09</t>
  </si>
  <si>
    <t>2159820</t>
  </si>
  <si>
    <t>王志华,赵海鹏,桑梓豪</t>
  </si>
  <si>
    <t>1122.00</t>
  </si>
  <si>
    <t>2021-06-17 00:49:18</t>
  </si>
  <si>
    <t>2159899</t>
  </si>
  <si>
    <t>101.00</t>
  </si>
  <si>
    <t>2021-06-17 07:56:33</t>
  </si>
  <si>
    <t>2159932</t>
  </si>
  <si>
    <t>和颐酒店(上海陆家嘴联洋店)</t>
  </si>
  <si>
    <t>367.00</t>
  </si>
  <si>
    <t>2021-06-17 08:41:00</t>
  </si>
  <si>
    <t>2159955</t>
  </si>
  <si>
    <t>惠东双月湾六悦酒店</t>
  </si>
  <si>
    <t>104.00</t>
  </si>
  <si>
    <t>2021-06-17 09:04:03</t>
  </si>
  <si>
    <t>2159957</t>
  </si>
  <si>
    <t>范建堂,王述森</t>
  </si>
  <si>
    <t>550.00</t>
  </si>
  <si>
    <t>2021-06-17 09:04:13</t>
  </si>
  <si>
    <t>2159970</t>
  </si>
  <si>
    <t>287.00</t>
  </si>
  <si>
    <t>2021-06-17 09:33:56</t>
  </si>
  <si>
    <t>2160006</t>
  </si>
  <si>
    <t>377.00</t>
  </si>
  <si>
    <t>2021-06-17 10:14:03</t>
  </si>
  <si>
    <t>2160010</t>
  </si>
  <si>
    <t>135.00</t>
  </si>
  <si>
    <t>2021-06-17 10:18:15</t>
  </si>
  <si>
    <t>102666367197</t>
  </si>
  <si>
    <t>2160022</t>
  </si>
  <si>
    <t>三亚湾牧海智能海景度假美宿</t>
  </si>
  <si>
    <t>丁福库,丁丁,李成</t>
  </si>
  <si>
    <t>1077.00</t>
  </si>
  <si>
    <t>-1077</t>
  </si>
  <si>
    <t>2021-06-17 10:32:08</t>
  </si>
  <si>
    <t>2160028</t>
  </si>
  <si>
    <t>荔波河畔人家</t>
  </si>
  <si>
    <t>131.00</t>
  </si>
  <si>
    <t>2021-06-17 10:37:27</t>
  </si>
  <si>
    <t>2160052</t>
  </si>
  <si>
    <t>987.00</t>
  </si>
  <si>
    <t>2021-06-17 11:08:27</t>
  </si>
  <si>
    <t>102666206653</t>
  </si>
  <si>
    <t>2160061</t>
  </si>
  <si>
    <t>丁宁</t>
  </si>
  <si>
    <t>359.00</t>
  </si>
  <si>
    <t>-359</t>
  </si>
  <si>
    <t>2021-06-17 11:04:59</t>
  </si>
  <si>
    <t>2160063</t>
  </si>
  <si>
    <t>462.00</t>
  </si>
  <si>
    <t>2021-06-17 11:11:29</t>
  </si>
  <si>
    <t>2160068</t>
  </si>
  <si>
    <t>100.00</t>
  </si>
  <si>
    <t>2021-06-17 11:16:12</t>
  </si>
  <si>
    <t>2160082</t>
  </si>
  <si>
    <t>184.00</t>
  </si>
  <si>
    <t>2021-06-17 11:28:26</t>
  </si>
  <si>
    <t>2160084</t>
  </si>
  <si>
    <t>U家酒店(无锡天佑城店)</t>
  </si>
  <si>
    <t>182.00</t>
  </si>
  <si>
    <t>2021-06-17 11:30:20</t>
  </si>
  <si>
    <t>2160091</t>
  </si>
  <si>
    <t>万里酒店</t>
  </si>
  <si>
    <t>2021-06-17 11:36:58</t>
  </si>
  <si>
    <t>102666499649</t>
  </si>
  <si>
    <t>2160092</t>
  </si>
  <si>
    <t>格林豪泰智选酒店(嘉祥火车站店)</t>
  </si>
  <si>
    <t>刘海华</t>
  </si>
  <si>
    <t>129.00</t>
  </si>
  <si>
    <t>2021-06-17 11:38:13</t>
  </si>
  <si>
    <t>2160106</t>
  </si>
  <si>
    <t>张宇,于洁</t>
  </si>
  <si>
    <t>2021-06-17 11:55:27</t>
  </si>
  <si>
    <t>2160119</t>
  </si>
  <si>
    <t>美豪丽致酒店(西安高新区南二环店)</t>
  </si>
  <si>
    <t>391.00</t>
  </si>
  <si>
    <t>2021-06-17 12:03:03</t>
  </si>
  <si>
    <t>2160129</t>
  </si>
  <si>
    <t>110.00</t>
  </si>
  <si>
    <t>2021-06-17 12:09:31</t>
  </si>
  <si>
    <t>2160135</t>
  </si>
  <si>
    <t>迷之语主题酒店</t>
  </si>
  <si>
    <t>137.00</t>
  </si>
  <si>
    <t>2021-06-17 12:19:48</t>
  </si>
  <si>
    <t>2160154</t>
  </si>
  <si>
    <t>斯塔克电竞酒店（长沙友谊路地铁站店）</t>
  </si>
  <si>
    <t>225.00</t>
  </si>
  <si>
    <t>2021-06-17 12:36:06</t>
  </si>
  <si>
    <t>2160155</t>
  </si>
  <si>
    <t>328.00</t>
  </si>
  <si>
    <t>2021-06-17 12:37:00</t>
  </si>
  <si>
    <t>2160158</t>
  </si>
  <si>
    <t>晓宇酒店（长沙火车站地铁站店）</t>
  </si>
  <si>
    <t>吕勇,杨玲</t>
  </si>
  <si>
    <t>324.00</t>
  </si>
  <si>
    <t>2021-06-17 12:40:33</t>
  </si>
  <si>
    <t>2160171</t>
  </si>
  <si>
    <t>固始东方伯爵婚礼主题酒店</t>
  </si>
  <si>
    <t>张琳,张琳</t>
  </si>
  <si>
    <t>304.00</t>
  </si>
  <si>
    <t>2021-06-17 12:54:43</t>
  </si>
  <si>
    <t>2160181</t>
  </si>
  <si>
    <t>118.00</t>
  </si>
  <si>
    <t>2021-06-17 13:03:30</t>
  </si>
  <si>
    <t>2160197</t>
  </si>
  <si>
    <t>白玉兰酒店（建湖万彩国际购物中心店）</t>
  </si>
  <si>
    <t>168.00</t>
  </si>
  <si>
    <t>2021-06-17 13:17:23</t>
  </si>
  <si>
    <t>2160198</t>
  </si>
  <si>
    <t>178.00</t>
  </si>
  <si>
    <t>2021-06-17 13:20:11</t>
  </si>
  <si>
    <t>2160231</t>
  </si>
  <si>
    <t>91.00</t>
  </si>
  <si>
    <t>2021-06-17 13:57:08</t>
  </si>
  <si>
    <t>102666736945</t>
  </si>
  <si>
    <t>2160238</t>
  </si>
  <si>
    <t>嘉华温泉泳池别墅(恩平恒大泉都店)</t>
  </si>
  <si>
    <t>李林杰</t>
  </si>
  <si>
    <t>157.00</t>
  </si>
  <si>
    <t>-157</t>
  </si>
  <si>
    <t>2021-06-17 14:00:21</t>
  </si>
  <si>
    <t>2160253</t>
  </si>
  <si>
    <t>170.00</t>
  </si>
  <si>
    <t>2021-06-17 14:14:31</t>
  </si>
  <si>
    <t>2160257</t>
  </si>
  <si>
    <t>大番茄时尚宾馆（中济店）</t>
  </si>
  <si>
    <t>126.00</t>
  </si>
  <si>
    <t>2021-06-17 14:25:44</t>
  </si>
  <si>
    <t>2160260</t>
  </si>
  <si>
    <t>2021-06-17 14:20:14</t>
  </si>
  <si>
    <t>2160276</t>
  </si>
  <si>
    <t>2021-06-17 14:26:39</t>
  </si>
  <si>
    <t>2160277</t>
  </si>
  <si>
    <t>132.00</t>
  </si>
  <si>
    <t>2021-06-17 14:27:09</t>
  </si>
  <si>
    <t>2160280</t>
  </si>
  <si>
    <t>2021-06-17 14:30:16</t>
  </si>
  <si>
    <t>2160285</t>
  </si>
  <si>
    <t>776.00</t>
  </si>
  <si>
    <t>2021-06-17 14:41:47</t>
  </si>
  <si>
    <t>2160330</t>
  </si>
  <si>
    <t>2260.00</t>
  </si>
  <si>
    <t>2021-06-17 15:28:03</t>
  </si>
  <si>
    <t>2160361</t>
  </si>
  <si>
    <t>494.00</t>
  </si>
  <si>
    <t>2021-06-17 16:05:05</t>
  </si>
  <si>
    <t>2160368</t>
  </si>
  <si>
    <t>曾小春,柳聚仁</t>
  </si>
  <si>
    <t>988.00</t>
  </si>
  <si>
    <t>2021-06-17 16:15:29</t>
  </si>
  <si>
    <t>2160375</t>
  </si>
  <si>
    <t>136.00</t>
  </si>
  <si>
    <t>2021-06-17 16:10:54</t>
  </si>
  <si>
    <t>2160379</t>
  </si>
  <si>
    <t>2021-06-17 16:12:56</t>
  </si>
  <si>
    <t>2160380</t>
  </si>
  <si>
    <t>185.00</t>
  </si>
  <si>
    <t>2021-06-17 16:16:27</t>
  </si>
  <si>
    <t>2160381</t>
  </si>
  <si>
    <t>希岸酒店（上海九亭店）</t>
  </si>
  <si>
    <t>358.00</t>
  </si>
  <si>
    <t>2021-06-17 16:14:10</t>
  </si>
  <si>
    <t>2160385</t>
  </si>
  <si>
    <t>159.00</t>
  </si>
  <si>
    <t>2021-06-17 16:16:33</t>
  </si>
  <si>
    <t>2160394</t>
  </si>
  <si>
    <t>376.00</t>
  </si>
  <si>
    <t>2021-06-17 16:25:19</t>
  </si>
  <si>
    <t>2160428</t>
  </si>
  <si>
    <t>2021-06-17 17:07:57</t>
  </si>
  <si>
    <t>2160444</t>
  </si>
  <si>
    <t>123.00</t>
  </si>
  <si>
    <t>2021-06-17 17:23:37</t>
  </si>
  <si>
    <t>2160468</t>
  </si>
  <si>
    <t>2021-06-17 17:45:15</t>
  </si>
  <si>
    <t>2160486</t>
  </si>
  <si>
    <t>120.00</t>
  </si>
  <si>
    <t>2021-06-17 17:51:21</t>
  </si>
  <si>
    <t>2160487</t>
  </si>
  <si>
    <t>275.00</t>
  </si>
  <si>
    <t>2021-06-17 17:52:11</t>
  </si>
  <si>
    <t>2160507</t>
  </si>
  <si>
    <t>谭树林,杨丽</t>
  </si>
  <si>
    <t>334.00</t>
  </si>
  <si>
    <t>2021-06-17 18:10:15</t>
  </si>
  <si>
    <t>2160508</t>
  </si>
  <si>
    <t>627.00</t>
  </si>
  <si>
    <t>2021-06-17 18:24:42</t>
  </si>
  <si>
    <t>2160514</t>
  </si>
  <si>
    <t>2021-06-17 18:17:03</t>
  </si>
  <si>
    <t>2160515</t>
  </si>
  <si>
    <t>2021-06-17 18:15:39</t>
  </si>
  <si>
    <t>2160531</t>
  </si>
  <si>
    <t>347.00</t>
  </si>
  <si>
    <t>2021-06-17 18:32:50</t>
  </si>
  <si>
    <t>2160548</t>
  </si>
  <si>
    <t>2021-06-17 18:43:59</t>
  </si>
  <si>
    <t>2160575</t>
  </si>
  <si>
    <t>146.00</t>
  </si>
  <si>
    <t>2021-06-17 19:16:16</t>
  </si>
  <si>
    <t>2160578</t>
  </si>
  <si>
    <t>65.00</t>
  </si>
  <si>
    <t>2021-06-17 19:16:13</t>
  </si>
  <si>
    <t>2160586</t>
  </si>
  <si>
    <t>139.00</t>
  </si>
  <si>
    <t>2021-06-17 19:26:11</t>
  </si>
  <si>
    <t>2160594</t>
  </si>
  <si>
    <t>2021-06-17 19:32:20</t>
  </si>
  <si>
    <t>2160608</t>
  </si>
  <si>
    <t>2021-06-17 20:01:26</t>
  </si>
  <si>
    <t>2160610</t>
  </si>
  <si>
    <t>145.00</t>
  </si>
  <si>
    <t>2021-06-17 19:45:09</t>
  </si>
  <si>
    <t>2160611</t>
  </si>
  <si>
    <t>佳琦快捷宾馆</t>
  </si>
  <si>
    <t>2021-06-17 19:45:12</t>
  </si>
  <si>
    <t>2160613</t>
  </si>
  <si>
    <t>五龙道宾馆</t>
  </si>
  <si>
    <t>158.00</t>
  </si>
  <si>
    <t>2021-06-17 19:45:11</t>
  </si>
  <si>
    <t>2160626</t>
  </si>
  <si>
    <t>2021-06-17 20:04:14</t>
  </si>
  <si>
    <t>2160635</t>
  </si>
  <si>
    <t>2021-06-17 20:20:15</t>
  </si>
  <si>
    <t>2160639</t>
  </si>
  <si>
    <t>2021-06-17 20:25:42</t>
  </si>
  <si>
    <t>2160641</t>
  </si>
  <si>
    <t>188.00</t>
  </si>
  <si>
    <t>2021-06-17 20:24:51</t>
  </si>
  <si>
    <t>2160651</t>
  </si>
  <si>
    <t>吉豪斯酒店（金凤万达悦海新天地店）</t>
  </si>
  <si>
    <t>80.00</t>
  </si>
  <si>
    <t>2021-06-17 20:38:15</t>
  </si>
  <si>
    <t>2160653</t>
  </si>
  <si>
    <t>潘宪珍,姜士海</t>
  </si>
  <si>
    <t>264.00</t>
  </si>
  <si>
    <t>2021-06-17 20:42:36</t>
  </si>
  <si>
    <t>2160655</t>
  </si>
  <si>
    <t>王与后精品酒店</t>
  </si>
  <si>
    <t>177.00</t>
  </si>
  <si>
    <t>2021-06-17 20:49:32</t>
  </si>
  <si>
    <t>2160663</t>
  </si>
  <si>
    <t>兴岁宾馆</t>
  </si>
  <si>
    <t>106.00</t>
  </si>
  <si>
    <t>2021-06-17 20:46:26</t>
  </si>
  <si>
    <t>2160675</t>
  </si>
  <si>
    <t>2021-06-17 21:00:09</t>
  </si>
  <si>
    <t>2160678</t>
  </si>
  <si>
    <t>67.00</t>
  </si>
  <si>
    <t>2021-06-17 20:58:13</t>
  </si>
  <si>
    <t>102666420592</t>
  </si>
  <si>
    <t>2160683</t>
  </si>
  <si>
    <t>长沙斯塔克电竞酒店</t>
  </si>
  <si>
    <t>童情</t>
  </si>
  <si>
    <t>2021-06-17 21:03:35</t>
  </si>
  <si>
    <t>2160685</t>
  </si>
  <si>
    <t>西昌唐圆商务酒店</t>
  </si>
  <si>
    <t>179.00</t>
  </si>
  <si>
    <t>2021-06-17 21:03:08</t>
  </si>
  <si>
    <t>2160747</t>
  </si>
  <si>
    <t>127.00</t>
  </si>
  <si>
    <t>2021-06-17 21:47:13</t>
  </si>
  <si>
    <t>2160757</t>
  </si>
  <si>
    <t>2021-06-17 21:56:06</t>
  </si>
  <si>
    <t>2160764</t>
  </si>
  <si>
    <t>128.00</t>
  </si>
  <si>
    <t>2021-06-17 21:57:24</t>
  </si>
  <si>
    <t>2160773</t>
  </si>
  <si>
    <t>2021-06-17 22:05:25</t>
  </si>
  <si>
    <t>2160781</t>
  </si>
  <si>
    <t>117.00</t>
  </si>
  <si>
    <t>2021-06-17 22:18:06</t>
  </si>
  <si>
    <t>2160815</t>
  </si>
  <si>
    <t>上海申光大酒店</t>
  </si>
  <si>
    <t>166.00</t>
  </si>
  <si>
    <t>2021-06-17 22:49:06</t>
  </si>
  <si>
    <t>2160819</t>
  </si>
  <si>
    <t>沽源禾悦酒店</t>
  </si>
  <si>
    <t>201.00</t>
  </si>
  <si>
    <t>2021-06-17 22:51:54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</si>
</sst>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2" borderId="14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113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80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80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2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142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141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184</v>
      </c>
      <c r="H15" s="7" t="s">
        <v>185</v>
      </c>
      <c r="I15" s="7" t="s">
        <v>78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187</v>
      </c>
      <c r="S15" s="13" t="s">
        <v>19</v>
      </c>
      <c r="T15" s="7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133</v>
      </c>
      <c r="S16" s="13" t="s">
        <v>19</v>
      </c>
      <c r="T16" s="7"/>
      <c r="U16" s="11" t="s">
        <v>19</v>
      </c>
      <c r="V16" s="11" t="s">
        <v>133</v>
      </c>
      <c r="W16" s="13" t="s">
        <v>134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135</v>
      </c>
      <c r="AD16" t="s">
        <v>6</v>
      </c>
      <c r="AE16" t="s">
        <v>195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201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208</v>
      </c>
      <c r="S18" s="13" t="s">
        <v>19</v>
      </c>
      <c r="T18" s="7"/>
      <c r="U18" s="11" t="s">
        <v>19</v>
      </c>
      <c r="V18" s="11" t="s">
        <v>208</v>
      </c>
      <c r="W18" s="13" t="s">
        <v>209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1</v>
      </c>
      <c r="M19" s="7">
        <v>3</v>
      </c>
      <c r="N19" s="7" t="s">
        <v>100</v>
      </c>
      <c r="O19" s="7" t="s">
        <v>100</v>
      </c>
      <c r="P19" s="7" t="s">
        <v>82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80</v>
      </c>
      <c r="O20" s="7" t="s">
        <v>81</v>
      </c>
      <c r="P20" s="7" t="s">
        <v>82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2</v>
      </c>
      <c r="M21" s="7">
        <v>2</v>
      </c>
      <c r="N21" s="7" t="s">
        <v>80</v>
      </c>
      <c r="O21" s="7" t="s">
        <v>80</v>
      </c>
      <c r="P21" s="7" t="s">
        <v>82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233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177</v>
      </c>
      <c r="H23" s="7" t="s">
        <v>178</v>
      </c>
      <c r="I23" s="7" t="s">
        <v>78</v>
      </c>
      <c r="J23" s="7" t="s">
        <v>2</v>
      </c>
      <c r="K23" s="7" t="s">
        <v>245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246</v>
      </c>
      <c r="S23" s="13" t="s">
        <v>19</v>
      </c>
      <c r="T23" s="7"/>
      <c r="U23" s="11" t="s">
        <v>19</v>
      </c>
      <c r="V23" s="11" t="s">
        <v>246</v>
      </c>
      <c r="W23" s="13" t="s">
        <v>247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251</v>
      </c>
      <c r="H24" s="7" t="s">
        <v>252</v>
      </c>
      <c r="I24" s="7" t="s">
        <v>78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188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258</v>
      </c>
      <c r="H25" s="7" t="s">
        <v>259</v>
      </c>
      <c r="I25" s="7" t="s">
        <v>78</v>
      </c>
      <c r="J25" s="7" t="s">
        <v>2</v>
      </c>
      <c r="K25" s="7" t="s">
        <v>260</v>
      </c>
      <c r="L25" s="7">
        <v>2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261</v>
      </c>
      <c r="S25" s="13" t="s">
        <v>19</v>
      </c>
      <c r="T25" s="7"/>
      <c r="U25" s="11" t="s">
        <v>19</v>
      </c>
      <c r="V25" s="11" t="s">
        <v>261</v>
      </c>
      <c r="W25" s="13" t="s">
        <v>262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266</v>
      </c>
      <c r="H26" s="7" t="s">
        <v>267</v>
      </c>
      <c r="I26" s="7" t="s">
        <v>78</v>
      </c>
      <c r="J26" s="7" t="s">
        <v>2</v>
      </c>
      <c r="K26" s="7" t="s">
        <v>268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269</v>
      </c>
      <c r="S26" s="13" t="s">
        <v>19</v>
      </c>
      <c r="T26" s="7"/>
      <c r="U26" s="11" t="s">
        <v>19</v>
      </c>
      <c r="V26" s="11" t="s">
        <v>269</v>
      </c>
      <c r="W26" s="13" t="s">
        <v>270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274</v>
      </c>
      <c r="H27" s="7" t="s">
        <v>275</v>
      </c>
      <c r="I27" s="7" t="s">
        <v>78</v>
      </c>
      <c r="J27" s="7" t="s">
        <v>2</v>
      </c>
      <c r="K27" s="7" t="s">
        <v>276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277</v>
      </c>
      <c r="S27" s="13" t="s">
        <v>19</v>
      </c>
      <c r="T27" s="7"/>
      <c r="U27" s="11" t="s">
        <v>19</v>
      </c>
      <c r="V27" s="11" t="s">
        <v>277</v>
      </c>
      <c r="W27" s="13" t="s">
        <v>225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280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281</v>
      </c>
      <c r="H28" s="7" t="s">
        <v>282</v>
      </c>
      <c r="I28" s="7" t="s">
        <v>78</v>
      </c>
      <c r="J28" s="7" t="s">
        <v>2</v>
      </c>
      <c r="K28" s="7" t="s">
        <v>283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284</v>
      </c>
      <c r="S28" s="13" t="s">
        <v>19</v>
      </c>
      <c r="T28" s="7"/>
      <c r="U28" s="11" t="s">
        <v>19</v>
      </c>
      <c r="V28" s="11" t="s">
        <v>284</v>
      </c>
      <c r="W28" s="13" t="s">
        <v>201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288</v>
      </c>
      <c r="H29" s="7" t="s">
        <v>289</v>
      </c>
      <c r="I29" s="7" t="s">
        <v>78</v>
      </c>
      <c r="J29" s="7" t="s">
        <v>2</v>
      </c>
      <c r="K29" s="7" t="s">
        <v>290</v>
      </c>
      <c r="L29" s="7">
        <v>1</v>
      </c>
      <c r="M29" s="7">
        <v>2</v>
      </c>
      <c r="N29" s="7" t="s">
        <v>100</v>
      </c>
      <c r="O29" s="7" t="s">
        <v>80</v>
      </c>
      <c r="P29" s="7" t="s">
        <v>82</v>
      </c>
      <c r="Q29" s="7"/>
      <c r="R29" s="11" t="s">
        <v>291</v>
      </c>
      <c r="S29" s="13" t="s">
        <v>19</v>
      </c>
      <c r="T29" s="7"/>
      <c r="U29" s="11" t="s">
        <v>19</v>
      </c>
      <c r="V29" s="11" t="s">
        <v>291</v>
      </c>
      <c r="W29" s="13" t="s">
        <v>292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296</v>
      </c>
      <c r="H30" s="7" t="s">
        <v>297</v>
      </c>
      <c r="I30" s="7" t="s">
        <v>78</v>
      </c>
      <c r="J30" s="7" t="s">
        <v>2</v>
      </c>
      <c r="K30" s="7" t="s">
        <v>298</v>
      </c>
      <c r="L30" s="7">
        <v>1</v>
      </c>
      <c r="M30" s="7">
        <v>2</v>
      </c>
      <c r="N30" s="7" t="s">
        <v>80</v>
      </c>
      <c r="O30" s="7" t="s">
        <v>80</v>
      </c>
      <c r="P30" s="7" t="s">
        <v>82</v>
      </c>
      <c r="Q30" s="7"/>
      <c r="R30" s="11" t="s">
        <v>299</v>
      </c>
      <c r="S30" s="13" t="s">
        <v>19</v>
      </c>
      <c r="T30" s="7"/>
      <c r="U30" s="11" t="s">
        <v>19</v>
      </c>
      <c r="V30" s="11" t="s">
        <v>299</v>
      </c>
      <c r="W30" s="13" t="s">
        <v>300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304</v>
      </c>
      <c r="H31" s="7" t="s">
        <v>305</v>
      </c>
      <c r="I31" s="7" t="s">
        <v>78</v>
      </c>
      <c r="J31" s="7" t="s">
        <v>2</v>
      </c>
      <c r="K31" s="7" t="s">
        <v>306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307</v>
      </c>
      <c r="S31" s="13" t="s">
        <v>19</v>
      </c>
      <c r="T31" s="7"/>
      <c r="U31" s="11" t="s">
        <v>19</v>
      </c>
      <c r="V31" s="11" t="s">
        <v>307</v>
      </c>
      <c r="W31" s="13" t="s">
        <v>308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237</v>
      </c>
      <c r="H32" s="7" t="s">
        <v>238</v>
      </c>
      <c r="I32" s="7" t="s">
        <v>78</v>
      </c>
      <c r="J32" s="7" t="s">
        <v>2</v>
      </c>
      <c r="K32" s="7" t="s">
        <v>312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240</v>
      </c>
      <c r="S32" s="13" t="s">
        <v>19</v>
      </c>
      <c r="T32" s="7"/>
      <c r="U32" s="11" t="s">
        <v>19</v>
      </c>
      <c r="V32" s="11" t="s">
        <v>240</v>
      </c>
      <c r="W32" s="13" t="s">
        <v>241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242</v>
      </c>
      <c r="AD32" t="s">
        <v>6</v>
      </c>
      <c r="AE32" t="s">
        <v>243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314</v>
      </c>
      <c r="H33" s="7" t="s">
        <v>315</v>
      </c>
      <c r="I33" s="7" t="s">
        <v>78</v>
      </c>
      <c r="J33" s="7" t="s">
        <v>2</v>
      </c>
      <c r="K33" s="7" t="s">
        <v>316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317</v>
      </c>
      <c r="S33" s="13" t="s">
        <v>19</v>
      </c>
      <c r="T33" s="7"/>
      <c r="U33" s="11" t="s">
        <v>19</v>
      </c>
      <c r="V33" s="11" t="s">
        <v>317</v>
      </c>
      <c r="W33" s="13" t="s">
        <v>142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321</v>
      </c>
      <c r="H34" s="7" t="s">
        <v>322</v>
      </c>
      <c r="I34" s="7" t="s">
        <v>78</v>
      </c>
      <c r="J34" s="7" t="s">
        <v>2</v>
      </c>
      <c r="K34" s="7" t="s">
        <v>323</v>
      </c>
      <c r="L34" s="7">
        <v>2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1" t="s">
        <v>324</v>
      </c>
      <c r="S34" s="13" t="s">
        <v>19</v>
      </c>
      <c r="T34" s="7"/>
      <c r="U34" s="11" t="s">
        <v>19</v>
      </c>
      <c r="V34" s="11" t="s">
        <v>324</v>
      </c>
      <c r="W34" s="13" t="s">
        <v>325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326</v>
      </c>
      <c r="AD34" t="s">
        <v>6</v>
      </c>
      <c r="AE34" t="s">
        <v>279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328</v>
      </c>
      <c r="H35" s="7" t="s">
        <v>329</v>
      </c>
      <c r="I35" s="7" t="s">
        <v>78</v>
      </c>
      <c r="J35" s="7" t="s">
        <v>2</v>
      </c>
      <c r="K35" s="7" t="s">
        <v>330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332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336</v>
      </c>
      <c r="H36" s="7" t="s">
        <v>337</v>
      </c>
      <c r="I36" s="7" t="s">
        <v>78</v>
      </c>
      <c r="J36" s="7" t="s">
        <v>2</v>
      </c>
      <c r="K36" s="7" t="s">
        <v>338</v>
      </c>
      <c r="L36" s="7">
        <v>2</v>
      </c>
      <c r="M36" s="7">
        <v>4</v>
      </c>
      <c r="N36" s="7" t="s">
        <v>339</v>
      </c>
      <c r="O36" s="7" t="s">
        <v>340</v>
      </c>
      <c r="P36" s="7" t="s">
        <v>82</v>
      </c>
      <c r="Q36" s="7"/>
      <c r="R36" s="11" t="s">
        <v>341</v>
      </c>
      <c r="S36" s="13" t="s">
        <v>19</v>
      </c>
      <c r="T36" s="7"/>
      <c r="U36" s="11" t="s">
        <v>19</v>
      </c>
      <c r="V36" s="11" t="s">
        <v>341</v>
      </c>
      <c r="W36" s="13" t="s">
        <v>342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346</v>
      </c>
      <c r="H37" s="7" t="s">
        <v>347</v>
      </c>
      <c r="I37" s="7" t="s">
        <v>78</v>
      </c>
      <c r="J37" s="7" t="s">
        <v>2</v>
      </c>
      <c r="K37" s="7" t="s">
        <v>348</v>
      </c>
      <c r="L37" s="7">
        <v>1</v>
      </c>
      <c r="M37" s="7">
        <v>2</v>
      </c>
      <c r="N37" s="7" t="s">
        <v>100</v>
      </c>
      <c r="O37" s="7" t="s">
        <v>80</v>
      </c>
      <c r="P37" s="7" t="s">
        <v>82</v>
      </c>
      <c r="Q37" s="7"/>
      <c r="R37" s="11" t="s">
        <v>349</v>
      </c>
      <c r="S37" s="13" t="s">
        <v>19</v>
      </c>
      <c r="T37" s="7"/>
      <c r="U37" s="11" t="s">
        <v>19</v>
      </c>
      <c r="V37" s="11" t="s">
        <v>349</v>
      </c>
      <c r="W37" s="13" t="s">
        <v>350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354</v>
      </c>
      <c r="H38" s="7" t="s">
        <v>355</v>
      </c>
      <c r="I38" s="7" t="s">
        <v>78</v>
      </c>
      <c r="J38" s="7" t="s">
        <v>2</v>
      </c>
      <c r="K38" s="7" t="s">
        <v>356</v>
      </c>
      <c r="L38" s="7">
        <v>1</v>
      </c>
      <c r="M38" s="7">
        <v>2</v>
      </c>
      <c r="N38" s="7" t="s">
        <v>80</v>
      </c>
      <c r="O38" s="7" t="s">
        <v>80</v>
      </c>
      <c r="P38" s="7" t="s">
        <v>82</v>
      </c>
      <c r="Q38" s="7"/>
      <c r="R38" s="11" t="s">
        <v>357</v>
      </c>
      <c r="S38" s="13" t="s">
        <v>19</v>
      </c>
      <c r="T38" s="7"/>
      <c r="U38" s="11" t="s">
        <v>19</v>
      </c>
      <c r="V38" s="11" t="s">
        <v>357</v>
      </c>
      <c r="W38" s="13" t="s">
        <v>358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359</v>
      </c>
      <c r="AD38" t="s">
        <v>6</v>
      </c>
      <c r="AE38" t="s">
        <v>264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361</v>
      </c>
      <c r="H39" s="7" t="s">
        <v>362</v>
      </c>
      <c r="I39" s="7" t="s">
        <v>78</v>
      </c>
      <c r="J39" s="7" t="s">
        <v>2</v>
      </c>
      <c r="K39" s="7" t="s">
        <v>363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364</v>
      </c>
      <c r="S39" s="13" t="s">
        <v>19</v>
      </c>
      <c r="T39" s="7"/>
      <c r="U39" s="11" t="s">
        <v>19</v>
      </c>
      <c r="V39" s="11" t="s">
        <v>364</v>
      </c>
      <c r="W39" s="13" t="s">
        <v>188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240</v>
      </c>
      <c r="AD39" t="s">
        <v>6</v>
      </c>
      <c r="AE39" t="s">
        <v>365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367</v>
      </c>
      <c r="H40" s="7" t="s">
        <v>368</v>
      </c>
      <c r="I40" s="7" t="s">
        <v>78</v>
      </c>
      <c r="J40" s="7" t="s">
        <v>2</v>
      </c>
      <c r="K40" s="7" t="s">
        <v>369</v>
      </c>
      <c r="L40" s="7">
        <v>1</v>
      </c>
      <c r="M40" s="7">
        <v>1</v>
      </c>
      <c r="N40" s="7" t="s">
        <v>80</v>
      </c>
      <c r="O40" s="7" t="s">
        <v>81</v>
      </c>
      <c r="P40" s="7" t="s">
        <v>82</v>
      </c>
      <c r="Q40" s="7"/>
      <c r="R40" s="11" t="s">
        <v>370</v>
      </c>
      <c r="S40" s="13" t="s">
        <v>19</v>
      </c>
      <c r="T40" s="7"/>
      <c r="U40" s="11" t="s">
        <v>19</v>
      </c>
      <c r="V40" s="11" t="s">
        <v>370</v>
      </c>
      <c r="W40" s="13" t="s">
        <v>371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375</v>
      </c>
      <c r="H41" s="7" t="s">
        <v>376</v>
      </c>
      <c r="I41" s="7" t="s">
        <v>78</v>
      </c>
      <c r="J41" s="7" t="s">
        <v>2</v>
      </c>
      <c r="K41" s="7" t="s">
        <v>377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133</v>
      </c>
      <c r="S41" s="13" t="s">
        <v>19</v>
      </c>
      <c r="T41" s="7"/>
      <c r="U41" s="11" t="s">
        <v>19</v>
      </c>
      <c r="V41" s="11" t="s">
        <v>133</v>
      </c>
      <c r="W41" s="13" t="s">
        <v>134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135</v>
      </c>
      <c r="AD41" t="s">
        <v>6</v>
      </c>
      <c r="AE41" t="s">
        <v>378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380</v>
      </c>
      <c r="H42" s="7" t="s">
        <v>381</v>
      </c>
      <c r="I42" s="7" t="s">
        <v>78</v>
      </c>
      <c r="J42" s="7" t="s">
        <v>2</v>
      </c>
      <c r="K42" s="7" t="s">
        <v>382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383</v>
      </c>
      <c r="S42" s="13" t="s">
        <v>19</v>
      </c>
      <c r="T42" s="7"/>
      <c r="U42" s="11" t="s">
        <v>19</v>
      </c>
      <c r="V42" s="11" t="s">
        <v>383</v>
      </c>
      <c r="W42" s="13" t="s">
        <v>201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387</v>
      </c>
      <c r="H43" s="7" t="s">
        <v>388</v>
      </c>
      <c r="I43" s="7" t="s">
        <v>78</v>
      </c>
      <c r="J43" s="7" t="s">
        <v>2</v>
      </c>
      <c r="K43" s="7" t="s">
        <v>389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383</v>
      </c>
      <c r="S43" s="13" t="s">
        <v>19</v>
      </c>
      <c r="T43" s="7"/>
      <c r="U43" s="11" t="s">
        <v>19</v>
      </c>
      <c r="V43" s="11" t="s">
        <v>383</v>
      </c>
      <c r="W43" s="13" t="s">
        <v>201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384</v>
      </c>
      <c r="AD43" t="s">
        <v>6</v>
      </c>
      <c r="AE43" t="s">
        <v>390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392</v>
      </c>
      <c r="H44" s="7" t="s">
        <v>393</v>
      </c>
      <c r="I44" s="7" t="s">
        <v>78</v>
      </c>
      <c r="J44" s="7" t="s">
        <v>2</v>
      </c>
      <c r="K44" s="7" t="s">
        <v>394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291</v>
      </c>
      <c r="S44" s="13" t="s">
        <v>19</v>
      </c>
      <c r="T44" s="7"/>
      <c r="U44" s="11" t="s">
        <v>19</v>
      </c>
      <c r="V44" s="11" t="s">
        <v>291</v>
      </c>
      <c r="W44" s="13" t="s">
        <v>395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399</v>
      </c>
      <c r="H45" s="7" t="s">
        <v>400</v>
      </c>
      <c r="I45" s="7" t="s">
        <v>78</v>
      </c>
      <c r="J45" s="7" t="s">
        <v>2</v>
      </c>
      <c r="K45" s="7" t="s">
        <v>401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402</v>
      </c>
      <c r="S45" s="13" t="s">
        <v>19</v>
      </c>
      <c r="T45" s="7"/>
      <c r="U45" s="11" t="s">
        <v>19</v>
      </c>
      <c r="V45" s="11" t="s">
        <v>402</v>
      </c>
      <c r="W45" s="13" t="s">
        <v>403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254</v>
      </c>
      <c r="AD45" t="s">
        <v>6</v>
      </c>
      <c r="AE45" t="s">
        <v>404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406</v>
      </c>
      <c r="H46" s="7" t="s">
        <v>407</v>
      </c>
      <c r="I46" s="7" t="s">
        <v>78</v>
      </c>
      <c r="J46" s="7" t="s">
        <v>2</v>
      </c>
      <c r="K46" s="7" t="s">
        <v>408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94</v>
      </c>
      <c r="S46" s="13" t="s">
        <v>19</v>
      </c>
      <c r="T46" s="7"/>
      <c r="U46" s="11" t="s">
        <v>19</v>
      </c>
      <c r="V46" s="11" t="s">
        <v>94</v>
      </c>
      <c r="W46" s="13" t="s">
        <v>409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410</v>
      </c>
      <c r="AD46" t="s">
        <v>6</v>
      </c>
      <c r="AE46" t="s">
        <v>411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413</v>
      </c>
      <c r="H47" s="7" t="s">
        <v>414</v>
      </c>
      <c r="I47" s="7" t="s">
        <v>78</v>
      </c>
      <c r="J47" s="7" t="s">
        <v>2</v>
      </c>
      <c r="K47" s="7" t="s">
        <v>415</v>
      </c>
      <c r="L47" s="7">
        <v>3</v>
      </c>
      <c r="M47" s="7">
        <v>1</v>
      </c>
      <c r="N47" s="7" t="s">
        <v>100</v>
      </c>
      <c r="O47" s="7" t="s">
        <v>81</v>
      </c>
      <c r="P47" s="7" t="s">
        <v>82</v>
      </c>
      <c r="Q47" s="7"/>
      <c r="R47" s="11" t="s">
        <v>416</v>
      </c>
      <c r="S47" s="13" t="s">
        <v>19</v>
      </c>
      <c r="T47" s="7"/>
      <c r="U47" s="11" t="s">
        <v>19</v>
      </c>
      <c r="V47" s="11" t="s">
        <v>416</v>
      </c>
      <c r="W47" s="13" t="s">
        <v>133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420</v>
      </c>
      <c r="H48" s="7" t="s">
        <v>421</v>
      </c>
      <c r="I48" s="7" t="s">
        <v>78</v>
      </c>
      <c r="J48" s="7" t="s">
        <v>2</v>
      </c>
      <c r="K48" s="7" t="s">
        <v>422</v>
      </c>
      <c r="L48" s="7">
        <v>1</v>
      </c>
      <c r="M48" s="7">
        <v>1</v>
      </c>
      <c r="N48" s="7" t="s">
        <v>100</v>
      </c>
      <c r="O48" s="7" t="s">
        <v>81</v>
      </c>
      <c r="P48" s="7" t="s">
        <v>82</v>
      </c>
      <c r="Q48" s="7"/>
      <c r="R48" s="11" t="s">
        <v>423</v>
      </c>
      <c r="S48" s="13" t="s">
        <v>19</v>
      </c>
      <c r="T48" s="7"/>
      <c r="U48" s="11" t="s">
        <v>19</v>
      </c>
      <c r="V48" s="11" t="s">
        <v>423</v>
      </c>
      <c r="W48" s="13" t="s">
        <v>332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424</v>
      </c>
      <c r="AD48" t="s">
        <v>6</v>
      </c>
      <c r="AE48" t="s">
        <v>243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426</v>
      </c>
      <c r="H49" s="7" t="s">
        <v>427</v>
      </c>
      <c r="I49" s="7" t="s">
        <v>78</v>
      </c>
      <c r="J49" s="7" t="s">
        <v>2</v>
      </c>
      <c r="K49" s="7" t="s">
        <v>428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429</v>
      </c>
      <c r="S49" s="13" t="s">
        <v>19</v>
      </c>
      <c r="T49" s="7"/>
      <c r="U49" s="11" t="s">
        <v>19</v>
      </c>
      <c r="V49" s="11" t="s">
        <v>429</v>
      </c>
      <c r="W49" s="13" t="s">
        <v>430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431</v>
      </c>
      <c r="AD49" t="s">
        <v>6</v>
      </c>
      <c r="AE49" t="s">
        <v>432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434</v>
      </c>
      <c r="H50" s="7" t="s">
        <v>435</v>
      </c>
      <c r="I50" s="7" t="s">
        <v>78</v>
      </c>
      <c r="J50" s="7" t="s">
        <v>2</v>
      </c>
      <c r="K50" s="7" t="s">
        <v>436</v>
      </c>
      <c r="L50" s="7">
        <v>2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437</v>
      </c>
      <c r="S50" s="13" t="s">
        <v>19</v>
      </c>
      <c r="T50" s="7"/>
      <c r="U50" s="11" t="s">
        <v>19</v>
      </c>
      <c r="V50" s="11" t="s">
        <v>437</v>
      </c>
      <c r="W50" s="13" t="s">
        <v>165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438</v>
      </c>
      <c r="AD50" t="s">
        <v>6</v>
      </c>
      <c r="AE50" t="s">
        <v>439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440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441</v>
      </c>
      <c r="H51" s="7" t="s">
        <v>442</v>
      </c>
      <c r="I51" s="7" t="s">
        <v>78</v>
      </c>
      <c r="J51" s="7" t="s">
        <v>2</v>
      </c>
      <c r="K51" s="7" t="s">
        <v>443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210</v>
      </c>
      <c r="S51" s="13" t="s">
        <v>19</v>
      </c>
      <c r="T51" s="7"/>
      <c r="U51" s="11" t="s">
        <v>19</v>
      </c>
      <c r="V51" s="11" t="s">
        <v>210</v>
      </c>
      <c r="W51" s="13" t="s">
        <v>325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444</v>
      </c>
      <c r="AD51" t="s">
        <v>6</v>
      </c>
      <c r="AE51" t="s">
        <v>445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447</v>
      </c>
      <c r="H52" s="7" t="s">
        <v>448</v>
      </c>
      <c r="I52" s="7" t="s">
        <v>78</v>
      </c>
      <c r="J52" s="7" t="s">
        <v>2</v>
      </c>
      <c r="K52" s="7" t="s">
        <v>449</v>
      </c>
      <c r="L52" s="7">
        <v>3</v>
      </c>
      <c r="M52" s="7">
        <v>2</v>
      </c>
      <c r="N52" s="7" t="s">
        <v>100</v>
      </c>
      <c r="O52" s="7" t="s">
        <v>80</v>
      </c>
      <c r="P52" s="7" t="s">
        <v>82</v>
      </c>
      <c r="Q52" s="7"/>
      <c r="R52" s="11" t="s">
        <v>450</v>
      </c>
      <c r="S52" s="13" t="s">
        <v>19</v>
      </c>
      <c r="T52" s="7"/>
      <c r="U52" s="11" t="s">
        <v>19</v>
      </c>
      <c r="V52" s="11" t="s">
        <v>450</v>
      </c>
      <c r="W52" s="13" t="s">
        <v>240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451</v>
      </c>
      <c r="AD52" t="s">
        <v>6</v>
      </c>
      <c r="AE52" t="s">
        <v>365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447</v>
      </c>
      <c r="H53" s="7" t="s">
        <v>448</v>
      </c>
      <c r="I53" s="7" t="s">
        <v>78</v>
      </c>
      <c r="J53" s="7" t="s">
        <v>2</v>
      </c>
      <c r="K53" s="7" t="s">
        <v>453</v>
      </c>
      <c r="L53" s="7">
        <v>2</v>
      </c>
      <c r="M53" s="7">
        <v>2</v>
      </c>
      <c r="N53" s="7" t="s">
        <v>100</v>
      </c>
      <c r="O53" s="7" t="s">
        <v>80</v>
      </c>
      <c r="P53" s="7" t="s">
        <v>82</v>
      </c>
      <c r="Q53" s="7"/>
      <c r="R53" s="11" t="s">
        <v>454</v>
      </c>
      <c r="S53" s="13" t="s">
        <v>19</v>
      </c>
      <c r="T53" s="7"/>
      <c r="U53" s="11" t="s">
        <v>19</v>
      </c>
      <c r="V53" s="11" t="s">
        <v>454</v>
      </c>
      <c r="W53" s="13" t="s">
        <v>158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455</v>
      </c>
      <c r="AD53" t="s">
        <v>6</v>
      </c>
      <c r="AE53" t="s">
        <v>365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457</v>
      </c>
      <c r="H54" s="7" t="s">
        <v>458</v>
      </c>
      <c r="I54" s="7" t="s">
        <v>78</v>
      </c>
      <c r="J54" s="7" t="s">
        <v>2</v>
      </c>
      <c r="K54" s="7" t="s">
        <v>459</v>
      </c>
      <c r="L54" s="7">
        <v>1</v>
      </c>
      <c r="M54" s="7">
        <v>1</v>
      </c>
      <c r="N54" s="7" t="s">
        <v>100</v>
      </c>
      <c r="O54" s="7" t="s">
        <v>81</v>
      </c>
      <c r="P54" s="7" t="s">
        <v>82</v>
      </c>
      <c r="Q54" s="7"/>
      <c r="R54" s="11" t="s">
        <v>460</v>
      </c>
      <c r="S54" s="13" t="s">
        <v>19</v>
      </c>
      <c r="T54" s="7"/>
      <c r="U54" s="11" t="s">
        <v>19</v>
      </c>
      <c r="V54" s="11" t="s">
        <v>460</v>
      </c>
      <c r="W54" s="13" t="s">
        <v>241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447</v>
      </c>
      <c r="H55" s="7" t="s">
        <v>448</v>
      </c>
      <c r="I55" s="7" t="s">
        <v>78</v>
      </c>
      <c r="J55" s="7" t="s">
        <v>2</v>
      </c>
      <c r="K55" s="7" t="s">
        <v>464</v>
      </c>
      <c r="L55" s="7">
        <v>3</v>
      </c>
      <c r="M55" s="7">
        <v>2</v>
      </c>
      <c r="N55" s="7" t="s">
        <v>100</v>
      </c>
      <c r="O55" s="7" t="s">
        <v>80</v>
      </c>
      <c r="P55" s="7" t="s">
        <v>82</v>
      </c>
      <c r="Q55" s="7"/>
      <c r="R55" s="11" t="s">
        <v>450</v>
      </c>
      <c r="S55" s="13" t="s">
        <v>19</v>
      </c>
      <c r="T55" s="7"/>
      <c r="U55" s="11" t="s">
        <v>19</v>
      </c>
      <c r="V55" s="11" t="s">
        <v>450</v>
      </c>
      <c r="W55" s="13" t="s">
        <v>240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451</v>
      </c>
      <c r="AD55" t="s">
        <v>6</v>
      </c>
      <c r="AE55" t="s">
        <v>365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466</v>
      </c>
      <c r="H56" s="7" t="s">
        <v>467</v>
      </c>
      <c r="I56" s="7" t="s">
        <v>78</v>
      </c>
      <c r="J56" s="7" t="s">
        <v>2</v>
      </c>
      <c r="K56" s="7" t="s">
        <v>468</v>
      </c>
      <c r="L56" s="7">
        <v>1</v>
      </c>
      <c r="M56" s="7">
        <v>2</v>
      </c>
      <c r="N56" s="7" t="s">
        <v>80</v>
      </c>
      <c r="O56" s="7" t="s">
        <v>80</v>
      </c>
      <c r="P56" s="7" t="s">
        <v>82</v>
      </c>
      <c r="Q56" s="7"/>
      <c r="R56" s="11" t="s">
        <v>469</v>
      </c>
      <c r="S56" s="13" t="s">
        <v>19</v>
      </c>
      <c r="T56" s="7"/>
      <c r="U56" s="11" t="s">
        <v>19</v>
      </c>
      <c r="V56" s="11" t="s">
        <v>469</v>
      </c>
      <c r="W56" s="13" t="s">
        <v>118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470</v>
      </c>
      <c r="AD56" t="s">
        <v>6</v>
      </c>
      <c r="AE56" t="s">
        <v>471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473</v>
      </c>
      <c r="H57" s="7" t="s">
        <v>474</v>
      </c>
      <c r="I57" s="7" t="s">
        <v>78</v>
      </c>
      <c r="J57" s="7" t="s">
        <v>2</v>
      </c>
      <c r="K57" s="7" t="s">
        <v>475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255</v>
      </c>
      <c r="S57" s="13" t="s">
        <v>19</v>
      </c>
      <c r="T57" s="7"/>
      <c r="U57" s="11" t="s">
        <v>19</v>
      </c>
      <c r="V57" s="11" t="s">
        <v>255</v>
      </c>
      <c r="W57" s="13" t="s">
        <v>241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476</v>
      </c>
      <c r="AD57" t="s">
        <v>6</v>
      </c>
      <c r="AE57" t="s">
        <v>477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479</v>
      </c>
      <c r="H58" s="7" t="s">
        <v>480</v>
      </c>
      <c r="I58" s="7" t="s">
        <v>78</v>
      </c>
      <c r="J58" s="7" t="s">
        <v>2</v>
      </c>
      <c r="K58" s="7" t="s">
        <v>481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482</v>
      </c>
      <c r="S58" s="13" t="s">
        <v>19</v>
      </c>
      <c r="T58" s="7"/>
      <c r="U58" s="11" t="s">
        <v>19</v>
      </c>
      <c r="V58" s="11" t="s">
        <v>482</v>
      </c>
      <c r="W58" s="13" t="s">
        <v>403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483</v>
      </c>
      <c r="AD58" t="s">
        <v>6</v>
      </c>
      <c r="AE58" t="s">
        <v>411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485</v>
      </c>
      <c r="H59" s="7" t="s">
        <v>486</v>
      </c>
      <c r="I59" s="7" t="s">
        <v>78</v>
      </c>
      <c r="J59" s="7" t="s">
        <v>2</v>
      </c>
      <c r="K59" s="7" t="s">
        <v>487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488</v>
      </c>
      <c r="S59" s="13" t="s">
        <v>19</v>
      </c>
      <c r="T59" s="7"/>
      <c r="U59" s="11" t="s">
        <v>19</v>
      </c>
      <c r="V59" s="11" t="s">
        <v>488</v>
      </c>
      <c r="W59" s="13" t="s">
        <v>489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493</v>
      </c>
      <c r="H60" s="7" t="s">
        <v>494</v>
      </c>
      <c r="I60" s="7" t="s">
        <v>78</v>
      </c>
      <c r="J60" s="7" t="s">
        <v>2</v>
      </c>
      <c r="K60" s="7" t="s">
        <v>495</v>
      </c>
      <c r="L60" s="7">
        <v>1</v>
      </c>
      <c r="M60" s="7">
        <v>2</v>
      </c>
      <c r="N60" s="7" t="s">
        <v>100</v>
      </c>
      <c r="O60" s="7" t="s">
        <v>80</v>
      </c>
      <c r="P60" s="7" t="s">
        <v>82</v>
      </c>
      <c r="Q60" s="7"/>
      <c r="R60" s="11" t="s">
        <v>496</v>
      </c>
      <c r="S60" s="13" t="s">
        <v>19</v>
      </c>
      <c r="T60" s="7"/>
      <c r="U60" s="11" t="s">
        <v>19</v>
      </c>
      <c r="V60" s="11" t="s">
        <v>496</v>
      </c>
      <c r="W60" s="13" t="s">
        <v>497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501</v>
      </c>
      <c r="H61" s="7" t="s">
        <v>502</v>
      </c>
      <c r="I61" s="7" t="s">
        <v>78</v>
      </c>
      <c r="J61" s="7" t="s">
        <v>2</v>
      </c>
      <c r="K61" s="7" t="s">
        <v>503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504</v>
      </c>
      <c r="S61" s="13" t="s">
        <v>19</v>
      </c>
      <c r="T61" s="7"/>
      <c r="U61" s="11" t="s">
        <v>19</v>
      </c>
      <c r="V61" s="11" t="s">
        <v>504</v>
      </c>
      <c r="W61" s="13" t="s">
        <v>497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508</v>
      </c>
      <c r="H62" s="7" t="s">
        <v>509</v>
      </c>
      <c r="I62" s="7" t="s">
        <v>78</v>
      </c>
      <c r="J62" s="7" t="s">
        <v>2</v>
      </c>
      <c r="K62" s="7" t="s">
        <v>510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511</v>
      </c>
      <c r="S62" s="13" t="s">
        <v>19</v>
      </c>
      <c r="T62" s="7"/>
      <c r="U62" s="11" t="s">
        <v>19</v>
      </c>
      <c r="V62" s="11" t="s">
        <v>511</v>
      </c>
      <c r="W62" s="13" t="s">
        <v>325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514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515</v>
      </c>
      <c r="H63" s="7" t="s">
        <v>516</v>
      </c>
      <c r="I63" s="7" t="s">
        <v>78</v>
      </c>
      <c r="J63" s="7" t="s">
        <v>2</v>
      </c>
      <c r="K63" s="7" t="s">
        <v>517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518</v>
      </c>
      <c r="S63" s="13" t="s">
        <v>19</v>
      </c>
      <c r="T63" s="7"/>
      <c r="U63" s="11" t="s">
        <v>19</v>
      </c>
      <c r="V63" s="11" t="s">
        <v>518</v>
      </c>
      <c r="W63" s="13" t="s">
        <v>519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520</v>
      </c>
      <c r="AD63" t="s">
        <v>6</v>
      </c>
      <c r="AE63" t="s">
        <v>521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523</v>
      </c>
      <c r="H64" s="7" t="s">
        <v>524</v>
      </c>
      <c r="I64" s="7" t="s">
        <v>78</v>
      </c>
      <c r="J64" s="7" t="s">
        <v>2</v>
      </c>
      <c r="K64" s="7" t="s">
        <v>525</v>
      </c>
      <c r="L64" s="7">
        <v>2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482</v>
      </c>
      <c r="S64" s="13" t="s">
        <v>19</v>
      </c>
      <c r="T64" s="7"/>
      <c r="U64" s="11" t="s">
        <v>19</v>
      </c>
      <c r="V64" s="11" t="s">
        <v>482</v>
      </c>
      <c r="W64" s="13" t="s">
        <v>403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483</v>
      </c>
      <c r="AD64" t="s">
        <v>6</v>
      </c>
      <c r="AE64" t="s">
        <v>319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526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387</v>
      </c>
      <c r="H65" s="7" t="s">
        <v>388</v>
      </c>
      <c r="I65" s="7" t="s">
        <v>78</v>
      </c>
      <c r="J65" s="7" t="s">
        <v>2</v>
      </c>
      <c r="K65" s="7" t="s">
        <v>527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255</v>
      </c>
      <c r="S65" s="13" t="s">
        <v>19</v>
      </c>
      <c r="T65" s="7"/>
      <c r="U65" s="11" t="s">
        <v>19</v>
      </c>
      <c r="V65" s="11" t="s">
        <v>255</v>
      </c>
      <c r="W65" s="13" t="s">
        <v>241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476</v>
      </c>
      <c r="AD65" t="s">
        <v>6</v>
      </c>
      <c r="AE65" t="s">
        <v>528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530</v>
      </c>
      <c r="H66" s="7" t="s">
        <v>531</v>
      </c>
      <c r="I66" s="7" t="s">
        <v>78</v>
      </c>
      <c r="J66" s="7" t="s">
        <v>2</v>
      </c>
      <c r="K66" s="7" t="s">
        <v>532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533</v>
      </c>
      <c r="S66" s="13" t="s">
        <v>19</v>
      </c>
      <c r="T66" s="7"/>
      <c r="U66" s="11" t="s">
        <v>19</v>
      </c>
      <c r="V66" s="11" t="s">
        <v>533</v>
      </c>
      <c r="W66" s="13" t="s">
        <v>534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535</v>
      </c>
      <c r="AD66" t="s">
        <v>6</v>
      </c>
      <c r="AE66" t="s">
        <v>86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537</v>
      </c>
      <c r="H67" s="7" t="s">
        <v>538</v>
      </c>
      <c r="I67" s="7" t="s">
        <v>78</v>
      </c>
      <c r="J67" s="7" t="s">
        <v>2</v>
      </c>
      <c r="K67" s="7" t="s">
        <v>539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518</v>
      </c>
      <c r="S67" s="13" t="s">
        <v>19</v>
      </c>
      <c r="T67" s="7"/>
      <c r="U67" s="11" t="s">
        <v>19</v>
      </c>
      <c r="V67" s="11" t="s">
        <v>518</v>
      </c>
      <c r="W67" s="13" t="s">
        <v>519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520</v>
      </c>
      <c r="AD67" t="s">
        <v>6</v>
      </c>
      <c r="AE67" t="s">
        <v>540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542</v>
      </c>
      <c r="H68" s="7" t="s">
        <v>543</v>
      </c>
      <c r="I68" s="7" t="s">
        <v>78</v>
      </c>
      <c r="J68" s="7" t="s">
        <v>2</v>
      </c>
      <c r="K68" s="7" t="s">
        <v>544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460</v>
      </c>
      <c r="S68" s="13" t="s">
        <v>19</v>
      </c>
      <c r="T68" s="7"/>
      <c r="U68" s="11" t="s">
        <v>19</v>
      </c>
      <c r="V68" s="11" t="s">
        <v>460</v>
      </c>
      <c r="W68" s="13" t="s">
        <v>241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461</v>
      </c>
      <c r="AD68" t="s">
        <v>6</v>
      </c>
      <c r="AE68" t="s">
        <v>545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547</v>
      </c>
      <c r="H69" s="7" t="s">
        <v>548</v>
      </c>
      <c r="I69" s="7" t="s">
        <v>78</v>
      </c>
      <c r="J69" s="7" t="s">
        <v>2</v>
      </c>
      <c r="K69" s="7" t="s">
        <v>549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242</v>
      </c>
      <c r="S69" s="13" t="s">
        <v>19</v>
      </c>
      <c r="T69" s="7"/>
      <c r="U69" s="11" t="s">
        <v>19</v>
      </c>
      <c r="V69" s="11" t="s">
        <v>242</v>
      </c>
      <c r="W69" s="13" t="s">
        <v>325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141</v>
      </c>
      <c r="AD69" t="s">
        <v>6</v>
      </c>
      <c r="AE69" t="s">
        <v>302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551</v>
      </c>
      <c r="H70" s="7" t="s">
        <v>552</v>
      </c>
      <c r="I70" s="7" t="s">
        <v>78</v>
      </c>
      <c r="J70" s="7" t="s">
        <v>2</v>
      </c>
      <c r="K70" s="7" t="s">
        <v>553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364</v>
      </c>
      <c r="S70" s="13" t="s">
        <v>19</v>
      </c>
      <c r="T70" s="7"/>
      <c r="U70" s="11" t="s">
        <v>19</v>
      </c>
      <c r="V70" s="11" t="s">
        <v>364</v>
      </c>
      <c r="W70" s="13" t="s">
        <v>188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240</v>
      </c>
      <c r="AD70" t="s">
        <v>6</v>
      </c>
      <c r="AE70" t="s">
        <v>554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556</v>
      </c>
      <c r="H71" s="7" t="s">
        <v>557</v>
      </c>
      <c r="I71" s="7" t="s">
        <v>78</v>
      </c>
      <c r="J71" s="7" t="s">
        <v>2</v>
      </c>
      <c r="K71" s="7" t="s">
        <v>558</v>
      </c>
      <c r="L71" s="7">
        <v>1</v>
      </c>
      <c r="M71" s="7">
        <v>4</v>
      </c>
      <c r="N71" s="7" t="s">
        <v>340</v>
      </c>
      <c r="O71" s="7" t="s">
        <v>340</v>
      </c>
      <c r="P71" s="7" t="s">
        <v>82</v>
      </c>
      <c r="Q71" s="7"/>
      <c r="R71" s="11" t="s">
        <v>559</v>
      </c>
      <c r="S71" s="13" t="s">
        <v>19</v>
      </c>
      <c r="T71" s="7"/>
      <c r="U71" s="11" t="s">
        <v>19</v>
      </c>
      <c r="V71" s="11" t="s">
        <v>559</v>
      </c>
      <c r="W71" s="13" t="s">
        <v>560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564</v>
      </c>
      <c r="H72" s="7" t="s">
        <v>565</v>
      </c>
      <c r="I72" s="7" t="s">
        <v>78</v>
      </c>
      <c r="J72" s="7" t="s">
        <v>2</v>
      </c>
      <c r="K72" s="7" t="s">
        <v>566</v>
      </c>
      <c r="L72" s="7">
        <v>1</v>
      </c>
      <c r="M72" s="7">
        <v>4</v>
      </c>
      <c r="N72" s="7" t="s">
        <v>340</v>
      </c>
      <c r="O72" s="7" t="s">
        <v>340</v>
      </c>
      <c r="P72" s="7" t="s">
        <v>82</v>
      </c>
      <c r="Q72" s="7"/>
      <c r="R72" s="11" t="s">
        <v>567</v>
      </c>
      <c r="S72" s="13" t="s">
        <v>19</v>
      </c>
      <c r="T72" s="7"/>
      <c r="U72" s="11" t="s">
        <v>19</v>
      </c>
      <c r="V72" s="11" t="s">
        <v>567</v>
      </c>
      <c r="W72" s="13" t="s">
        <v>568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569</v>
      </c>
      <c r="AD72" t="s">
        <v>6</v>
      </c>
      <c r="AE72" t="s">
        <v>570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572</v>
      </c>
      <c r="H73" s="7" t="s">
        <v>573</v>
      </c>
      <c r="I73" s="7" t="s">
        <v>78</v>
      </c>
      <c r="J73" s="7" t="s">
        <v>2</v>
      </c>
      <c r="K73" s="7" t="s">
        <v>574</v>
      </c>
      <c r="L73" s="7">
        <v>1</v>
      </c>
      <c r="M73" s="7">
        <v>2</v>
      </c>
      <c r="N73" s="7" t="s">
        <v>100</v>
      </c>
      <c r="O73" s="7" t="s">
        <v>80</v>
      </c>
      <c r="P73" s="7" t="s">
        <v>82</v>
      </c>
      <c r="Q73" s="7"/>
      <c r="R73" s="11" t="s">
        <v>575</v>
      </c>
      <c r="S73" s="13" t="s">
        <v>19</v>
      </c>
      <c r="T73" s="7"/>
      <c r="U73" s="11" t="s">
        <v>19</v>
      </c>
      <c r="V73" s="11" t="s">
        <v>575</v>
      </c>
      <c r="W73" s="13" t="s">
        <v>430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169</v>
      </c>
      <c r="H74" s="7" t="s">
        <v>170</v>
      </c>
      <c r="I74" s="7" t="s">
        <v>78</v>
      </c>
      <c r="J74" s="7" t="s">
        <v>2</v>
      </c>
      <c r="K74" s="7" t="s">
        <v>579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172</v>
      </c>
      <c r="S74" s="13" t="s">
        <v>19</v>
      </c>
      <c r="T74" s="7"/>
      <c r="U74" s="11" t="s">
        <v>19</v>
      </c>
      <c r="V74" s="11" t="s">
        <v>172</v>
      </c>
      <c r="W74" s="13" t="s">
        <v>173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174</v>
      </c>
      <c r="AD74" t="s">
        <v>6</v>
      </c>
      <c r="AE74" t="s">
        <v>175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581</v>
      </c>
      <c r="H75" s="7" t="s">
        <v>582</v>
      </c>
      <c r="I75" s="7" t="s">
        <v>78</v>
      </c>
      <c r="J75" s="7" t="s">
        <v>2</v>
      </c>
      <c r="K75" s="7" t="s">
        <v>583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584</v>
      </c>
      <c r="S75" s="13" t="s">
        <v>19</v>
      </c>
      <c r="T75" s="7"/>
      <c r="U75" s="11" t="s">
        <v>19</v>
      </c>
      <c r="V75" s="11" t="s">
        <v>584</v>
      </c>
      <c r="W75" s="13" t="s">
        <v>585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586</v>
      </c>
      <c r="AD75" t="s">
        <v>6</v>
      </c>
      <c r="AE75" t="s">
        <v>587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589</v>
      </c>
      <c r="H76" s="7" t="s">
        <v>590</v>
      </c>
      <c r="I76" s="7" t="s">
        <v>78</v>
      </c>
      <c r="J76" s="7" t="s">
        <v>2</v>
      </c>
      <c r="K76" s="7" t="s">
        <v>591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592</v>
      </c>
      <c r="S76" s="13" t="s">
        <v>19</v>
      </c>
      <c r="T76" s="7"/>
      <c r="U76" s="11" t="s">
        <v>19</v>
      </c>
      <c r="V76" s="11" t="s">
        <v>592</v>
      </c>
      <c r="W76" s="13" t="s">
        <v>409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593</v>
      </c>
      <c r="AD76" t="s">
        <v>6</v>
      </c>
      <c r="AE76" t="s">
        <v>594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596</v>
      </c>
      <c r="H77" s="7" t="s">
        <v>597</v>
      </c>
      <c r="I77" s="7" t="s">
        <v>78</v>
      </c>
      <c r="J77" s="7" t="s">
        <v>2</v>
      </c>
      <c r="K77" s="7" t="s">
        <v>598</v>
      </c>
      <c r="L77" s="7">
        <v>3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599</v>
      </c>
      <c r="S77" s="13" t="s">
        <v>19</v>
      </c>
      <c r="T77" s="7"/>
      <c r="U77" s="11" t="s">
        <v>19</v>
      </c>
      <c r="V77" s="11" t="s">
        <v>599</v>
      </c>
      <c r="W77" s="13" t="s">
        <v>600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601</v>
      </c>
      <c r="AD77" t="s">
        <v>6</v>
      </c>
      <c r="AE77" t="s">
        <v>86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603</v>
      </c>
      <c r="H78" s="7" t="s">
        <v>604</v>
      </c>
      <c r="I78" s="7" t="s">
        <v>78</v>
      </c>
      <c r="J78" s="7" t="s">
        <v>2</v>
      </c>
      <c r="K78" s="7" t="s">
        <v>605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402</v>
      </c>
      <c r="S78" s="13" t="s">
        <v>19</v>
      </c>
      <c r="T78" s="7"/>
      <c r="U78" s="11" t="s">
        <v>19</v>
      </c>
      <c r="V78" s="11" t="s">
        <v>402</v>
      </c>
      <c r="W78" s="13" t="s">
        <v>403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254</v>
      </c>
      <c r="AD78" t="s">
        <v>6</v>
      </c>
      <c r="AE78" t="s">
        <v>243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607</v>
      </c>
      <c r="H79" s="7" t="s">
        <v>608</v>
      </c>
      <c r="I79" s="7" t="s">
        <v>78</v>
      </c>
      <c r="J79" s="7" t="s">
        <v>2</v>
      </c>
      <c r="K79" s="7" t="s">
        <v>609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610</v>
      </c>
      <c r="S79" s="13" t="s">
        <v>19</v>
      </c>
      <c r="T79" s="7"/>
      <c r="U79" s="11" t="s">
        <v>19</v>
      </c>
      <c r="V79" s="11" t="s">
        <v>610</v>
      </c>
      <c r="W79" s="13" t="s">
        <v>611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612</v>
      </c>
      <c r="AD79" t="s">
        <v>6</v>
      </c>
      <c r="AE79" t="s">
        <v>613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146</v>
      </c>
      <c r="H80" s="7" t="s">
        <v>147</v>
      </c>
      <c r="I80" s="7" t="s">
        <v>78</v>
      </c>
      <c r="J80" s="7" t="s">
        <v>2</v>
      </c>
      <c r="K80" s="7" t="s">
        <v>615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616</v>
      </c>
      <c r="S80" s="13" t="s">
        <v>19</v>
      </c>
      <c r="T80" s="7"/>
      <c r="U80" s="11" t="s">
        <v>19</v>
      </c>
      <c r="V80" s="11" t="s">
        <v>616</v>
      </c>
      <c r="W80" s="13" t="s">
        <v>617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618</v>
      </c>
      <c r="AD80" t="s">
        <v>6</v>
      </c>
      <c r="AE80" t="s">
        <v>152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387</v>
      </c>
      <c r="H81" s="7" t="s">
        <v>388</v>
      </c>
      <c r="I81" s="7" t="s">
        <v>78</v>
      </c>
      <c r="J81" s="7" t="s">
        <v>2</v>
      </c>
      <c r="K81" s="7" t="s">
        <v>620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255</v>
      </c>
      <c r="S81" s="13" t="s">
        <v>19</v>
      </c>
      <c r="T81" s="7"/>
      <c r="U81" s="11" t="s">
        <v>19</v>
      </c>
      <c r="V81" s="11" t="s">
        <v>255</v>
      </c>
      <c r="W81" s="13" t="s">
        <v>241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476</v>
      </c>
      <c r="AD81" t="s">
        <v>6</v>
      </c>
      <c r="AE81" t="s">
        <v>528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622</v>
      </c>
      <c r="H82" s="7" t="s">
        <v>623</v>
      </c>
      <c r="I82" s="7" t="s">
        <v>78</v>
      </c>
      <c r="J82" s="7" t="s">
        <v>2</v>
      </c>
      <c r="K82" s="7" t="s">
        <v>624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625</v>
      </c>
      <c r="S82" s="13" t="s">
        <v>19</v>
      </c>
      <c r="T82" s="7"/>
      <c r="U82" s="11" t="s">
        <v>19</v>
      </c>
      <c r="V82" s="11" t="s">
        <v>625</v>
      </c>
      <c r="W82" s="13" t="s">
        <v>241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626</v>
      </c>
      <c r="AD82" t="s">
        <v>6</v>
      </c>
      <c r="AE82" t="s">
        <v>627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629</v>
      </c>
      <c r="H83" s="7" t="s">
        <v>630</v>
      </c>
      <c r="I83" s="7" t="s">
        <v>78</v>
      </c>
      <c r="J83" s="7" t="s">
        <v>2</v>
      </c>
      <c r="K83" s="7" t="s">
        <v>631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632</v>
      </c>
      <c r="S83" s="13" t="s">
        <v>19</v>
      </c>
      <c r="T83" s="7"/>
      <c r="U83" s="11" t="s">
        <v>19</v>
      </c>
      <c r="V83" s="11" t="s">
        <v>632</v>
      </c>
      <c r="W83" s="13" t="s">
        <v>201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511</v>
      </c>
      <c r="AD83" t="s">
        <v>6</v>
      </c>
      <c r="AE83" t="s">
        <v>633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635</v>
      </c>
      <c r="H84" s="7" t="s">
        <v>636</v>
      </c>
      <c r="I84" s="7" t="s">
        <v>78</v>
      </c>
      <c r="J84" s="7" t="s">
        <v>2</v>
      </c>
      <c r="K84" s="7" t="s">
        <v>637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638</v>
      </c>
      <c r="S84" s="13" t="s">
        <v>19</v>
      </c>
      <c r="T84" s="7"/>
      <c r="U84" s="11" t="s">
        <v>19</v>
      </c>
      <c r="V84" s="11" t="s">
        <v>638</v>
      </c>
      <c r="W84" s="13" t="s">
        <v>241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210</v>
      </c>
      <c r="AD84" t="s">
        <v>6</v>
      </c>
      <c r="AE84" t="s">
        <v>639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641</v>
      </c>
      <c r="H85" s="7" t="s">
        <v>642</v>
      </c>
      <c r="I85" s="7" t="s">
        <v>78</v>
      </c>
      <c r="J85" s="7" t="s">
        <v>2</v>
      </c>
      <c r="K85" s="7" t="s">
        <v>643</v>
      </c>
      <c r="L85" s="7">
        <v>1</v>
      </c>
      <c r="M85" s="7">
        <v>2</v>
      </c>
      <c r="N85" s="7" t="s">
        <v>340</v>
      </c>
      <c r="O85" s="7" t="s">
        <v>80</v>
      </c>
      <c r="P85" s="7" t="s">
        <v>82</v>
      </c>
      <c r="Q85" s="7"/>
      <c r="R85" s="11" t="s">
        <v>584</v>
      </c>
      <c r="S85" s="13" t="s">
        <v>19</v>
      </c>
      <c r="T85" s="7"/>
      <c r="U85" s="11" t="s">
        <v>19</v>
      </c>
      <c r="V85" s="11" t="s">
        <v>584</v>
      </c>
      <c r="W85" s="13" t="s">
        <v>134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644</v>
      </c>
      <c r="AD85" t="s">
        <v>6</v>
      </c>
      <c r="AE85" t="s">
        <v>264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646</v>
      </c>
      <c r="H86" s="7" t="s">
        <v>647</v>
      </c>
      <c r="I86" s="7" t="s">
        <v>78</v>
      </c>
      <c r="J86" s="7" t="s">
        <v>2</v>
      </c>
      <c r="K86" s="7" t="s">
        <v>648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649</v>
      </c>
      <c r="S86" s="13" t="s">
        <v>19</v>
      </c>
      <c r="T86" s="7"/>
      <c r="U86" s="11" t="s">
        <v>19</v>
      </c>
      <c r="V86" s="11" t="s">
        <v>649</v>
      </c>
      <c r="W86" s="13" t="s">
        <v>489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653</v>
      </c>
      <c r="H87" s="7" t="s">
        <v>654</v>
      </c>
      <c r="I87" s="7" t="s">
        <v>78</v>
      </c>
      <c r="J87" s="7" t="s">
        <v>2</v>
      </c>
      <c r="K87" s="7" t="s">
        <v>655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141</v>
      </c>
      <c r="S87" s="13" t="s">
        <v>19</v>
      </c>
      <c r="T87" s="7"/>
      <c r="U87" s="11" t="s">
        <v>19</v>
      </c>
      <c r="V87" s="11" t="s">
        <v>141</v>
      </c>
      <c r="W87" s="13" t="s">
        <v>142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143</v>
      </c>
      <c r="AD87" t="s">
        <v>6</v>
      </c>
      <c r="AE87" t="s">
        <v>195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657</v>
      </c>
      <c r="H88" s="7" t="s">
        <v>658</v>
      </c>
      <c r="I88" s="7" t="s">
        <v>78</v>
      </c>
      <c r="J88" s="7" t="s">
        <v>2</v>
      </c>
      <c r="K88" s="7" t="s">
        <v>659</v>
      </c>
      <c r="L88" s="7">
        <v>2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660</v>
      </c>
      <c r="S88" s="13" t="s">
        <v>19</v>
      </c>
      <c r="T88" s="7"/>
      <c r="U88" s="11" t="s">
        <v>19</v>
      </c>
      <c r="V88" s="11" t="s">
        <v>660</v>
      </c>
      <c r="W88" s="13" t="s">
        <v>661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261</v>
      </c>
      <c r="AD88" t="s">
        <v>6</v>
      </c>
      <c r="AE88" t="s">
        <v>264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662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663</v>
      </c>
      <c r="H89" s="7" t="s">
        <v>664</v>
      </c>
      <c r="I89" s="7" t="s">
        <v>78</v>
      </c>
      <c r="J89" s="7" t="s">
        <v>2</v>
      </c>
      <c r="K89" s="7" t="s">
        <v>665</v>
      </c>
      <c r="L89" s="7">
        <v>2</v>
      </c>
      <c r="M89" s="7">
        <v>1</v>
      </c>
      <c r="N89" s="7" t="s">
        <v>80</v>
      </c>
      <c r="O89" s="7" t="s">
        <v>81</v>
      </c>
      <c r="P89" s="7" t="s">
        <v>82</v>
      </c>
      <c r="Q89" s="7"/>
      <c r="R89" s="11" t="s">
        <v>666</v>
      </c>
      <c r="S89" s="13" t="s">
        <v>19</v>
      </c>
      <c r="T89" s="7"/>
      <c r="U89" s="11" t="s">
        <v>19</v>
      </c>
      <c r="V89" s="11" t="s">
        <v>666</v>
      </c>
      <c r="W89" s="13" t="s">
        <v>585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667</v>
      </c>
      <c r="AD89" t="s">
        <v>6</v>
      </c>
      <c r="AE89" t="s">
        <v>445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274</v>
      </c>
      <c r="H90" s="7" t="s">
        <v>275</v>
      </c>
      <c r="I90" s="7" t="s">
        <v>78</v>
      </c>
      <c r="J90" s="7" t="s">
        <v>2</v>
      </c>
      <c r="K90" s="7" t="s">
        <v>669</v>
      </c>
      <c r="L90" s="7">
        <v>2</v>
      </c>
      <c r="M90" s="7">
        <v>1</v>
      </c>
      <c r="N90" s="7" t="s">
        <v>80</v>
      </c>
      <c r="O90" s="7" t="s">
        <v>81</v>
      </c>
      <c r="P90" s="7" t="s">
        <v>82</v>
      </c>
      <c r="Q90" s="7"/>
      <c r="R90" s="11" t="s">
        <v>670</v>
      </c>
      <c r="S90" s="13" t="s">
        <v>19</v>
      </c>
      <c r="T90" s="7"/>
      <c r="U90" s="11" t="s">
        <v>19</v>
      </c>
      <c r="V90" s="11" t="s">
        <v>670</v>
      </c>
      <c r="W90" s="13" t="s">
        <v>671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672</v>
      </c>
      <c r="AD90" t="s">
        <v>6</v>
      </c>
      <c r="AE90" t="s">
        <v>279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589</v>
      </c>
      <c r="H91" s="7" t="s">
        <v>590</v>
      </c>
      <c r="I91" s="7" t="s">
        <v>78</v>
      </c>
      <c r="J91" s="7" t="s">
        <v>2</v>
      </c>
      <c r="K91" s="7" t="s">
        <v>674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586</v>
      </c>
      <c r="S91" s="13" t="s">
        <v>19</v>
      </c>
      <c r="T91" s="7"/>
      <c r="U91" s="11" t="s">
        <v>19</v>
      </c>
      <c r="V91" s="11" t="s">
        <v>586</v>
      </c>
      <c r="W91" s="13" t="s">
        <v>675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676</v>
      </c>
      <c r="AD91" t="s">
        <v>6</v>
      </c>
      <c r="AE91" t="s">
        <v>677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169</v>
      </c>
      <c r="H92" s="7" t="s">
        <v>170</v>
      </c>
      <c r="I92" s="7" t="s">
        <v>78</v>
      </c>
      <c r="J92" s="7" t="s">
        <v>2</v>
      </c>
      <c r="K92" s="7" t="s">
        <v>679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172</v>
      </c>
      <c r="S92" s="13" t="s">
        <v>19</v>
      </c>
      <c r="T92" s="7"/>
      <c r="U92" s="11" t="s">
        <v>19</v>
      </c>
      <c r="V92" s="11" t="s">
        <v>172</v>
      </c>
      <c r="W92" s="13" t="s">
        <v>173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174</v>
      </c>
      <c r="AD92" t="s">
        <v>6</v>
      </c>
      <c r="AE92" t="s">
        <v>175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184</v>
      </c>
      <c r="H93" s="7" t="s">
        <v>185</v>
      </c>
      <c r="I93" s="7" t="s">
        <v>78</v>
      </c>
      <c r="J93" s="7" t="s">
        <v>2</v>
      </c>
      <c r="K93" s="7" t="s">
        <v>681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187</v>
      </c>
      <c r="S93" s="13" t="s">
        <v>19</v>
      </c>
      <c r="T93" s="7"/>
      <c r="U93" s="11" t="s">
        <v>19</v>
      </c>
      <c r="V93" s="11" t="s">
        <v>187</v>
      </c>
      <c r="W93" s="13" t="s">
        <v>188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189</v>
      </c>
      <c r="AD93" t="s">
        <v>6</v>
      </c>
      <c r="AE93" t="s">
        <v>190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184</v>
      </c>
      <c r="H94" s="7" t="s">
        <v>185</v>
      </c>
      <c r="I94" s="7" t="s">
        <v>78</v>
      </c>
      <c r="J94" s="7" t="s">
        <v>2</v>
      </c>
      <c r="K94" s="7" t="s">
        <v>681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683</v>
      </c>
      <c r="S94" s="13" t="s">
        <v>19</v>
      </c>
      <c r="T94" s="7"/>
      <c r="U94" s="11" t="s">
        <v>19</v>
      </c>
      <c r="V94" s="11" t="s">
        <v>683</v>
      </c>
      <c r="W94" s="13" t="s">
        <v>403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684</v>
      </c>
      <c r="AD94" t="s">
        <v>6</v>
      </c>
      <c r="AE94" t="s">
        <v>685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177</v>
      </c>
      <c r="H95" s="7" t="s">
        <v>178</v>
      </c>
      <c r="I95" s="7" t="s">
        <v>78</v>
      </c>
      <c r="J95" s="7" t="s">
        <v>2</v>
      </c>
      <c r="K95" s="7" t="s">
        <v>687</v>
      </c>
      <c r="L95" s="7">
        <v>2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688</v>
      </c>
      <c r="S95" s="13" t="s">
        <v>19</v>
      </c>
      <c r="T95" s="7"/>
      <c r="U95" s="11" t="s">
        <v>19</v>
      </c>
      <c r="V95" s="11" t="s">
        <v>688</v>
      </c>
      <c r="W95" s="13" t="s">
        <v>689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690</v>
      </c>
      <c r="AD95" t="s">
        <v>6</v>
      </c>
      <c r="AE95" t="s">
        <v>249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692</v>
      </c>
      <c r="H96" s="7" t="s">
        <v>693</v>
      </c>
      <c r="I96" s="7" t="s">
        <v>78</v>
      </c>
      <c r="J96" s="7" t="s">
        <v>2</v>
      </c>
      <c r="K96" s="7" t="s">
        <v>694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317</v>
      </c>
      <c r="S96" s="13" t="s">
        <v>19</v>
      </c>
      <c r="T96" s="7"/>
      <c r="U96" s="11" t="s">
        <v>19</v>
      </c>
      <c r="V96" s="11" t="s">
        <v>317</v>
      </c>
      <c r="W96" s="13" t="s">
        <v>142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318</v>
      </c>
      <c r="AD96" t="s">
        <v>6</v>
      </c>
      <c r="AE96" t="s">
        <v>695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697</v>
      </c>
      <c r="H97" s="7" t="s">
        <v>698</v>
      </c>
      <c r="I97" s="7" t="s">
        <v>78</v>
      </c>
      <c r="J97" s="7" t="s">
        <v>2</v>
      </c>
      <c r="K97" s="7" t="s">
        <v>699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700</v>
      </c>
      <c r="S97" s="13" t="s">
        <v>19</v>
      </c>
      <c r="T97" s="7"/>
      <c r="U97" s="11" t="s">
        <v>19</v>
      </c>
      <c r="V97" s="11" t="s">
        <v>700</v>
      </c>
      <c r="W97" s="13" t="s">
        <v>701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702</v>
      </c>
      <c r="AD97" t="s">
        <v>6</v>
      </c>
      <c r="AE97" t="s">
        <v>703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704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705</v>
      </c>
      <c r="H98" s="7" t="s">
        <v>706</v>
      </c>
      <c r="I98" s="7" t="s">
        <v>78</v>
      </c>
      <c r="J98" s="7" t="s">
        <v>2</v>
      </c>
      <c r="K98" s="7" t="s">
        <v>707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708</v>
      </c>
      <c r="S98" s="13" t="s">
        <v>19</v>
      </c>
      <c r="T98" s="7"/>
      <c r="U98" s="11" t="s">
        <v>19</v>
      </c>
      <c r="V98" s="11" t="s">
        <v>708</v>
      </c>
      <c r="W98" s="13" t="s">
        <v>709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710</v>
      </c>
      <c r="AD98" t="s">
        <v>6</v>
      </c>
      <c r="AE98" t="s">
        <v>711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713</v>
      </c>
      <c r="H99" s="7" t="s">
        <v>714</v>
      </c>
      <c r="I99" s="7" t="s">
        <v>78</v>
      </c>
      <c r="J99" s="7" t="s">
        <v>2</v>
      </c>
      <c r="K99" s="7" t="s">
        <v>715</v>
      </c>
      <c r="L99" s="7">
        <v>3</v>
      </c>
      <c r="M99" s="7">
        <v>1</v>
      </c>
      <c r="N99" s="7" t="s">
        <v>80</v>
      </c>
      <c r="O99" s="7" t="s">
        <v>81</v>
      </c>
      <c r="P99" s="7" t="s">
        <v>82</v>
      </c>
      <c r="Q99" s="7"/>
      <c r="R99" s="11" t="s">
        <v>716</v>
      </c>
      <c r="S99" s="13" t="s">
        <v>19</v>
      </c>
      <c r="T99" s="7"/>
      <c r="U99" s="11" t="s">
        <v>19</v>
      </c>
      <c r="V99" s="11" t="s">
        <v>716</v>
      </c>
      <c r="W99" s="13" t="s">
        <v>717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718</v>
      </c>
      <c r="AD99" t="s">
        <v>6</v>
      </c>
      <c r="AE99" t="s">
        <v>719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713</v>
      </c>
      <c r="H100" s="7" t="s">
        <v>714</v>
      </c>
      <c r="I100" s="7" t="s">
        <v>78</v>
      </c>
      <c r="J100" s="7" t="s">
        <v>2</v>
      </c>
      <c r="K100" s="7" t="s">
        <v>721</v>
      </c>
      <c r="L100" s="7">
        <v>2</v>
      </c>
      <c r="M100" s="7">
        <v>1</v>
      </c>
      <c r="N100" s="7" t="s">
        <v>80</v>
      </c>
      <c r="O100" s="7" t="s">
        <v>81</v>
      </c>
      <c r="P100" s="7" t="s">
        <v>82</v>
      </c>
      <c r="Q100" s="7"/>
      <c r="R100" s="11" t="s">
        <v>722</v>
      </c>
      <c r="S100" s="13" t="s">
        <v>19</v>
      </c>
      <c r="T100" s="7"/>
      <c r="U100" s="11" t="s">
        <v>19</v>
      </c>
      <c r="V100" s="11" t="s">
        <v>722</v>
      </c>
      <c r="W100" s="13" t="s">
        <v>208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723</v>
      </c>
      <c r="AD100" t="s">
        <v>6</v>
      </c>
      <c r="AE100" t="s">
        <v>719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725</v>
      </c>
      <c r="H101" s="7" t="s">
        <v>726</v>
      </c>
      <c r="I101" s="7" t="s">
        <v>78</v>
      </c>
      <c r="J101" s="7" t="s">
        <v>2</v>
      </c>
      <c r="K101" s="7" t="s">
        <v>727</v>
      </c>
      <c r="L101" s="7">
        <v>1</v>
      </c>
      <c r="M101" s="7">
        <v>2</v>
      </c>
      <c r="N101" s="7" t="s">
        <v>100</v>
      </c>
      <c r="O101" s="7" t="s">
        <v>80</v>
      </c>
      <c r="P101" s="7" t="s">
        <v>82</v>
      </c>
      <c r="Q101" s="7"/>
      <c r="R101" s="11" t="s">
        <v>728</v>
      </c>
      <c r="S101" s="13" t="s">
        <v>19</v>
      </c>
      <c r="T101" s="7"/>
      <c r="U101" s="11" t="s">
        <v>19</v>
      </c>
      <c r="V101" s="11" t="s">
        <v>728</v>
      </c>
      <c r="W101" s="13" t="s">
        <v>430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729</v>
      </c>
      <c r="AD101" t="s">
        <v>6</v>
      </c>
      <c r="AE101" t="s">
        <v>272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731</v>
      </c>
      <c r="H102" s="7" t="s">
        <v>732</v>
      </c>
      <c r="I102" s="7" t="s">
        <v>78</v>
      </c>
      <c r="J102" s="7" t="s">
        <v>2</v>
      </c>
      <c r="K102" s="7" t="s">
        <v>733</v>
      </c>
      <c r="L102" s="7">
        <v>1</v>
      </c>
      <c r="M102" s="7">
        <v>1</v>
      </c>
      <c r="N102" s="7" t="s">
        <v>80</v>
      </c>
      <c r="O102" s="7" t="s">
        <v>81</v>
      </c>
      <c r="P102" s="7" t="s">
        <v>82</v>
      </c>
      <c r="Q102" s="7"/>
      <c r="R102" s="11" t="s">
        <v>141</v>
      </c>
      <c r="S102" s="13" t="s">
        <v>19</v>
      </c>
      <c r="T102" s="7"/>
      <c r="U102" s="11" t="s">
        <v>19</v>
      </c>
      <c r="V102" s="11" t="s">
        <v>141</v>
      </c>
      <c r="W102" s="13" t="s">
        <v>734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518</v>
      </c>
      <c r="AD102" t="s">
        <v>6</v>
      </c>
      <c r="AE102" t="s">
        <v>735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737</v>
      </c>
      <c r="H103" s="7" t="s">
        <v>738</v>
      </c>
      <c r="I103" s="7" t="s">
        <v>78</v>
      </c>
      <c r="J103" s="7" t="s">
        <v>2</v>
      </c>
      <c r="K103" s="7" t="s">
        <v>739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740</v>
      </c>
      <c r="S103" s="13" t="s">
        <v>19</v>
      </c>
      <c r="T103" s="7"/>
      <c r="U103" s="11" t="s">
        <v>19</v>
      </c>
      <c r="V103" s="11" t="s">
        <v>740</v>
      </c>
      <c r="W103" s="13" t="s">
        <v>173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533</v>
      </c>
      <c r="AD103" t="s">
        <v>6</v>
      </c>
      <c r="AE103" t="s">
        <v>741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743</v>
      </c>
      <c r="H104" s="7" t="s">
        <v>744</v>
      </c>
      <c r="I104" s="7" t="s">
        <v>78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746</v>
      </c>
      <c r="S104" s="13" t="s">
        <v>19</v>
      </c>
      <c r="T104" s="7"/>
      <c r="U104" s="11" t="s">
        <v>19</v>
      </c>
      <c r="V104" s="11" t="s">
        <v>746</v>
      </c>
      <c r="W104" s="13" t="s">
        <v>225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747</v>
      </c>
      <c r="AD104" t="s">
        <v>6</v>
      </c>
      <c r="AE104" t="s">
        <v>748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750</v>
      </c>
      <c r="H105" s="7" t="s">
        <v>751</v>
      </c>
      <c r="I105" s="7" t="s">
        <v>78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383</v>
      </c>
      <c r="S105" s="13" t="s">
        <v>19</v>
      </c>
      <c r="T105" s="7"/>
      <c r="U105" s="11" t="s">
        <v>19</v>
      </c>
      <c r="V105" s="11" t="s">
        <v>383</v>
      </c>
      <c r="W105" s="13" t="s">
        <v>201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384</v>
      </c>
      <c r="AD105" t="s">
        <v>6</v>
      </c>
      <c r="AE105" t="s">
        <v>753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657</v>
      </c>
      <c r="H106" s="7" t="s">
        <v>658</v>
      </c>
      <c r="I106" s="7" t="s">
        <v>78</v>
      </c>
      <c r="J106" s="7" t="s">
        <v>2</v>
      </c>
      <c r="K106" s="7" t="s">
        <v>755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756</v>
      </c>
      <c r="S106" s="13" t="s">
        <v>19</v>
      </c>
      <c r="T106" s="7"/>
      <c r="U106" s="11" t="s">
        <v>19</v>
      </c>
      <c r="V106" s="11" t="s">
        <v>756</v>
      </c>
      <c r="W106" s="13" t="s">
        <v>325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157</v>
      </c>
      <c r="AD106" t="s">
        <v>6</v>
      </c>
      <c r="AE106" t="s">
        <v>445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758</v>
      </c>
      <c r="H107" s="7" t="s">
        <v>759</v>
      </c>
      <c r="I107" s="7" t="s">
        <v>78</v>
      </c>
      <c r="J107" s="7" t="s">
        <v>2</v>
      </c>
      <c r="K107" s="7" t="s">
        <v>760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638</v>
      </c>
      <c r="S107" s="13" t="s">
        <v>19</v>
      </c>
      <c r="T107" s="7"/>
      <c r="U107" s="11" t="s">
        <v>19</v>
      </c>
      <c r="V107" s="11" t="s">
        <v>638</v>
      </c>
      <c r="W107" s="13" t="s">
        <v>241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210</v>
      </c>
      <c r="AD107" t="s">
        <v>6</v>
      </c>
      <c r="AE107" t="s">
        <v>411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762</v>
      </c>
      <c r="H108" s="7" t="s">
        <v>763</v>
      </c>
      <c r="I108" s="7" t="s">
        <v>78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247</v>
      </c>
      <c r="S108" s="13" t="s">
        <v>19</v>
      </c>
      <c r="T108" s="7"/>
      <c r="U108" s="11" t="s">
        <v>19</v>
      </c>
      <c r="V108" s="11" t="s">
        <v>247</v>
      </c>
      <c r="W108" s="13" t="s">
        <v>765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766</v>
      </c>
      <c r="AD108" t="s">
        <v>6</v>
      </c>
      <c r="AE108" t="s">
        <v>243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767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768</v>
      </c>
      <c r="H109" s="7" t="s">
        <v>769</v>
      </c>
      <c r="I109" s="7" t="s">
        <v>78</v>
      </c>
      <c r="J109" s="7" t="s">
        <v>2</v>
      </c>
      <c r="K109" s="7" t="s">
        <v>770</v>
      </c>
      <c r="L109" s="7">
        <v>2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771</v>
      </c>
      <c r="S109" s="13" t="s">
        <v>19</v>
      </c>
      <c r="T109" s="7"/>
      <c r="U109" s="11" t="s">
        <v>19</v>
      </c>
      <c r="V109" s="11" t="s">
        <v>771</v>
      </c>
      <c r="W109" s="13" t="s">
        <v>772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773</v>
      </c>
      <c r="AD109" t="s">
        <v>6</v>
      </c>
      <c r="AE109" t="s">
        <v>774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775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776</v>
      </c>
      <c r="H110" s="7" t="s">
        <v>777</v>
      </c>
      <c r="I110" s="7" t="s">
        <v>78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779</v>
      </c>
      <c r="S110" s="13" t="s">
        <v>19</v>
      </c>
      <c r="T110" s="7"/>
      <c r="U110" s="11" t="s">
        <v>19</v>
      </c>
      <c r="V110" s="11" t="s">
        <v>779</v>
      </c>
      <c r="W110" s="13" t="s">
        <v>292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301</v>
      </c>
      <c r="AD110" t="s">
        <v>6</v>
      </c>
      <c r="AE110" t="s">
        <v>780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781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205</v>
      </c>
      <c r="H111" s="7" t="s">
        <v>206</v>
      </c>
      <c r="I111" s="7" t="s">
        <v>78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783</v>
      </c>
      <c r="S111" s="13" t="s">
        <v>19</v>
      </c>
      <c r="T111" s="7"/>
      <c r="U111" s="11" t="s">
        <v>19</v>
      </c>
      <c r="V111" s="11" t="s">
        <v>783</v>
      </c>
      <c r="W111" s="13" t="s">
        <v>534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746</v>
      </c>
      <c r="AD111" t="s">
        <v>6</v>
      </c>
      <c r="AE111" t="s">
        <v>211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788</v>
      </c>
      <c r="S112" s="13" t="s">
        <v>19</v>
      </c>
      <c r="T112" s="7"/>
      <c r="U112" s="11" t="s">
        <v>19</v>
      </c>
      <c r="V112" s="11" t="s">
        <v>788</v>
      </c>
      <c r="W112" s="13" t="s">
        <v>789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790</v>
      </c>
      <c r="AD112" t="s">
        <v>6</v>
      </c>
      <c r="AE112" t="s">
        <v>243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791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792</v>
      </c>
      <c r="H113" s="7" t="s">
        <v>793</v>
      </c>
      <c r="I113" s="7" t="s">
        <v>78</v>
      </c>
      <c r="J113" s="7" t="s">
        <v>2</v>
      </c>
      <c r="K113" s="7" t="s">
        <v>794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795</v>
      </c>
      <c r="S113" s="13" t="s">
        <v>19</v>
      </c>
      <c r="T113" s="7"/>
      <c r="U113" s="11" t="s">
        <v>19</v>
      </c>
      <c r="V113" s="11" t="s">
        <v>795</v>
      </c>
      <c r="W113" s="13" t="s">
        <v>796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208</v>
      </c>
      <c r="AD113" t="s">
        <v>6</v>
      </c>
      <c r="AE113" t="s">
        <v>86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797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798</v>
      </c>
      <c r="H114" s="7" t="s">
        <v>799</v>
      </c>
      <c r="I114" s="7" t="s">
        <v>78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801</v>
      </c>
      <c r="S114" s="13" t="s">
        <v>19</v>
      </c>
      <c r="T114" s="7"/>
      <c r="U114" s="11" t="s">
        <v>19</v>
      </c>
      <c r="V114" s="11" t="s">
        <v>801</v>
      </c>
      <c r="W114" s="13" t="s">
        <v>489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802</v>
      </c>
      <c r="AD114" t="s">
        <v>6</v>
      </c>
      <c r="AE114" t="s">
        <v>803</v>
      </c>
      <c r="AF114" t="s">
        <v>87</v>
      </c>
      <c r="AG114" t="s">
        <v>74</v>
      </c>
      <c r="AH114" t="s">
        <v>19</v>
      </c>
    </row>
    <row r="115" customHeight="1" spans="1:32">
      <c r="A115" s="8" t="s">
        <v>804</v>
      </c>
      <c r="B115" s="8"/>
      <c r="C115" s="8" t="s">
        <v>805</v>
      </c>
      <c r="D115" s="8"/>
      <c r="E115" s="8"/>
      <c r="F115" s="8"/>
      <c r="G115" s="8" t="s">
        <v>805</v>
      </c>
      <c r="H115" s="8" t="s">
        <v>805</v>
      </c>
      <c r="I115" s="8" t="s">
        <v>805</v>
      </c>
      <c r="J115" s="8" t="s">
        <v>805</v>
      </c>
      <c r="K115" s="8" t="s">
        <v>805</v>
      </c>
      <c r="L115" s="8" t="s">
        <v>805</v>
      </c>
      <c r="M115" s="8" t="s">
        <v>805</v>
      </c>
      <c r="N115" s="8" t="s">
        <v>805</v>
      </c>
      <c r="O115" s="8" t="s">
        <v>805</v>
      </c>
      <c r="P115" s="8" t="s">
        <v>805</v>
      </c>
      <c r="Q115" s="8"/>
      <c r="R115" s="12" t="s">
        <v>20</v>
      </c>
      <c r="S115" s="12" t="s">
        <v>19</v>
      </c>
      <c r="T115" s="8" t="s">
        <v>805</v>
      </c>
      <c r="U115" s="12"/>
      <c r="V115" s="12" t="s">
        <v>20</v>
      </c>
      <c r="W115" s="12" t="s">
        <v>21</v>
      </c>
      <c r="X115" s="12"/>
      <c r="Y115" s="12"/>
      <c r="Z115" s="12"/>
      <c r="AA115" s="8"/>
      <c r="AB115" s="12"/>
      <c r="AC115" s="8"/>
      <c r="AD115" s="8" t="s">
        <v>805</v>
      </c>
      <c r="AE115" s="8"/>
      <c r="AF11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806</v>
      </c>
      <c r="B1" s="4" t="s">
        <v>807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808</v>
      </c>
      <c r="H1" s="4" t="s">
        <v>809</v>
      </c>
      <c r="I1" s="4" t="s">
        <v>13</v>
      </c>
      <c r="J1" s="4" t="s">
        <v>17</v>
      </c>
      <c r="K1" s="4" t="s">
        <v>18</v>
      </c>
      <c r="L1" s="10" t="s">
        <v>810</v>
      </c>
      <c r="M1" s="4" t="s">
        <v>811</v>
      </c>
      <c r="N1" s="4" t="s">
        <v>812</v>
      </c>
    </row>
    <row r="2" ht="14.25" customHeight="1" spans="1:256">
      <c r="A2" s="6" t="s">
        <v>813</v>
      </c>
      <c r="B2" s="7" t="s">
        <v>814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815</v>
      </c>
      <c r="I2" s="11" t="s">
        <v>816</v>
      </c>
      <c r="J2" s="11" t="s">
        <v>19</v>
      </c>
      <c r="K2" s="11" t="s">
        <v>816</v>
      </c>
      <c r="L2" s="7" t="s">
        <v>817</v>
      </c>
      <c r="M2" s="7" t="s">
        <v>818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819</v>
      </c>
      <c r="B3" s="7" t="s">
        <v>820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815</v>
      </c>
      <c r="I3" s="11" t="s">
        <v>821</v>
      </c>
      <c r="J3" s="11" t="s">
        <v>19</v>
      </c>
      <c r="K3" s="11" t="s">
        <v>821</v>
      </c>
      <c r="L3" s="7" t="s">
        <v>817</v>
      </c>
      <c r="M3" s="7" t="s">
        <v>822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823</v>
      </c>
      <c r="B4" s="7" t="s">
        <v>824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815</v>
      </c>
      <c r="I4" s="11" t="s">
        <v>825</v>
      </c>
      <c r="J4" s="11" t="s">
        <v>19</v>
      </c>
      <c r="K4" s="11" t="s">
        <v>825</v>
      </c>
      <c r="L4" s="7" t="s">
        <v>817</v>
      </c>
      <c r="M4" s="7" t="s">
        <v>826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827</v>
      </c>
      <c r="B5" s="7" t="s">
        <v>828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815</v>
      </c>
      <c r="I5" s="11" t="s">
        <v>829</v>
      </c>
      <c r="J5" s="11" t="s">
        <v>19</v>
      </c>
      <c r="K5" s="11" t="s">
        <v>829</v>
      </c>
      <c r="L5" s="7" t="s">
        <v>817</v>
      </c>
      <c r="M5" s="7" t="s">
        <v>830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8" t="s">
        <v>804</v>
      </c>
      <c r="B6" s="8" t="s">
        <v>805</v>
      </c>
      <c r="C6" s="8" t="s">
        <v>805</v>
      </c>
      <c r="D6" s="8" t="s">
        <v>805</v>
      </c>
      <c r="E6" s="8"/>
      <c r="F6" s="8"/>
      <c r="G6" s="8" t="s">
        <v>805</v>
      </c>
      <c r="H6" s="8" t="s">
        <v>805</v>
      </c>
      <c r="I6" s="12" t="s">
        <v>22</v>
      </c>
      <c r="J6" s="12"/>
      <c r="K6" s="12"/>
      <c r="L6" s="8"/>
      <c r="M6" s="8" t="s">
        <v>805</v>
      </c>
      <c r="N6" t="s">
        <v>805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831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"/>
  <sheetViews>
    <sheetView tabSelected="1" workbookViewId="0">
      <selection activeCell="B133" sqref="B1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832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255</v>
      </c>
      <c r="E2" t="str">
        <f>VLOOKUP(A2,HOP!A:L,12,0)</f>
        <v>255.00</v>
      </c>
      <c r="F2" t="str">
        <f>VLOOKUP(A2,HOP!A:C,3,0)</f>
        <v>2159398</v>
      </c>
      <c r="G2">
        <f>D2-E2</f>
        <v>0</v>
      </c>
      <c r="H2" t="str">
        <f>$H$1&amp;F2</f>
        <v>，2159398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80</v>
      </c>
      <c r="C3" s="7" t="s">
        <v>82</v>
      </c>
      <c r="D3" s="3">
        <v>434</v>
      </c>
      <c r="E3" t="str">
        <f>VLOOKUP(A3,HOP!A:L,12,0)</f>
        <v>434.00</v>
      </c>
      <c r="F3" t="str">
        <f>VLOOKUP(A3,HOP!A:C,3,0)</f>
        <v>2158697</v>
      </c>
      <c r="G3">
        <f t="shared" ref="G3:G34" si="0">D3-E3</f>
        <v>0</v>
      </c>
      <c r="H3" t="str">
        <f t="shared" ref="H3:H34" si="1">$H$1&amp;F3</f>
        <v>，2158697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82</v>
      </c>
      <c r="D4" s="3">
        <v>448</v>
      </c>
      <c r="E4" t="str">
        <f>VLOOKUP(A4,HOP!A:L,12,0)</f>
        <v>448.00</v>
      </c>
      <c r="F4" t="str">
        <f>VLOOKUP(A4,HOP!A:C,3,0)</f>
        <v>2158556</v>
      </c>
      <c r="G4">
        <f t="shared" si="0"/>
        <v>0</v>
      </c>
      <c r="H4" t="str">
        <f t="shared" si="1"/>
        <v>，2158556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987</v>
      </c>
      <c r="E5" t="str">
        <f>VLOOKUP(A5,HOP!A:L,12,0)</f>
        <v>987.00</v>
      </c>
      <c r="F5" t="str">
        <f>VLOOKUP(A5,HOP!A:C,3,0)</f>
        <v>2160052</v>
      </c>
      <c r="G5">
        <f t="shared" si="0"/>
        <v>0</v>
      </c>
      <c r="H5" t="str">
        <f t="shared" si="1"/>
        <v>，2160052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81</v>
      </c>
      <c r="C6" s="7" t="s">
        <v>82</v>
      </c>
      <c r="D6" s="3">
        <v>462</v>
      </c>
      <c r="E6" t="str">
        <f>VLOOKUP(A6,HOP!A:L,12,0)</f>
        <v>462.00</v>
      </c>
      <c r="F6" t="str">
        <f>VLOOKUP(A6,HOP!A:C,3,0)</f>
        <v>2160063</v>
      </c>
      <c r="G6">
        <f t="shared" si="0"/>
        <v>0</v>
      </c>
      <c r="H6" t="str">
        <f t="shared" si="1"/>
        <v>，2160063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287</v>
      </c>
      <c r="E7" t="str">
        <f>VLOOKUP(A7,HOP!A:L,12,0)</f>
        <v>287.00</v>
      </c>
      <c r="F7" t="str">
        <f>VLOOKUP(A7,HOP!A:C,3,0)</f>
        <v>2159970</v>
      </c>
      <c r="G7">
        <f t="shared" si="0"/>
        <v>0</v>
      </c>
      <c r="H7" t="str">
        <f t="shared" si="1"/>
        <v>，2159970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91</v>
      </c>
      <c r="E8" t="str">
        <f>VLOOKUP(A8,HOP!A:L,12,0)</f>
        <v>91.00</v>
      </c>
      <c r="F8" t="str">
        <f>VLOOKUP(A8,HOP!A:C,3,0)</f>
        <v>2160231</v>
      </c>
      <c r="G8">
        <f t="shared" si="0"/>
        <v>0</v>
      </c>
      <c r="H8" t="str">
        <f t="shared" si="1"/>
        <v>，2160231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101</v>
      </c>
      <c r="E9" t="str">
        <f>VLOOKUP(A9,HOP!A:L,12,0)</f>
        <v>101.00</v>
      </c>
      <c r="F9" t="str">
        <f>VLOOKUP(A9,HOP!A:C,3,0)</f>
        <v>2159899</v>
      </c>
      <c r="G9">
        <f t="shared" si="0"/>
        <v>0</v>
      </c>
      <c r="H9" t="str">
        <f t="shared" si="1"/>
        <v>，2159899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550</v>
      </c>
      <c r="E10" t="str">
        <f>VLOOKUP(A10,HOP!A:L,12,0)</f>
        <v>550.00</v>
      </c>
      <c r="F10" t="str">
        <f>VLOOKUP(A10,HOP!A:C,3,0)</f>
        <v>2159957</v>
      </c>
      <c r="G10">
        <f t="shared" si="0"/>
        <v>0</v>
      </c>
      <c r="H10" t="str">
        <f t="shared" si="1"/>
        <v>，2159957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81</v>
      </c>
      <c r="C11" s="7" t="s">
        <v>82</v>
      </c>
      <c r="D11" s="3">
        <v>104</v>
      </c>
      <c r="E11" t="str">
        <f>VLOOKUP(A11,HOP!A:L,12,0)</f>
        <v>104.00</v>
      </c>
      <c r="F11" t="str">
        <f>VLOOKUP(A11,HOP!A:C,3,0)</f>
        <v>2159955</v>
      </c>
      <c r="G11">
        <f t="shared" si="0"/>
        <v>0</v>
      </c>
      <c r="H11" t="str">
        <f t="shared" si="1"/>
        <v>，2159955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81</v>
      </c>
      <c r="C12" s="7" t="s">
        <v>82</v>
      </c>
      <c r="D12" s="3">
        <v>328</v>
      </c>
      <c r="E12" t="str">
        <f>VLOOKUP(A12,HOP!A:L,12,0)</f>
        <v>328.00</v>
      </c>
      <c r="F12" t="str">
        <f>VLOOKUP(A12,HOP!A:C,3,0)</f>
        <v>2160155</v>
      </c>
      <c r="G12">
        <f t="shared" si="0"/>
        <v>0</v>
      </c>
      <c r="H12" t="str">
        <f t="shared" si="1"/>
        <v>，2160155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81</v>
      </c>
      <c r="C13" s="7" t="s">
        <v>82</v>
      </c>
      <c r="D13" s="3">
        <v>170</v>
      </c>
      <c r="E13" t="str">
        <f>VLOOKUP(A13,HOP!A:L,12,0)</f>
        <v>170.00</v>
      </c>
      <c r="F13" t="str">
        <f>VLOOKUP(A13,HOP!A:C,3,0)</f>
        <v>2160280</v>
      </c>
      <c r="G13">
        <f t="shared" si="0"/>
        <v>0</v>
      </c>
      <c r="H13" t="str">
        <f t="shared" si="1"/>
        <v>，2160280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81</v>
      </c>
      <c r="C14" s="7" t="s">
        <v>82</v>
      </c>
      <c r="D14" s="3">
        <v>776</v>
      </c>
      <c r="E14" t="str">
        <f>VLOOKUP(A14,HOP!A:L,12,0)</f>
        <v>776.00</v>
      </c>
      <c r="F14" t="str">
        <f>VLOOKUP(A14,HOP!A:C,3,0)</f>
        <v>2160285</v>
      </c>
      <c r="G14">
        <f t="shared" si="0"/>
        <v>0</v>
      </c>
      <c r="H14" t="str">
        <f t="shared" si="1"/>
        <v>，2160285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81</v>
      </c>
      <c r="C15" s="7" t="s">
        <v>82</v>
      </c>
      <c r="D15" s="3">
        <v>159</v>
      </c>
      <c r="E15" t="str">
        <f>VLOOKUP(A15,HOP!A:L,12,0)</f>
        <v>159.00</v>
      </c>
      <c r="F15" t="str">
        <f>VLOOKUP(A15,HOP!A:C,3,0)</f>
        <v>2160608</v>
      </c>
      <c r="G15">
        <f t="shared" si="0"/>
        <v>0</v>
      </c>
      <c r="H15" t="str">
        <f t="shared" si="1"/>
        <v>，2160608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81</v>
      </c>
      <c r="C16" s="7" t="s">
        <v>82</v>
      </c>
      <c r="D16" s="3">
        <v>91</v>
      </c>
      <c r="E16" t="str">
        <f>VLOOKUP(A16,HOP!A:L,12,0)</f>
        <v>91.00</v>
      </c>
      <c r="F16" t="str">
        <f>VLOOKUP(A16,HOP!A:C,3,0)</f>
        <v>2160611</v>
      </c>
      <c r="G16">
        <f t="shared" si="0"/>
        <v>0</v>
      </c>
      <c r="H16" t="str">
        <f t="shared" si="1"/>
        <v>，2160611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81</v>
      </c>
      <c r="C17" s="7" t="s">
        <v>82</v>
      </c>
      <c r="D17" s="3">
        <v>127</v>
      </c>
      <c r="E17" t="str">
        <f>VLOOKUP(A17,HOP!A:L,12,0)</f>
        <v>127.00</v>
      </c>
      <c r="F17" t="str">
        <f>VLOOKUP(A17,HOP!A:C,3,0)</f>
        <v>2160747</v>
      </c>
      <c r="G17">
        <f t="shared" si="0"/>
        <v>0</v>
      </c>
      <c r="H17" t="str">
        <f t="shared" si="1"/>
        <v>，2160747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81</v>
      </c>
      <c r="C18" s="7" t="s">
        <v>82</v>
      </c>
      <c r="D18" s="3">
        <v>136</v>
      </c>
      <c r="E18" t="str">
        <f>VLOOKUP(A18,HOP!A:L,12,0)</f>
        <v>136.00</v>
      </c>
      <c r="F18" t="str">
        <f>VLOOKUP(A18,HOP!A:C,3,0)</f>
        <v>2160375</v>
      </c>
      <c r="G18">
        <f t="shared" si="0"/>
        <v>0</v>
      </c>
      <c r="H18" t="str">
        <f t="shared" si="1"/>
        <v>，2160375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100</v>
      </c>
      <c r="C19" s="7" t="s">
        <v>82</v>
      </c>
      <c r="D19" s="3">
        <v>236</v>
      </c>
      <c r="E19" t="str">
        <f>VLOOKUP(A19,HOP!A:L,12,0)</f>
        <v>236.01</v>
      </c>
      <c r="F19" t="str">
        <f>VLOOKUP(A19,HOP!A:C,3,0)</f>
        <v>2157690</v>
      </c>
      <c r="G19">
        <f t="shared" si="0"/>
        <v>-0.00999999999999091</v>
      </c>
      <c r="H19" t="str">
        <f t="shared" si="1"/>
        <v>，2157690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125</v>
      </c>
      <c r="E20" t="str">
        <f>VLOOKUP(A20,HOP!A:L,12,0)</f>
        <v>125.00</v>
      </c>
      <c r="F20" t="str">
        <f>VLOOKUP(A20,HOP!A:C,3,0)</f>
        <v>2159566</v>
      </c>
      <c r="G20">
        <f t="shared" si="0"/>
        <v>0</v>
      </c>
      <c r="H20" t="str">
        <f t="shared" si="1"/>
        <v>，2159566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80</v>
      </c>
      <c r="C21" s="7" t="s">
        <v>82</v>
      </c>
      <c r="D21" s="3">
        <v>1144</v>
      </c>
      <c r="E21" t="str">
        <f>VLOOKUP(A21,HOP!A:L,12,0)</f>
        <v>1144.00</v>
      </c>
      <c r="F21" t="str">
        <f>VLOOKUP(A21,HOP!A:C,3,0)</f>
        <v>2158718</v>
      </c>
      <c r="G21">
        <f t="shared" si="0"/>
        <v>0</v>
      </c>
      <c r="H21" t="str">
        <f t="shared" si="1"/>
        <v>，2158718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81</v>
      </c>
      <c r="C22" s="7" t="s">
        <v>82</v>
      </c>
      <c r="D22" s="3">
        <v>135</v>
      </c>
      <c r="E22" t="str">
        <f>VLOOKUP(A22,HOP!A:L,12,0)</f>
        <v>135.00</v>
      </c>
      <c r="F22" t="str">
        <f>VLOOKUP(A22,HOP!A:C,3,0)</f>
        <v>2160010</v>
      </c>
      <c r="G22">
        <f t="shared" si="0"/>
        <v>0</v>
      </c>
      <c r="H22" t="str">
        <f t="shared" si="1"/>
        <v>，2160010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81</v>
      </c>
      <c r="C23" s="7" t="s">
        <v>82</v>
      </c>
      <c r="D23" s="3">
        <v>494</v>
      </c>
      <c r="E23" t="str">
        <f>VLOOKUP(A23,HOP!A:L,12,0)</f>
        <v>494.00</v>
      </c>
      <c r="F23" t="str">
        <f>VLOOKUP(A23,HOP!A:C,3,0)</f>
        <v>2160361</v>
      </c>
      <c r="G23">
        <f t="shared" si="0"/>
        <v>0</v>
      </c>
      <c r="H23" t="str">
        <f t="shared" si="1"/>
        <v>，2160361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81</v>
      </c>
      <c r="C24" s="7" t="s">
        <v>82</v>
      </c>
      <c r="D24" s="3">
        <v>158</v>
      </c>
      <c r="E24" t="str">
        <f>VLOOKUP(A24,HOP!A:L,12,0)</f>
        <v>158.00</v>
      </c>
      <c r="F24" t="str">
        <f>VLOOKUP(A24,HOP!A:C,3,0)</f>
        <v>2160613</v>
      </c>
      <c r="G24">
        <f t="shared" si="0"/>
        <v>0</v>
      </c>
      <c r="H24" t="str">
        <f t="shared" si="1"/>
        <v>，2160613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81</v>
      </c>
      <c r="C25" s="7" t="s">
        <v>82</v>
      </c>
      <c r="D25" s="3">
        <v>264</v>
      </c>
      <c r="E25" t="str">
        <f>VLOOKUP(A25,HOP!A:L,12,0)</f>
        <v>264.00</v>
      </c>
      <c r="F25" t="str">
        <f>VLOOKUP(A25,HOP!A:C,3,0)</f>
        <v>2160653</v>
      </c>
      <c r="G25">
        <f t="shared" si="0"/>
        <v>0</v>
      </c>
      <c r="H25" t="str">
        <f t="shared" si="1"/>
        <v>，2160653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81</v>
      </c>
      <c r="C26" s="7" t="s">
        <v>82</v>
      </c>
      <c r="D26" s="3">
        <v>67</v>
      </c>
      <c r="E26" t="str">
        <f>VLOOKUP(A26,HOP!A:L,12,0)</f>
        <v>67.00</v>
      </c>
      <c r="F26" t="str">
        <f>VLOOKUP(A26,HOP!A:C,3,0)</f>
        <v>2160678</v>
      </c>
      <c r="G26">
        <f t="shared" si="0"/>
        <v>0</v>
      </c>
      <c r="H26" t="str">
        <f t="shared" si="1"/>
        <v>，2160678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81</v>
      </c>
      <c r="C27" s="7" t="s">
        <v>82</v>
      </c>
      <c r="D27" s="3">
        <v>123</v>
      </c>
      <c r="E27" t="str">
        <f>VLOOKUP(A27,HOP!A:L,12,0)</f>
        <v>123.00</v>
      </c>
      <c r="F27" t="str">
        <f>VLOOKUP(A27,HOP!A:C,3,0)</f>
        <v>2160444</v>
      </c>
      <c r="G27">
        <f t="shared" si="0"/>
        <v>0</v>
      </c>
      <c r="H27" t="str">
        <f t="shared" si="1"/>
        <v>，2160444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81</v>
      </c>
      <c r="C28" s="7" t="s">
        <v>82</v>
      </c>
      <c r="D28" s="3">
        <v>132</v>
      </c>
      <c r="E28" t="str">
        <f>VLOOKUP(A28,HOP!A:L,12,0)</f>
        <v>132.00</v>
      </c>
      <c r="F28" t="str">
        <f>VLOOKUP(A28,HOP!A:C,3,0)</f>
        <v>2160277</v>
      </c>
      <c r="G28">
        <f t="shared" si="0"/>
        <v>0</v>
      </c>
      <c r="H28" t="str">
        <f t="shared" si="1"/>
        <v>，2160277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80</v>
      </c>
      <c r="C29" s="7" t="s">
        <v>82</v>
      </c>
      <c r="D29" s="3">
        <v>200</v>
      </c>
      <c r="E29" t="str">
        <f>VLOOKUP(A29,HOP!A:L,12,0)</f>
        <v>200.00</v>
      </c>
      <c r="F29" t="str">
        <f>VLOOKUP(A29,HOP!A:C,3,0)</f>
        <v>2158011</v>
      </c>
      <c r="G29">
        <f t="shared" si="0"/>
        <v>0</v>
      </c>
      <c r="H29" t="str">
        <f t="shared" si="1"/>
        <v>，2158011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80</v>
      </c>
      <c r="C30" s="7" t="s">
        <v>82</v>
      </c>
      <c r="D30" s="3">
        <v>211</v>
      </c>
      <c r="E30" t="str">
        <f>VLOOKUP(A30,HOP!A:L,12,0)</f>
        <v>211.00</v>
      </c>
      <c r="F30" t="str">
        <f>VLOOKUP(A30,HOP!A:C,3,0)</f>
        <v>2159493</v>
      </c>
      <c r="G30">
        <f t="shared" si="0"/>
        <v>0</v>
      </c>
      <c r="H30" t="str">
        <f t="shared" si="1"/>
        <v>，2159493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81</v>
      </c>
      <c r="C31" s="7" t="s">
        <v>82</v>
      </c>
      <c r="D31" s="3">
        <v>391</v>
      </c>
      <c r="E31" t="str">
        <f>VLOOKUP(A31,HOP!A:L,12,0)</f>
        <v>391.00</v>
      </c>
      <c r="F31" t="str">
        <f>VLOOKUP(A31,HOP!A:C,3,0)</f>
        <v>2160119</v>
      </c>
      <c r="G31">
        <f t="shared" si="0"/>
        <v>0</v>
      </c>
      <c r="H31" t="str">
        <f t="shared" si="1"/>
        <v>，2160119</v>
      </c>
      <c r="I31" t="str">
        <f>VLOOKUP(A31,HOP!A:T,20,0)</f>
        <v>直连</v>
      </c>
    </row>
    <row r="32" ht="14.25" hidden="1" customHeight="1" spans="1:9">
      <c r="A32" s="6" t="s">
        <v>311</v>
      </c>
      <c r="B32" s="7" t="s">
        <v>81</v>
      </c>
      <c r="C32" s="7" t="s">
        <v>82</v>
      </c>
      <c r="D32" s="3">
        <v>135</v>
      </c>
      <c r="E32" t="str">
        <f>VLOOKUP(A32,HOP!A:L,12,0)</f>
        <v>135.00</v>
      </c>
      <c r="F32" t="str">
        <f>VLOOKUP(A32,HOP!A:C,3,0)</f>
        <v>2160548</v>
      </c>
      <c r="G32">
        <f t="shared" si="0"/>
        <v>0</v>
      </c>
      <c r="H32" t="str">
        <f t="shared" si="1"/>
        <v>，2160548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81</v>
      </c>
      <c r="C33" s="7" t="s">
        <v>82</v>
      </c>
      <c r="D33" s="3">
        <v>106</v>
      </c>
      <c r="E33" t="str">
        <f>VLOOKUP(A33,HOP!A:L,12,0)</f>
        <v>106.00</v>
      </c>
      <c r="F33" t="str">
        <f>VLOOKUP(A33,HOP!A:C,3,0)</f>
        <v>2160663</v>
      </c>
      <c r="G33">
        <f t="shared" si="0"/>
        <v>0</v>
      </c>
      <c r="H33" t="str">
        <f t="shared" si="1"/>
        <v>，2160663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81</v>
      </c>
      <c r="C34" s="7" t="s">
        <v>82</v>
      </c>
      <c r="D34" s="3">
        <v>560</v>
      </c>
      <c r="E34" t="str">
        <f>VLOOKUP(A34,HOP!A:L,12,0)</f>
        <v>560.00</v>
      </c>
      <c r="F34" t="str">
        <f>VLOOKUP(A34,HOP!A:C,3,0)</f>
        <v>2159417</v>
      </c>
      <c r="G34">
        <f t="shared" si="0"/>
        <v>0</v>
      </c>
      <c r="H34" t="str">
        <f t="shared" si="1"/>
        <v>，2159417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81</v>
      </c>
      <c r="C35" s="7" t="s">
        <v>82</v>
      </c>
      <c r="D35" s="3">
        <v>188</v>
      </c>
      <c r="E35" t="str">
        <f>VLOOKUP(A35,HOP!A:L,12,0)</f>
        <v>188.00</v>
      </c>
      <c r="F35" t="str">
        <f>VLOOKUP(A35,HOP!A:C,3,0)</f>
        <v>2160641</v>
      </c>
      <c r="G35">
        <f t="shared" ref="G35:G66" si="2">D35-E35</f>
        <v>0</v>
      </c>
      <c r="H35" t="str">
        <f t="shared" ref="H35:H66" si="3">$H$1&amp;F35</f>
        <v>，2160641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340</v>
      </c>
      <c r="C36" s="7" t="s">
        <v>82</v>
      </c>
      <c r="D36" s="3">
        <v>1272</v>
      </c>
      <c r="E36" t="str">
        <f>VLOOKUP(A36,HOP!A:L,12,0)</f>
        <v>1272.00</v>
      </c>
      <c r="F36" t="str">
        <f>VLOOKUP(A36,HOP!A:C,3,0)</f>
        <v>2149204</v>
      </c>
      <c r="G36">
        <f t="shared" si="2"/>
        <v>0</v>
      </c>
      <c r="H36" t="str">
        <f t="shared" si="3"/>
        <v>，2149204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80</v>
      </c>
      <c r="C37" s="7" t="s">
        <v>82</v>
      </c>
      <c r="D37" s="3">
        <v>596</v>
      </c>
      <c r="E37" t="str">
        <f>VLOOKUP(A37,HOP!A:L,12,0)</f>
        <v>596.00</v>
      </c>
      <c r="F37" t="str">
        <f>VLOOKUP(A37,HOP!A:C,3,0)</f>
        <v>2157948</v>
      </c>
      <c r="G37">
        <f t="shared" si="2"/>
        <v>0</v>
      </c>
      <c r="H37" t="str">
        <f t="shared" si="3"/>
        <v>，2157948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80</v>
      </c>
      <c r="C38" s="7" t="s">
        <v>82</v>
      </c>
      <c r="D38" s="3">
        <v>640</v>
      </c>
      <c r="E38" t="str">
        <f>VLOOKUP(A38,HOP!A:L,12,0)</f>
        <v>640.00</v>
      </c>
      <c r="F38" t="str">
        <f>VLOOKUP(A38,HOP!A:C,3,0)</f>
        <v>2158808</v>
      </c>
      <c r="G38">
        <f t="shared" si="2"/>
        <v>0</v>
      </c>
      <c r="H38" t="str">
        <f t="shared" si="3"/>
        <v>，2158808</v>
      </c>
      <c r="I38" t="str">
        <f>VLOOKUP(A38,HOP!A:T,20,0)</f>
        <v>直连</v>
      </c>
    </row>
    <row r="39" ht="14.25" hidden="1" customHeight="1" spans="1:9">
      <c r="A39" s="6" t="s">
        <v>360</v>
      </c>
      <c r="B39" s="7" t="s">
        <v>81</v>
      </c>
      <c r="C39" s="7" t="s">
        <v>82</v>
      </c>
      <c r="D39" s="3">
        <v>156</v>
      </c>
      <c r="E39" t="str">
        <f>VLOOKUP(A39,HOP!A:L,12,0)</f>
        <v>156.00</v>
      </c>
      <c r="F39" t="str">
        <f>VLOOKUP(A39,HOP!A:C,3,0)</f>
        <v>2159809</v>
      </c>
      <c r="G39">
        <f t="shared" si="2"/>
        <v>0</v>
      </c>
      <c r="H39" t="str">
        <f t="shared" si="3"/>
        <v>，2159809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81</v>
      </c>
      <c r="C40" s="7" t="s">
        <v>82</v>
      </c>
      <c r="D40" s="3">
        <v>107</v>
      </c>
      <c r="E40" t="str">
        <f>VLOOKUP(A40,HOP!A:L,12,0)</f>
        <v>107.00</v>
      </c>
      <c r="F40" t="str">
        <f>VLOOKUP(A40,HOP!A:C,3,0)</f>
        <v>2159580</v>
      </c>
      <c r="G40">
        <f t="shared" si="2"/>
        <v>0</v>
      </c>
      <c r="H40" t="str">
        <f t="shared" si="3"/>
        <v>，2159580</v>
      </c>
      <c r="I40" t="str">
        <f>VLOOKUP(A40,HOP!A:T,20,0)</f>
        <v>直连</v>
      </c>
    </row>
    <row r="41" ht="14.25" hidden="1" customHeight="1" spans="1:9">
      <c r="A41" s="6" t="s">
        <v>374</v>
      </c>
      <c r="B41" s="7" t="s">
        <v>81</v>
      </c>
      <c r="C41" s="7" t="s">
        <v>82</v>
      </c>
      <c r="D41" s="3">
        <v>91</v>
      </c>
      <c r="E41" t="str">
        <f>VLOOKUP(A41,HOP!A:L,12,0)</f>
        <v>91.00</v>
      </c>
      <c r="F41" t="str">
        <f>VLOOKUP(A41,HOP!A:C,3,0)</f>
        <v>2160515</v>
      </c>
      <c r="G41">
        <f t="shared" si="2"/>
        <v>0</v>
      </c>
      <c r="H41" t="str">
        <f t="shared" si="3"/>
        <v>，2160515</v>
      </c>
      <c r="I41" t="str">
        <f>VLOOKUP(A41,HOP!A:T,20,0)</f>
        <v>直连</v>
      </c>
    </row>
    <row r="42" ht="14.25" hidden="1" customHeight="1" spans="1:9">
      <c r="A42" s="6" t="s">
        <v>379</v>
      </c>
      <c r="B42" s="7" t="s">
        <v>81</v>
      </c>
      <c r="C42" s="7" t="s">
        <v>82</v>
      </c>
      <c r="D42" s="3">
        <v>131</v>
      </c>
      <c r="E42" t="str">
        <f>VLOOKUP(A42,HOP!A:L,12,0)</f>
        <v>131.00</v>
      </c>
      <c r="F42" t="str">
        <f>VLOOKUP(A42,HOP!A:C,3,0)</f>
        <v>2160379</v>
      </c>
      <c r="G42">
        <f t="shared" si="2"/>
        <v>0</v>
      </c>
      <c r="H42" t="str">
        <f t="shared" si="3"/>
        <v>，2160379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81</v>
      </c>
      <c r="C43" s="7" t="s">
        <v>82</v>
      </c>
      <c r="D43" s="3">
        <v>131</v>
      </c>
      <c r="E43" t="str">
        <f>VLOOKUP(A43,HOP!A:L,12,0)</f>
        <v>131.00</v>
      </c>
      <c r="F43" t="str">
        <f>VLOOKUP(A43,HOP!A:C,3,0)</f>
        <v>2160028</v>
      </c>
      <c r="G43">
        <f t="shared" si="2"/>
        <v>0</v>
      </c>
      <c r="H43" t="str">
        <f t="shared" si="3"/>
        <v>，2160028</v>
      </c>
      <c r="I43" t="str">
        <f>VLOOKUP(A43,HOP!A:T,20,0)</f>
        <v>直连</v>
      </c>
    </row>
    <row r="44" ht="14.25" hidden="1" customHeight="1" spans="1:9">
      <c r="A44" s="6" t="s">
        <v>391</v>
      </c>
      <c r="B44" s="7" t="s">
        <v>81</v>
      </c>
      <c r="C44" s="7" t="s">
        <v>82</v>
      </c>
      <c r="D44" s="3">
        <v>201</v>
      </c>
      <c r="E44" t="str">
        <f>VLOOKUP(A44,HOP!A:L,12,0)</f>
        <v>201.00</v>
      </c>
      <c r="F44" t="str">
        <f>VLOOKUP(A44,HOP!A:C,3,0)</f>
        <v>2160819</v>
      </c>
      <c r="G44">
        <f t="shared" si="2"/>
        <v>0</v>
      </c>
      <c r="H44" t="str">
        <f t="shared" si="3"/>
        <v>，2160819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81</v>
      </c>
      <c r="C45" s="7" t="s">
        <v>82</v>
      </c>
      <c r="D45" s="3">
        <v>182</v>
      </c>
      <c r="E45" t="str">
        <f>VLOOKUP(A45,HOP!A:L,12,0)</f>
        <v>182.00</v>
      </c>
      <c r="F45" t="str">
        <f>VLOOKUP(A45,HOP!A:C,3,0)</f>
        <v>2160757</v>
      </c>
      <c r="G45">
        <f t="shared" si="2"/>
        <v>0</v>
      </c>
      <c r="H45" t="str">
        <f t="shared" si="3"/>
        <v>，2160757</v>
      </c>
      <c r="I45" t="str">
        <f>VLOOKUP(A45,HOP!A:T,20,0)</f>
        <v>直连</v>
      </c>
    </row>
    <row r="46" ht="14.25" hidden="1" customHeight="1" spans="1:9">
      <c r="A46" s="6" t="s">
        <v>405</v>
      </c>
      <c r="B46" s="7" t="s">
        <v>81</v>
      </c>
      <c r="C46" s="7" t="s">
        <v>82</v>
      </c>
      <c r="D46" s="3">
        <v>377</v>
      </c>
      <c r="E46" t="str">
        <f>VLOOKUP(A46,HOP!A:L,12,0)</f>
        <v>377.00</v>
      </c>
      <c r="F46" t="str">
        <f>VLOOKUP(A46,HOP!A:C,3,0)</f>
        <v>2160006</v>
      </c>
      <c r="G46">
        <f t="shared" si="2"/>
        <v>0</v>
      </c>
      <c r="H46" t="str">
        <f t="shared" si="3"/>
        <v>，2160006</v>
      </c>
      <c r="I46" t="str">
        <f>VLOOKUP(A46,HOP!A:T,20,0)</f>
        <v>直连</v>
      </c>
    </row>
    <row r="47" ht="14.25" hidden="1" customHeight="1" spans="1:9">
      <c r="A47" s="6" t="s">
        <v>412</v>
      </c>
      <c r="B47" s="7" t="s">
        <v>81</v>
      </c>
      <c r="C47" s="7" t="s">
        <v>82</v>
      </c>
      <c r="D47" s="3">
        <v>696</v>
      </c>
      <c r="E47" t="str">
        <f>VLOOKUP(A47,HOP!A:L,12,0)</f>
        <v>696.00</v>
      </c>
      <c r="F47" t="str">
        <f>VLOOKUP(A47,HOP!A:C,3,0)</f>
        <v>2157751</v>
      </c>
      <c r="G47">
        <f t="shared" si="2"/>
        <v>0</v>
      </c>
      <c r="H47" t="str">
        <f t="shared" si="3"/>
        <v>，2157751</v>
      </c>
      <c r="I47" t="str">
        <f>VLOOKUP(A47,HOP!A:T,20,0)</f>
        <v>直连</v>
      </c>
    </row>
    <row r="48" ht="14.25" hidden="1" customHeight="1" spans="1:9">
      <c r="A48" s="6" t="s">
        <v>419</v>
      </c>
      <c r="B48" s="7" t="s">
        <v>81</v>
      </c>
      <c r="C48" s="7" t="s">
        <v>82</v>
      </c>
      <c r="D48" s="3">
        <v>189</v>
      </c>
      <c r="E48" t="str">
        <f>VLOOKUP(A48,HOP!A:L,12,0)</f>
        <v>189.00</v>
      </c>
      <c r="F48" t="str">
        <f>VLOOKUP(A48,HOP!A:C,3,0)</f>
        <v>2158172</v>
      </c>
      <c r="G48">
        <f t="shared" si="2"/>
        <v>0</v>
      </c>
      <c r="H48" t="str">
        <f t="shared" si="3"/>
        <v>，2158172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81</v>
      </c>
      <c r="C49" s="7" t="s">
        <v>82</v>
      </c>
      <c r="D49" s="3">
        <v>225</v>
      </c>
      <c r="E49" t="str">
        <f>VLOOKUP(A49,HOP!A:L,12,0)</f>
        <v>225.00</v>
      </c>
      <c r="F49" t="str">
        <f>VLOOKUP(A49,HOP!A:C,3,0)</f>
        <v>2160154</v>
      </c>
      <c r="G49">
        <f t="shared" si="2"/>
        <v>0</v>
      </c>
      <c r="H49" t="str">
        <f t="shared" si="3"/>
        <v>，2160154</v>
      </c>
      <c r="I49" t="str">
        <f>VLOOKUP(A49,HOP!A:T,20,0)</f>
        <v>直连</v>
      </c>
    </row>
    <row r="50" ht="14.25" hidden="1" customHeight="1" spans="1:9">
      <c r="A50" s="6" t="s">
        <v>433</v>
      </c>
      <c r="B50" s="7" t="s">
        <v>81</v>
      </c>
      <c r="C50" s="7" t="s">
        <v>82</v>
      </c>
      <c r="D50" s="3">
        <v>324</v>
      </c>
      <c r="E50" t="str">
        <f>VLOOKUP(A50,HOP!A:L,12,0)</f>
        <v>324.00</v>
      </c>
      <c r="F50" t="str">
        <f>VLOOKUP(A50,HOP!A:C,3,0)</f>
        <v>2160158</v>
      </c>
      <c r="G50">
        <f t="shared" si="2"/>
        <v>0</v>
      </c>
      <c r="H50" t="str">
        <f t="shared" si="3"/>
        <v>，2160158</v>
      </c>
      <c r="I50" t="str">
        <f>VLOOKUP(A50,HOP!A:T,20,0)</f>
        <v>直连</v>
      </c>
    </row>
    <row r="51" ht="14.25" hidden="1" customHeight="1" spans="1:9">
      <c r="A51" s="6" t="s">
        <v>440</v>
      </c>
      <c r="B51" s="7" t="s">
        <v>81</v>
      </c>
      <c r="C51" s="7" t="s">
        <v>82</v>
      </c>
      <c r="D51" s="3">
        <v>118</v>
      </c>
      <c r="E51" t="str">
        <f>VLOOKUP(A51,HOP!A:L,12,0)</f>
        <v>118.00</v>
      </c>
      <c r="F51" t="str">
        <f>VLOOKUP(A51,HOP!A:C,3,0)</f>
        <v>2160181</v>
      </c>
      <c r="G51">
        <f t="shared" si="2"/>
        <v>0</v>
      </c>
      <c r="H51" t="str">
        <f t="shared" si="3"/>
        <v>，2160181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80</v>
      </c>
      <c r="C52" s="7" t="s">
        <v>82</v>
      </c>
      <c r="D52" s="3">
        <v>1014</v>
      </c>
      <c r="E52" t="str">
        <f>VLOOKUP(A52,HOP!A:L,12,0)</f>
        <v>1014.00</v>
      </c>
      <c r="F52" t="str">
        <f>VLOOKUP(A52,HOP!A:C,3,0)</f>
        <v>2158545</v>
      </c>
      <c r="G52">
        <f t="shared" si="2"/>
        <v>0</v>
      </c>
      <c r="H52" t="str">
        <f t="shared" si="3"/>
        <v>，2158545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80</v>
      </c>
      <c r="C53" s="7" t="s">
        <v>82</v>
      </c>
      <c r="D53" s="3">
        <v>676</v>
      </c>
      <c r="E53" t="str">
        <f>VLOOKUP(A53,HOP!A:L,12,0)</f>
        <v>676.00</v>
      </c>
      <c r="F53" t="str">
        <f>VLOOKUP(A53,HOP!A:C,3,0)</f>
        <v>2158552</v>
      </c>
      <c r="G53">
        <f t="shared" si="2"/>
        <v>0</v>
      </c>
      <c r="H53" t="str">
        <f t="shared" si="3"/>
        <v>，2158552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81</v>
      </c>
      <c r="C54" s="7" t="s">
        <v>82</v>
      </c>
      <c r="D54" s="3">
        <v>134</v>
      </c>
      <c r="E54" t="str">
        <f>VLOOKUP(A54,HOP!A:L,12,0)</f>
        <v>134.00</v>
      </c>
      <c r="F54" t="str">
        <f>VLOOKUP(A54,HOP!A:C,3,0)</f>
        <v>2158346</v>
      </c>
      <c r="G54">
        <f t="shared" si="2"/>
        <v>0</v>
      </c>
      <c r="H54" t="str">
        <f t="shared" si="3"/>
        <v>，2158346</v>
      </c>
      <c r="I54" t="str">
        <f>VLOOKUP(A54,HOP!A:T,20,0)</f>
        <v>直连</v>
      </c>
    </row>
    <row r="55" ht="14.25" hidden="1" customHeight="1" spans="1:9">
      <c r="A55" s="6" t="s">
        <v>463</v>
      </c>
      <c r="B55" s="7" t="s">
        <v>80</v>
      </c>
      <c r="C55" s="7" t="s">
        <v>82</v>
      </c>
      <c r="D55" s="3">
        <v>1014</v>
      </c>
      <c r="E55" t="str">
        <f>VLOOKUP(A55,HOP!A:L,12,0)</f>
        <v>1014.00</v>
      </c>
      <c r="F55" t="str">
        <f>VLOOKUP(A55,HOP!A:C,3,0)</f>
        <v>2158549</v>
      </c>
      <c r="G55">
        <f t="shared" si="2"/>
        <v>0</v>
      </c>
      <c r="H55" t="str">
        <f t="shared" si="3"/>
        <v>，2158549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80</v>
      </c>
      <c r="C56" s="7" t="s">
        <v>82</v>
      </c>
      <c r="D56" s="3">
        <v>456</v>
      </c>
      <c r="E56" t="str">
        <f>VLOOKUP(A56,HOP!A:L,12,0)</f>
        <v>456.00</v>
      </c>
      <c r="F56" t="str">
        <f>VLOOKUP(A56,HOP!A:C,3,0)</f>
        <v>2159396</v>
      </c>
      <c r="G56">
        <f t="shared" si="2"/>
        <v>0</v>
      </c>
      <c r="H56" t="str">
        <f t="shared" si="3"/>
        <v>，2159396</v>
      </c>
      <c r="I56" t="str">
        <f>VLOOKUP(A56,HOP!A:T,20,0)</f>
        <v>直连</v>
      </c>
    </row>
    <row r="57" ht="14.25" hidden="1" customHeight="1" spans="1:9">
      <c r="A57" s="6" t="s">
        <v>472</v>
      </c>
      <c r="B57" s="7" t="s">
        <v>81</v>
      </c>
      <c r="C57" s="7" t="s">
        <v>82</v>
      </c>
      <c r="D57" s="3">
        <v>137</v>
      </c>
      <c r="E57" t="str">
        <f>VLOOKUP(A57,HOP!A:L,12,0)</f>
        <v>137.00</v>
      </c>
      <c r="F57" t="str">
        <f>VLOOKUP(A57,HOP!A:C,3,0)</f>
        <v>2160135</v>
      </c>
      <c r="G57">
        <f t="shared" si="2"/>
        <v>0</v>
      </c>
      <c r="H57" t="str">
        <f t="shared" si="3"/>
        <v>，2160135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81</v>
      </c>
      <c r="C58" s="7" t="s">
        <v>82</v>
      </c>
      <c r="D58" s="3">
        <v>184</v>
      </c>
      <c r="E58" t="str">
        <f>VLOOKUP(A58,HOP!A:L,12,0)</f>
        <v>184.00</v>
      </c>
      <c r="F58" t="str">
        <f>VLOOKUP(A58,HOP!A:C,3,0)</f>
        <v>2160082</v>
      </c>
      <c r="G58">
        <f t="shared" si="2"/>
        <v>0</v>
      </c>
      <c r="H58" t="str">
        <f t="shared" si="3"/>
        <v>，2160082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81</v>
      </c>
      <c r="C59" s="7" t="s">
        <v>82</v>
      </c>
      <c r="D59" s="3">
        <v>179</v>
      </c>
      <c r="E59" t="str">
        <f>VLOOKUP(A59,HOP!A:L,12,0)</f>
        <v>179.00</v>
      </c>
      <c r="F59" t="str">
        <f>VLOOKUP(A59,HOP!A:C,3,0)</f>
        <v>2160685</v>
      </c>
      <c r="G59">
        <f t="shared" si="2"/>
        <v>0</v>
      </c>
      <c r="H59" t="str">
        <f t="shared" si="3"/>
        <v>，2160685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80</v>
      </c>
      <c r="C60" s="7" t="s">
        <v>82</v>
      </c>
      <c r="D60" s="3">
        <v>362</v>
      </c>
      <c r="E60" t="str">
        <f>VLOOKUP(A60,HOP!A:L,12,0)</f>
        <v>362.00</v>
      </c>
      <c r="F60" t="str">
        <f>VLOOKUP(A60,HOP!A:C,3,0)</f>
        <v>2158529</v>
      </c>
      <c r="G60">
        <f t="shared" si="2"/>
        <v>0</v>
      </c>
      <c r="H60" t="str">
        <f t="shared" si="3"/>
        <v>，2158529</v>
      </c>
      <c r="I60" t="str">
        <f>VLOOKUP(A60,HOP!A:T,20,0)</f>
        <v>直连</v>
      </c>
    </row>
    <row r="61" ht="14.25" hidden="1" customHeight="1" spans="1:9">
      <c r="A61" s="6" t="s">
        <v>500</v>
      </c>
      <c r="B61" s="7" t="s">
        <v>81</v>
      </c>
      <c r="C61" s="7" t="s">
        <v>82</v>
      </c>
      <c r="D61" s="3">
        <v>367</v>
      </c>
      <c r="E61" t="str">
        <f>VLOOKUP(A61,HOP!A:L,12,0)</f>
        <v>367.00</v>
      </c>
      <c r="F61" t="str">
        <f>VLOOKUP(A61,HOP!A:C,3,0)</f>
        <v>2159932</v>
      </c>
      <c r="G61">
        <f t="shared" si="2"/>
        <v>0</v>
      </c>
      <c r="H61" t="str">
        <f t="shared" si="3"/>
        <v>，2159932</v>
      </c>
      <c r="I61" t="str">
        <f>VLOOKUP(A61,HOP!A:T,20,0)</f>
        <v>直连</v>
      </c>
    </row>
    <row r="62" ht="14.25" hidden="1" customHeight="1" spans="1:9">
      <c r="A62" s="6" t="s">
        <v>507</v>
      </c>
      <c r="B62" s="7" t="s">
        <v>81</v>
      </c>
      <c r="C62" s="7" t="s">
        <v>82</v>
      </c>
      <c r="D62" s="3">
        <v>110</v>
      </c>
      <c r="E62" t="str">
        <f>VLOOKUP(A62,HOP!A:L,12,0)</f>
        <v>110.00</v>
      </c>
      <c r="F62" t="str">
        <f>VLOOKUP(A62,HOP!A:C,3,0)</f>
        <v>2160129</v>
      </c>
      <c r="G62">
        <f t="shared" si="2"/>
        <v>0</v>
      </c>
      <c r="H62" t="str">
        <f t="shared" si="3"/>
        <v>，2160129</v>
      </c>
      <c r="I62" t="str">
        <f>VLOOKUP(A62,HOP!A:T,20,0)</f>
        <v>直连</v>
      </c>
    </row>
    <row r="63" ht="14.25" hidden="1" customHeight="1" spans="1:9">
      <c r="A63" s="6" t="s">
        <v>514</v>
      </c>
      <c r="B63" s="7" t="s">
        <v>81</v>
      </c>
      <c r="C63" s="7" t="s">
        <v>82</v>
      </c>
      <c r="D63" s="3">
        <v>100</v>
      </c>
      <c r="E63" t="str">
        <f>VLOOKUP(A63,HOP!A:L,12,0)</f>
        <v>100.00</v>
      </c>
      <c r="F63" t="str">
        <f>VLOOKUP(A63,HOP!A:C,3,0)</f>
        <v>2160068</v>
      </c>
      <c r="G63">
        <f t="shared" si="2"/>
        <v>0</v>
      </c>
      <c r="H63" t="str">
        <f t="shared" si="3"/>
        <v>，2160068</v>
      </c>
      <c r="I63" t="str">
        <f>VLOOKUP(A63,HOP!A:T,20,0)</f>
        <v>直连</v>
      </c>
    </row>
    <row r="64" ht="14.25" hidden="1" customHeight="1" spans="1:9">
      <c r="A64" s="6" t="s">
        <v>522</v>
      </c>
      <c r="B64" s="7" t="s">
        <v>81</v>
      </c>
      <c r="C64" s="7" t="s">
        <v>82</v>
      </c>
      <c r="D64" s="3">
        <v>184</v>
      </c>
      <c r="E64" t="str">
        <f>VLOOKUP(A64,HOP!A:L,12,0)</f>
        <v>184.00</v>
      </c>
      <c r="F64" t="str">
        <f>VLOOKUP(A64,HOP!A:C,3,0)</f>
        <v>2160106</v>
      </c>
      <c r="G64">
        <f t="shared" si="2"/>
        <v>0</v>
      </c>
      <c r="H64" t="str">
        <f t="shared" si="3"/>
        <v>，2160106</v>
      </c>
      <c r="I64" t="str">
        <f>VLOOKUP(A64,HOP!A:T,20,0)</f>
        <v>直连</v>
      </c>
    </row>
    <row r="65" ht="14.25" hidden="1" customHeight="1" spans="1:9">
      <c r="A65" s="6" t="s">
        <v>526</v>
      </c>
      <c r="B65" s="7" t="s">
        <v>81</v>
      </c>
      <c r="C65" s="7" t="s">
        <v>82</v>
      </c>
      <c r="D65" s="3">
        <v>137</v>
      </c>
      <c r="E65" t="str">
        <f>VLOOKUP(A65,HOP!A:L,12,0)</f>
        <v>137.00</v>
      </c>
      <c r="F65" t="str">
        <f>VLOOKUP(A65,HOP!A:C,3,0)</f>
        <v>2160626</v>
      </c>
      <c r="G65">
        <f t="shared" si="2"/>
        <v>0</v>
      </c>
      <c r="H65" t="str">
        <f t="shared" si="3"/>
        <v>，2160626</v>
      </c>
      <c r="I65" t="str">
        <f>VLOOKUP(A65,HOP!A:T,20,0)</f>
        <v>直连</v>
      </c>
    </row>
    <row r="66" ht="14.25" hidden="1" customHeight="1" spans="1:9">
      <c r="A66" s="6" t="s">
        <v>529</v>
      </c>
      <c r="B66" s="7" t="s">
        <v>81</v>
      </c>
      <c r="C66" s="7" t="s">
        <v>82</v>
      </c>
      <c r="D66" s="3">
        <v>146</v>
      </c>
      <c r="E66" t="str">
        <f>VLOOKUP(A66,HOP!A:L,12,0)</f>
        <v>146.00</v>
      </c>
      <c r="F66" t="str">
        <f>VLOOKUP(A66,HOP!A:C,3,0)</f>
        <v>2160575</v>
      </c>
      <c r="G66">
        <f t="shared" si="2"/>
        <v>0</v>
      </c>
      <c r="H66" t="str">
        <f t="shared" si="3"/>
        <v>，2160575</v>
      </c>
      <c r="I66" t="str">
        <f>VLOOKUP(A66,HOP!A:T,20,0)</f>
        <v>直连</v>
      </c>
    </row>
    <row r="67" ht="14.25" hidden="1" customHeight="1" spans="1:9">
      <c r="A67" s="6" t="s">
        <v>536</v>
      </c>
      <c r="B67" s="7" t="s">
        <v>81</v>
      </c>
      <c r="C67" s="7" t="s">
        <v>82</v>
      </c>
      <c r="D67" s="3">
        <v>100</v>
      </c>
      <c r="E67" t="str">
        <f>VLOOKUP(A67,HOP!A:L,12,0)</f>
        <v>100.00</v>
      </c>
      <c r="F67" t="str">
        <f>VLOOKUP(A67,HOP!A:C,3,0)</f>
        <v>2160428</v>
      </c>
      <c r="G67">
        <f t="shared" ref="G67:G98" si="4">D67-E67</f>
        <v>0</v>
      </c>
      <c r="H67" t="str">
        <f t="shared" ref="H67:H98" si="5">$H$1&amp;F67</f>
        <v>，2160428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81</v>
      </c>
      <c r="C68" s="7" t="s">
        <v>82</v>
      </c>
      <c r="D68" s="3">
        <v>134</v>
      </c>
      <c r="E68" t="str">
        <f>VLOOKUP(A68,HOP!A:L,12,0)</f>
        <v>134.00</v>
      </c>
      <c r="F68" t="str">
        <f>VLOOKUP(A68,HOP!A:C,3,0)</f>
        <v>2160773</v>
      </c>
      <c r="G68">
        <f t="shared" si="4"/>
        <v>0</v>
      </c>
      <c r="H68" t="str">
        <f t="shared" si="5"/>
        <v>，2160773</v>
      </c>
      <c r="I68" t="str">
        <f>VLOOKUP(A68,HOP!A:T,20,0)</f>
        <v>直连</v>
      </c>
    </row>
    <row r="69" ht="14.25" hidden="1" customHeight="1" spans="1:9">
      <c r="A69" s="6" t="s">
        <v>546</v>
      </c>
      <c r="B69" s="7" t="s">
        <v>81</v>
      </c>
      <c r="C69" s="7" t="s">
        <v>82</v>
      </c>
      <c r="D69" s="3">
        <v>117</v>
      </c>
      <c r="E69" t="str">
        <f>VLOOKUP(A69,HOP!A:L,12,0)</f>
        <v>117.00</v>
      </c>
      <c r="F69" t="str">
        <f>VLOOKUP(A69,HOP!A:C,3,0)</f>
        <v>2160781</v>
      </c>
      <c r="G69">
        <f t="shared" si="4"/>
        <v>0</v>
      </c>
      <c r="H69" t="str">
        <f t="shared" si="5"/>
        <v>，2160781</v>
      </c>
      <c r="I69" t="str">
        <f>VLOOKUP(A69,HOP!A:T,20,0)</f>
        <v>直连</v>
      </c>
    </row>
    <row r="70" ht="14.25" hidden="1" customHeight="1" spans="1:9">
      <c r="A70" s="6" t="s">
        <v>550</v>
      </c>
      <c r="B70" s="7" t="s">
        <v>81</v>
      </c>
      <c r="C70" s="7" t="s">
        <v>82</v>
      </c>
      <c r="D70" s="3">
        <v>156</v>
      </c>
      <c r="E70" t="str">
        <f>VLOOKUP(A70,HOP!A:L,12,0)</f>
        <v>156.00</v>
      </c>
      <c r="F70" t="str">
        <f>VLOOKUP(A70,HOP!A:C,3,0)</f>
        <v>2160639</v>
      </c>
      <c r="G70">
        <f t="shared" si="4"/>
        <v>0</v>
      </c>
      <c r="H70" t="str">
        <f t="shared" si="5"/>
        <v>，2160639</v>
      </c>
      <c r="I70" t="str">
        <f>VLOOKUP(A70,HOP!A:T,20,0)</f>
        <v>直连</v>
      </c>
    </row>
    <row r="71" ht="14.25" hidden="1" customHeight="1" spans="1:9">
      <c r="A71" s="6" t="s">
        <v>555</v>
      </c>
      <c r="B71" s="7" t="s">
        <v>340</v>
      </c>
      <c r="C71" s="7" t="s">
        <v>82</v>
      </c>
      <c r="D71" s="3">
        <v>744</v>
      </c>
      <c r="E71" t="str">
        <f>VLOOKUP(A71,HOP!A:L,12,0)</f>
        <v>744.00</v>
      </c>
      <c r="F71" t="str">
        <f>VLOOKUP(A71,HOP!A:C,3,0)</f>
        <v>2156986</v>
      </c>
      <c r="G71">
        <f t="shared" si="4"/>
        <v>0</v>
      </c>
      <c r="H71" t="str">
        <f t="shared" si="5"/>
        <v>，2156986</v>
      </c>
      <c r="I71" t="str">
        <f>VLOOKUP(A71,HOP!A:T,20,0)</f>
        <v>直连</v>
      </c>
    </row>
    <row r="72" ht="14.25" hidden="1" customHeight="1" spans="1:9">
      <c r="A72" s="6" t="s">
        <v>563</v>
      </c>
      <c r="B72" s="7" t="s">
        <v>340</v>
      </c>
      <c r="C72" s="7" t="s">
        <v>82</v>
      </c>
      <c r="D72" s="3">
        <v>464</v>
      </c>
      <c r="E72" t="str">
        <f>VLOOKUP(A72,HOP!A:L,12,0)</f>
        <v>464.00</v>
      </c>
      <c r="F72" t="str">
        <f>VLOOKUP(A72,HOP!A:C,3,0)</f>
        <v>2157153</v>
      </c>
      <c r="G72">
        <f t="shared" si="4"/>
        <v>0</v>
      </c>
      <c r="H72" t="str">
        <f t="shared" si="5"/>
        <v>，2157153</v>
      </c>
      <c r="I72" t="str">
        <f>VLOOKUP(A72,HOP!A:T,20,0)</f>
        <v>直连</v>
      </c>
    </row>
    <row r="73" ht="14.25" hidden="1" customHeight="1" spans="1:9">
      <c r="A73" s="6" t="s">
        <v>571</v>
      </c>
      <c r="B73" s="7" t="s">
        <v>80</v>
      </c>
      <c r="C73" s="7" t="s">
        <v>82</v>
      </c>
      <c r="D73" s="3">
        <v>216</v>
      </c>
      <c r="E73" t="str">
        <f>VLOOKUP(A73,HOP!A:L,12,0)</f>
        <v>216.00</v>
      </c>
      <c r="F73" t="str">
        <f>VLOOKUP(A73,HOP!A:C,3,0)</f>
        <v>2158364</v>
      </c>
      <c r="G73">
        <f t="shared" si="4"/>
        <v>0</v>
      </c>
      <c r="H73" t="str">
        <f t="shared" si="5"/>
        <v>，2158364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81</v>
      </c>
      <c r="C74" s="7" t="s">
        <v>82</v>
      </c>
      <c r="D74" s="3">
        <v>170</v>
      </c>
      <c r="E74" t="str">
        <f>VLOOKUP(A74,HOP!A:L,12,0)</f>
        <v>170.00</v>
      </c>
      <c r="F74" t="str">
        <f>VLOOKUP(A74,HOP!A:C,3,0)</f>
        <v>2160260</v>
      </c>
      <c r="G74">
        <f t="shared" si="4"/>
        <v>0</v>
      </c>
      <c r="H74" t="str">
        <f t="shared" si="5"/>
        <v>，2160260</v>
      </c>
      <c r="I74" t="str">
        <f>VLOOKUP(A74,HOP!A:T,20,0)</f>
        <v>直连</v>
      </c>
    </row>
    <row r="75" ht="14.25" hidden="1" customHeight="1" spans="1:9">
      <c r="A75" s="6" t="s">
        <v>580</v>
      </c>
      <c r="B75" s="7" t="s">
        <v>81</v>
      </c>
      <c r="C75" s="7" t="s">
        <v>82</v>
      </c>
      <c r="D75" s="3">
        <v>358</v>
      </c>
      <c r="E75" t="str">
        <f>VLOOKUP(A75,HOP!A:L,12,0)</f>
        <v>358.00</v>
      </c>
      <c r="F75" t="str">
        <f>VLOOKUP(A75,HOP!A:C,3,0)</f>
        <v>2160381</v>
      </c>
      <c r="G75">
        <f t="shared" si="4"/>
        <v>0</v>
      </c>
      <c r="H75" t="str">
        <f t="shared" si="5"/>
        <v>，2160381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81</v>
      </c>
      <c r="C76" s="7" t="s">
        <v>82</v>
      </c>
      <c r="D76" s="3">
        <v>376</v>
      </c>
      <c r="E76" t="str">
        <f>VLOOKUP(A76,HOP!A:L,12,0)</f>
        <v>376.00</v>
      </c>
      <c r="F76" t="str">
        <f>VLOOKUP(A76,HOP!A:C,3,0)</f>
        <v>2160394</v>
      </c>
      <c r="G76">
        <f t="shared" si="4"/>
        <v>0</v>
      </c>
      <c r="H76" t="str">
        <f t="shared" si="5"/>
        <v>，2160394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81</v>
      </c>
      <c r="C77" s="7" t="s">
        <v>82</v>
      </c>
      <c r="D77" s="3">
        <v>1122</v>
      </c>
      <c r="E77" t="str">
        <f>VLOOKUP(A77,HOP!A:L,12,0)</f>
        <v>1122.00</v>
      </c>
      <c r="F77" t="str">
        <f>VLOOKUP(A77,HOP!A:C,3,0)</f>
        <v>2159820</v>
      </c>
      <c r="G77">
        <f t="shared" si="4"/>
        <v>0</v>
      </c>
      <c r="H77" t="str">
        <f t="shared" si="5"/>
        <v>，2159820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81</v>
      </c>
      <c r="C78" s="7" t="s">
        <v>82</v>
      </c>
      <c r="D78" s="3">
        <v>182</v>
      </c>
      <c r="E78" t="str">
        <f>VLOOKUP(A78,HOP!A:L,12,0)</f>
        <v>182.00</v>
      </c>
      <c r="F78" t="str">
        <f>VLOOKUP(A78,HOP!A:C,3,0)</f>
        <v>2160084</v>
      </c>
      <c r="G78">
        <f t="shared" si="4"/>
        <v>0</v>
      </c>
      <c r="H78" t="str">
        <f t="shared" si="5"/>
        <v>，2160084</v>
      </c>
      <c r="I78" t="str">
        <f>VLOOKUP(A78,HOP!A:T,20,0)</f>
        <v>直连</v>
      </c>
    </row>
    <row r="79" ht="14.25" hidden="1" customHeight="1" spans="1:9">
      <c r="A79" s="6" t="s">
        <v>606</v>
      </c>
      <c r="B79" s="7" t="s">
        <v>81</v>
      </c>
      <c r="C79" s="7" t="s">
        <v>82</v>
      </c>
      <c r="D79" s="3">
        <v>2260</v>
      </c>
      <c r="E79" t="str">
        <f>VLOOKUP(A79,HOP!A:L,12,0)</f>
        <v>2260.00</v>
      </c>
      <c r="F79" t="str">
        <f>VLOOKUP(A79,HOP!A:C,3,0)</f>
        <v>2160330</v>
      </c>
      <c r="G79">
        <f t="shared" si="4"/>
        <v>0</v>
      </c>
      <c r="H79" t="str">
        <f t="shared" si="5"/>
        <v>，2160330</v>
      </c>
      <c r="I79" t="str">
        <f>VLOOKUP(A79,HOP!A:T,20,0)</f>
        <v>直连</v>
      </c>
    </row>
    <row r="80" ht="14.25" hidden="1" customHeight="1" spans="1:9">
      <c r="A80" s="6" t="s">
        <v>614</v>
      </c>
      <c r="B80" s="7" t="s">
        <v>81</v>
      </c>
      <c r="C80" s="7" t="s">
        <v>82</v>
      </c>
      <c r="D80" s="3">
        <v>275</v>
      </c>
      <c r="E80" t="str">
        <f>VLOOKUP(A80,HOP!A:L,12,0)</f>
        <v>275.00</v>
      </c>
      <c r="F80" t="str">
        <f>VLOOKUP(A80,HOP!A:C,3,0)</f>
        <v>2160487</v>
      </c>
      <c r="G80">
        <f t="shared" si="4"/>
        <v>0</v>
      </c>
      <c r="H80" t="str">
        <f t="shared" si="5"/>
        <v>，2160487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81</v>
      </c>
      <c r="C81" s="7" t="s">
        <v>82</v>
      </c>
      <c r="D81" s="3">
        <v>137</v>
      </c>
      <c r="E81" t="str">
        <f>VLOOKUP(A81,HOP!A:L,12,0)</f>
        <v>137.00</v>
      </c>
      <c r="F81" t="str">
        <f>VLOOKUP(A81,HOP!A:C,3,0)</f>
        <v>2160594</v>
      </c>
      <c r="G81">
        <f t="shared" si="4"/>
        <v>0</v>
      </c>
      <c r="H81" t="str">
        <f t="shared" si="5"/>
        <v>，2160594</v>
      </c>
      <c r="I81" t="str">
        <f>VLOOKUP(A81,HOP!A:T,20,0)</f>
        <v>直连</v>
      </c>
    </row>
    <row r="82" ht="14.25" hidden="1" customHeight="1" spans="1:9">
      <c r="A82" s="6" t="s">
        <v>621</v>
      </c>
      <c r="B82" s="7" t="s">
        <v>81</v>
      </c>
      <c r="C82" s="7" t="s">
        <v>82</v>
      </c>
      <c r="D82" s="3">
        <v>139</v>
      </c>
      <c r="E82" t="str">
        <f>VLOOKUP(A82,HOP!A:L,12,0)</f>
        <v>139.00</v>
      </c>
      <c r="F82" t="str">
        <f>VLOOKUP(A82,HOP!A:C,3,0)</f>
        <v>2160586</v>
      </c>
      <c r="G82">
        <f t="shared" si="4"/>
        <v>0</v>
      </c>
      <c r="H82" t="str">
        <f t="shared" si="5"/>
        <v>，2160586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81</v>
      </c>
      <c r="C83" s="7" t="s">
        <v>82</v>
      </c>
      <c r="D83" s="3">
        <v>128</v>
      </c>
      <c r="E83" t="str">
        <f>VLOOKUP(A83,HOP!A:L,12,0)</f>
        <v>128.00</v>
      </c>
      <c r="F83" t="str">
        <f>VLOOKUP(A83,HOP!A:C,3,0)</f>
        <v>2160764</v>
      </c>
      <c r="G83">
        <f t="shared" si="4"/>
        <v>0</v>
      </c>
      <c r="H83" t="str">
        <f t="shared" si="5"/>
        <v>，2160764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81</v>
      </c>
      <c r="C84" s="7" t="s">
        <v>82</v>
      </c>
      <c r="D84" s="3">
        <v>136</v>
      </c>
      <c r="E84" t="str">
        <f>VLOOKUP(A84,HOP!A:L,12,0)</f>
        <v>136.00</v>
      </c>
      <c r="F84" t="str">
        <f>VLOOKUP(A84,HOP!A:C,3,0)</f>
        <v>2160635</v>
      </c>
      <c r="G84">
        <f t="shared" si="4"/>
        <v>0</v>
      </c>
      <c r="H84" t="str">
        <f t="shared" si="5"/>
        <v>，2160635</v>
      </c>
      <c r="I84" t="str">
        <f>VLOOKUP(A84,HOP!A:T,20,0)</f>
        <v>直连</v>
      </c>
    </row>
    <row r="85" ht="14.25" customHeight="1" spans="1:10">
      <c r="A85" s="43" t="s">
        <v>640</v>
      </c>
      <c r="B85" s="7" t="s">
        <v>80</v>
      </c>
      <c r="C85" s="7" t="s">
        <v>82</v>
      </c>
      <c r="D85" s="3">
        <v>398</v>
      </c>
      <c r="E85" t="str">
        <f>VLOOKUP(A85,HOP!A:L,12,0)</f>
        <v>199.00</v>
      </c>
      <c r="F85" t="str">
        <f>VLOOKUP(A85,HOP!A:C,3,0)</f>
        <v>2157394</v>
      </c>
      <c r="G85">
        <f t="shared" si="4"/>
        <v>199</v>
      </c>
      <c r="H85" t="str">
        <f t="shared" si="5"/>
        <v>，2157394</v>
      </c>
      <c r="I85" t="str">
        <f>VLOOKUP(A85,HOP!A:T,20,0)</f>
        <v>直连</v>
      </c>
      <c r="J85" t="s">
        <v>833</v>
      </c>
    </row>
    <row r="86" ht="14.25" hidden="1" customHeight="1" spans="1:9">
      <c r="A86" s="6" t="s">
        <v>645</v>
      </c>
      <c r="B86" s="7" t="s">
        <v>81</v>
      </c>
      <c r="C86" s="7" t="s">
        <v>82</v>
      </c>
      <c r="D86" s="3">
        <v>178</v>
      </c>
      <c r="E86" t="str">
        <f>VLOOKUP(A86,HOP!A:L,12,0)</f>
        <v>178.00</v>
      </c>
      <c r="F86" t="str">
        <f>VLOOKUP(A86,HOP!A:C,3,0)</f>
        <v>2160198</v>
      </c>
      <c r="G86">
        <f t="shared" si="4"/>
        <v>0</v>
      </c>
      <c r="H86" t="str">
        <f t="shared" si="5"/>
        <v>，2160198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81</v>
      </c>
      <c r="C87" s="7" t="s">
        <v>82</v>
      </c>
      <c r="D87" s="3">
        <v>101</v>
      </c>
      <c r="E87" t="str">
        <f>VLOOKUP(A87,HOP!A:L,12,0)</f>
        <v>101.00</v>
      </c>
      <c r="F87" t="str">
        <f>VLOOKUP(A87,HOP!A:C,3,0)</f>
        <v>2160091</v>
      </c>
      <c r="G87">
        <f t="shared" si="4"/>
        <v>0</v>
      </c>
      <c r="H87" t="str">
        <f t="shared" si="5"/>
        <v>，2160091</v>
      </c>
      <c r="I87" t="str">
        <f>VLOOKUP(A87,HOP!A:T,20,0)</f>
        <v>直连</v>
      </c>
    </row>
    <row r="88" ht="14.25" hidden="1" customHeight="1" spans="1:9">
      <c r="A88" s="6" t="s">
        <v>656</v>
      </c>
      <c r="B88" s="7" t="s">
        <v>81</v>
      </c>
      <c r="C88" s="7" t="s">
        <v>82</v>
      </c>
      <c r="D88" s="3">
        <v>304</v>
      </c>
      <c r="E88" t="str">
        <f>VLOOKUP(A88,HOP!A:L,12,0)</f>
        <v>304.00</v>
      </c>
      <c r="F88" t="str">
        <f>VLOOKUP(A88,HOP!A:C,3,0)</f>
        <v>2160171</v>
      </c>
      <c r="G88">
        <f t="shared" si="4"/>
        <v>0</v>
      </c>
      <c r="H88" t="str">
        <f t="shared" si="5"/>
        <v>，2160171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81</v>
      </c>
      <c r="C89" s="7" t="s">
        <v>82</v>
      </c>
      <c r="D89" s="3">
        <v>348</v>
      </c>
      <c r="E89" t="str">
        <f>VLOOKUP(A89,HOP!A:L,12,0)</f>
        <v>348.00</v>
      </c>
      <c r="F89" t="str">
        <f>VLOOKUP(A89,HOP!A:C,3,0)</f>
        <v>2159728</v>
      </c>
      <c r="G89">
        <f t="shared" si="4"/>
        <v>0</v>
      </c>
      <c r="H89" t="str">
        <f t="shared" si="5"/>
        <v>，2159728</v>
      </c>
      <c r="I89" t="str">
        <f>VLOOKUP(A89,HOP!A:T,20,0)</f>
        <v>直连</v>
      </c>
    </row>
    <row r="90" ht="14.25" hidden="1" customHeight="1" spans="1:9">
      <c r="A90" s="6" t="s">
        <v>668</v>
      </c>
      <c r="B90" s="7" t="s">
        <v>81</v>
      </c>
      <c r="C90" s="7" t="s">
        <v>82</v>
      </c>
      <c r="D90" s="3">
        <v>246</v>
      </c>
      <c r="E90" t="str">
        <f>VLOOKUP(A90,HOP!A:L,12,0)</f>
        <v>246.00</v>
      </c>
      <c r="F90" t="str">
        <f>VLOOKUP(A90,HOP!A:C,3,0)</f>
        <v>2159737</v>
      </c>
      <c r="G90">
        <f t="shared" si="4"/>
        <v>0</v>
      </c>
      <c r="H90" t="str">
        <f t="shared" si="5"/>
        <v>，2159737</v>
      </c>
      <c r="I90" t="str">
        <f>VLOOKUP(A90,HOP!A:T,20,0)</f>
        <v>直连</v>
      </c>
    </row>
    <row r="91" ht="14.25" hidden="1" customHeight="1" spans="1:9">
      <c r="A91" s="6" t="s">
        <v>673</v>
      </c>
      <c r="B91" s="7" t="s">
        <v>81</v>
      </c>
      <c r="C91" s="7" t="s">
        <v>82</v>
      </c>
      <c r="D91" s="3">
        <v>311</v>
      </c>
      <c r="E91" t="str">
        <f>VLOOKUP(A91,HOP!A:L,12,0)</f>
        <v>311.00</v>
      </c>
      <c r="F91" t="str">
        <f>VLOOKUP(A91,HOP!A:C,3,0)</f>
        <v>2159803</v>
      </c>
      <c r="G91">
        <f t="shared" si="4"/>
        <v>0</v>
      </c>
      <c r="H91" t="str">
        <f t="shared" si="5"/>
        <v>，2159803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81</v>
      </c>
      <c r="C92" s="7" t="s">
        <v>82</v>
      </c>
      <c r="D92" s="3">
        <v>170</v>
      </c>
      <c r="E92" t="str">
        <f>VLOOKUP(A92,HOP!A:L,12,0)</f>
        <v>170.00</v>
      </c>
      <c r="F92" t="str">
        <f>VLOOKUP(A92,HOP!A:C,3,0)</f>
        <v>2160253</v>
      </c>
      <c r="G92">
        <f t="shared" si="4"/>
        <v>0</v>
      </c>
      <c r="H92" t="str">
        <f t="shared" si="5"/>
        <v>，2160253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81</v>
      </c>
      <c r="C93" s="7" t="s">
        <v>82</v>
      </c>
      <c r="D93" s="3">
        <v>159</v>
      </c>
      <c r="E93" t="str">
        <f>VLOOKUP(A93,HOP!A:L,12,0)</f>
        <v>159.00</v>
      </c>
      <c r="F93" t="str">
        <f>VLOOKUP(A93,HOP!A:C,3,0)</f>
        <v>2160385</v>
      </c>
      <c r="G93">
        <f t="shared" si="4"/>
        <v>0</v>
      </c>
      <c r="H93" t="str">
        <f t="shared" si="5"/>
        <v>，2160385</v>
      </c>
      <c r="I93" t="str">
        <f>VLOOKUP(A93,HOP!A:T,20,0)</f>
        <v>直连</v>
      </c>
    </row>
    <row r="94" ht="14.25" hidden="1" customHeight="1" spans="1:9">
      <c r="A94" s="6" t="s">
        <v>682</v>
      </c>
      <c r="B94" s="7" t="s">
        <v>81</v>
      </c>
      <c r="C94" s="7" t="s">
        <v>82</v>
      </c>
      <c r="D94" s="3">
        <v>185</v>
      </c>
      <c r="E94" t="str">
        <f>VLOOKUP(A94,HOP!A:L,12,0)</f>
        <v>185.00</v>
      </c>
      <c r="F94" t="str">
        <f>VLOOKUP(A94,HOP!A:C,3,0)</f>
        <v>2160380</v>
      </c>
      <c r="G94">
        <f t="shared" si="4"/>
        <v>0</v>
      </c>
      <c r="H94" t="str">
        <f t="shared" si="5"/>
        <v>，2160380</v>
      </c>
      <c r="I94" t="str">
        <f>VLOOKUP(A94,HOP!A:T,20,0)</f>
        <v>直连</v>
      </c>
    </row>
    <row r="95" ht="14.25" hidden="1" customHeight="1" spans="1:9">
      <c r="A95" s="6" t="s">
        <v>686</v>
      </c>
      <c r="B95" s="7" t="s">
        <v>81</v>
      </c>
      <c r="C95" s="7" t="s">
        <v>82</v>
      </c>
      <c r="D95" s="3">
        <v>988</v>
      </c>
      <c r="E95" t="str">
        <f>VLOOKUP(A95,HOP!A:L,12,0)</f>
        <v>988.00</v>
      </c>
      <c r="F95" t="str">
        <f>VLOOKUP(A95,HOP!A:C,3,0)</f>
        <v>2160368</v>
      </c>
      <c r="G95">
        <f t="shared" si="4"/>
        <v>0</v>
      </c>
      <c r="H95" t="str">
        <f t="shared" si="5"/>
        <v>，2160368</v>
      </c>
      <c r="I95" t="str">
        <f>VLOOKUP(A95,HOP!A:T,20,0)</f>
        <v>直连</v>
      </c>
    </row>
    <row r="96" ht="14.25" hidden="1" customHeight="1" spans="1:9">
      <c r="A96" s="6" t="s">
        <v>691</v>
      </c>
      <c r="B96" s="7" t="s">
        <v>81</v>
      </c>
      <c r="C96" s="7" t="s">
        <v>82</v>
      </c>
      <c r="D96" s="3">
        <v>106</v>
      </c>
      <c r="E96" t="str">
        <f>VLOOKUP(A96,HOP!A:L,12,0)</f>
        <v>106.00</v>
      </c>
      <c r="F96" t="str">
        <f>VLOOKUP(A96,HOP!A:C,3,0)</f>
        <v>2160675</v>
      </c>
      <c r="G96">
        <f t="shared" si="4"/>
        <v>0</v>
      </c>
      <c r="H96" t="str">
        <f t="shared" si="5"/>
        <v>，2160675</v>
      </c>
      <c r="I96" t="str">
        <f>VLOOKUP(A96,HOP!A:T,20,0)</f>
        <v>直连</v>
      </c>
    </row>
    <row r="97" ht="14.25" hidden="1" customHeight="1" spans="1:9">
      <c r="A97" s="6" t="s">
        <v>696</v>
      </c>
      <c r="B97" s="7" t="s">
        <v>81</v>
      </c>
      <c r="C97" s="7" t="s">
        <v>82</v>
      </c>
      <c r="D97" s="3">
        <v>627</v>
      </c>
      <c r="E97" t="str">
        <f>VLOOKUP(A97,HOP!A:L,12,0)</f>
        <v>627.00</v>
      </c>
      <c r="F97" t="str">
        <f>VLOOKUP(A97,HOP!A:C,3,0)</f>
        <v>2160508</v>
      </c>
      <c r="G97">
        <f t="shared" si="4"/>
        <v>0</v>
      </c>
      <c r="H97" t="str">
        <f t="shared" si="5"/>
        <v>，2160508</v>
      </c>
      <c r="I97" t="str">
        <f>VLOOKUP(A97,HOP!A:T,20,0)</f>
        <v>直连</v>
      </c>
    </row>
    <row r="98" ht="14.25" hidden="1" customHeight="1" spans="1:9">
      <c r="A98" s="6" t="s">
        <v>704</v>
      </c>
      <c r="B98" s="7" t="s">
        <v>81</v>
      </c>
      <c r="C98" s="7" t="s">
        <v>82</v>
      </c>
      <c r="D98" s="3">
        <v>347</v>
      </c>
      <c r="E98" t="str">
        <f>VLOOKUP(A98,HOP!A:L,12,0)</f>
        <v>347.00</v>
      </c>
      <c r="F98" t="str">
        <f>VLOOKUP(A98,HOP!A:C,3,0)</f>
        <v>2160531</v>
      </c>
      <c r="G98">
        <f t="shared" si="4"/>
        <v>0</v>
      </c>
      <c r="H98" t="str">
        <f t="shared" si="5"/>
        <v>，2160531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81</v>
      </c>
      <c r="C99" s="7" t="s">
        <v>82</v>
      </c>
      <c r="D99" s="3">
        <v>1644</v>
      </c>
      <c r="E99" t="str">
        <f>VLOOKUP(A99,HOP!A:L,12,0)</f>
        <v>1644.00</v>
      </c>
      <c r="F99" t="str">
        <f>VLOOKUP(A99,HOP!A:C,3,0)</f>
        <v>2158715</v>
      </c>
      <c r="G99">
        <f t="shared" ref="G99:G118" si="6">D99-E99</f>
        <v>0</v>
      </c>
      <c r="H99" t="str">
        <f t="shared" ref="H99:H118" si="7">$H$1&amp;F99</f>
        <v>，2158715</v>
      </c>
      <c r="I99" t="str">
        <f>VLOOKUP(A99,HOP!A:T,20,0)</f>
        <v>直连</v>
      </c>
    </row>
    <row r="100" ht="14.25" hidden="1" customHeight="1" spans="1:9">
      <c r="A100" s="6" t="s">
        <v>720</v>
      </c>
      <c r="B100" s="7" t="s">
        <v>81</v>
      </c>
      <c r="C100" s="7" t="s">
        <v>82</v>
      </c>
      <c r="D100" s="3">
        <v>1096</v>
      </c>
      <c r="E100" t="str">
        <f>VLOOKUP(A100,HOP!A:L,12,0)</f>
        <v>1096.00</v>
      </c>
      <c r="F100" t="str">
        <f>VLOOKUP(A100,HOP!A:C,3,0)</f>
        <v>2158717</v>
      </c>
      <c r="G100">
        <f t="shared" si="6"/>
        <v>0</v>
      </c>
      <c r="H100" t="str">
        <f t="shared" si="7"/>
        <v>，2158717</v>
      </c>
      <c r="I100" t="str">
        <f>VLOOKUP(A100,HOP!A:T,20,0)</f>
        <v>直连</v>
      </c>
    </row>
    <row r="101" ht="14.25" hidden="1" customHeight="1" spans="1:9">
      <c r="A101" s="6" t="s">
        <v>724</v>
      </c>
      <c r="B101" s="7" t="s">
        <v>80</v>
      </c>
      <c r="C101" s="7" t="s">
        <v>82</v>
      </c>
      <c r="D101" s="3">
        <v>214</v>
      </c>
      <c r="E101" t="str">
        <f>VLOOKUP(A101,HOP!A:L,12,0)</f>
        <v>214.00</v>
      </c>
      <c r="F101" t="str">
        <f>VLOOKUP(A101,HOP!A:C,3,0)</f>
        <v>2157952</v>
      </c>
      <c r="G101">
        <f t="shared" si="6"/>
        <v>0</v>
      </c>
      <c r="H101" t="str">
        <f t="shared" si="7"/>
        <v>，2157952</v>
      </c>
      <c r="I101" t="str">
        <f>VLOOKUP(A101,HOP!A:T,20,0)</f>
        <v>直连</v>
      </c>
    </row>
    <row r="102" ht="14.25" hidden="1" customHeight="1" spans="1:9">
      <c r="A102" s="6" t="s">
        <v>730</v>
      </c>
      <c r="B102" s="7" t="s">
        <v>81</v>
      </c>
      <c r="C102" s="7" t="s">
        <v>82</v>
      </c>
      <c r="D102" s="3">
        <v>115</v>
      </c>
      <c r="E102" t="str">
        <f>VLOOKUP(A102,HOP!A:L,12,0)</f>
        <v>115.00</v>
      </c>
      <c r="F102" t="str">
        <f>VLOOKUP(A102,HOP!A:C,3,0)</f>
        <v>2158907</v>
      </c>
      <c r="G102">
        <f t="shared" si="6"/>
        <v>0</v>
      </c>
      <c r="H102" t="str">
        <f t="shared" si="7"/>
        <v>，2158907</v>
      </c>
      <c r="I102" t="str">
        <f>VLOOKUP(A102,HOP!A:T,20,0)</f>
        <v>直连</v>
      </c>
    </row>
    <row r="103" ht="14.25" hidden="1" customHeight="1" spans="1:9">
      <c r="A103" s="6" t="s">
        <v>736</v>
      </c>
      <c r="B103" s="7" t="s">
        <v>81</v>
      </c>
      <c r="C103" s="7" t="s">
        <v>82</v>
      </c>
      <c r="D103" s="3">
        <v>168</v>
      </c>
      <c r="E103" t="str">
        <f>VLOOKUP(A103,HOP!A:L,12,0)</f>
        <v>168.00</v>
      </c>
      <c r="F103" t="str">
        <f>VLOOKUP(A103,HOP!A:C,3,0)</f>
        <v>2160197</v>
      </c>
      <c r="G103">
        <f t="shared" si="6"/>
        <v>0</v>
      </c>
      <c r="H103" t="str">
        <f t="shared" si="7"/>
        <v>，2160197</v>
      </c>
      <c r="I103" t="str">
        <f>VLOOKUP(A103,HOP!A:T,20,0)</f>
        <v>直连</v>
      </c>
    </row>
    <row r="104" ht="14.25" hidden="1" customHeight="1" spans="1:9">
      <c r="A104" s="6" t="s">
        <v>742</v>
      </c>
      <c r="B104" s="7" t="s">
        <v>81</v>
      </c>
      <c r="C104" s="7" t="s">
        <v>82</v>
      </c>
      <c r="D104" s="3">
        <v>126</v>
      </c>
      <c r="E104" t="str">
        <f>VLOOKUP(A104,HOP!A:L,12,0)</f>
        <v>126.00</v>
      </c>
      <c r="F104" t="str">
        <f>VLOOKUP(A104,HOP!A:C,3,0)</f>
        <v>2160257</v>
      </c>
      <c r="G104">
        <f t="shared" si="6"/>
        <v>0</v>
      </c>
      <c r="H104" t="str">
        <f t="shared" si="7"/>
        <v>，2160257</v>
      </c>
      <c r="I104" t="str">
        <f>VLOOKUP(A104,HOP!A:T,20,0)</f>
        <v>直连</v>
      </c>
    </row>
    <row r="105" ht="14.25" hidden="1" customHeight="1" spans="1:9">
      <c r="A105" s="6" t="s">
        <v>749</v>
      </c>
      <c r="B105" s="7" t="s">
        <v>81</v>
      </c>
      <c r="C105" s="7" t="s">
        <v>82</v>
      </c>
      <c r="D105" s="3">
        <v>131</v>
      </c>
      <c r="E105" t="str">
        <f>VLOOKUP(A105,HOP!A:L,12,0)</f>
        <v>131.00</v>
      </c>
      <c r="F105" t="str">
        <f>VLOOKUP(A105,HOP!A:C,3,0)</f>
        <v>2160276</v>
      </c>
      <c r="G105">
        <f t="shared" si="6"/>
        <v>0</v>
      </c>
      <c r="H105" t="str">
        <f t="shared" si="7"/>
        <v>，2160276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81</v>
      </c>
      <c r="C106" s="7" t="s">
        <v>82</v>
      </c>
      <c r="D106" s="3">
        <v>120</v>
      </c>
      <c r="E106" t="str">
        <f>VLOOKUP(A106,HOP!A:L,12,0)</f>
        <v>120.00</v>
      </c>
      <c r="F106" t="str">
        <f>VLOOKUP(A106,HOP!A:C,3,0)</f>
        <v>2160486</v>
      </c>
      <c r="G106">
        <f t="shared" si="6"/>
        <v>0</v>
      </c>
      <c r="H106" t="str">
        <f t="shared" si="7"/>
        <v>，2160486</v>
      </c>
      <c r="I106" t="str">
        <f>VLOOKUP(A106,HOP!A:T,20,0)</f>
        <v>直连</v>
      </c>
    </row>
    <row r="107" ht="14.25" hidden="1" customHeight="1" spans="1:9">
      <c r="A107" s="6" t="s">
        <v>757</v>
      </c>
      <c r="B107" s="7" t="s">
        <v>81</v>
      </c>
      <c r="C107" s="7" t="s">
        <v>82</v>
      </c>
      <c r="D107" s="3">
        <v>136</v>
      </c>
      <c r="E107" t="str">
        <f>VLOOKUP(A107,HOP!A:L,12,0)</f>
        <v>136.00</v>
      </c>
      <c r="F107" t="str">
        <f>VLOOKUP(A107,HOP!A:C,3,0)</f>
        <v>2160468</v>
      </c>
      <c r="G107">
        <f t="shared" si="6"/>
        <v>0</v>
      </c>
      <c r="H107" t="str">
        <f t="shared" si="7"/>
        <v>，2160468</v>
      </c>
      <c r="I107" t="str">
        <f>VLOOKUP(A107,HOP!A:T,20,0)</f>
        <v>直连</v>
      </c>
    </row>
    <row r="108" ht="14.25" hidden="1" customHeight="1" spans="1:9">
      <c r="A108" s="6" t="s">
        <v>761</v>
      </c>
      <c r="B108" s="7" t="s">
        <v>81</v>
      </c>
      <c r="C108" s="7" t="s">
        <v>82</v>
      </c>
      <c r="D108" s="3">
        <v>65</v>
      </c>
      <c r="E108" t="str">
        <f>VLOOKUP(A108,HOP!A:L,12,0)</f>
        <v>65.00</v>
      </c>
      <c r="F108" t="str">
        <f>VLOOKUP(A108,HOP!A:C,3,0)</f>
        <v>2160578</v>
      </c>
      <c r="G108">
        <f t="shared" si="6"/>
        <v>0</v>
      </c>
      <c r="H108" t="str">
        <f t="shared" si="7"/>
        <v>，2160578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81</v>
      </c>
      <c r="C109" s="7" t="s">
        <v>82</v>
      </c>
      <c r="D109" s="3">
        <v>334</v>
      </c>
      <c r="E109" t="str">
        <f>VLOOKUP(A109,HOP!A:L,12,0)</f>
        <v>334.00</v>
      </c>
      <c r="F109" t="str">
        <f>VLOOKUP(A109,HOP!A:C,3,0)</f>
        <v>2160507</v>
      </c>
      <c r="G109">
        <f t="shared" si="6"/>
        <v>0</v>
      </c>
      <c r="H109" t="str">
        <f t="shared" si="7"/>
        <v>，2160507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81</v>
      </c>
      <c r="C110" s="7" t="s">
        <v>82</v>
      </c>
      <c r="D110" s="3">
        <v>211</v>
      </c>
      <c r="E110" t="str">
        <f>VLOOKUP(A110,HOP!A:L,12,0)</f>
        <v>211.00</v>
      </c>
      <c r="F110" t="str">
        <f>VLOOKUP(A110,HOP!A:C,3,0)</f>
        <v>2160514</v>
      </c>
      <c r="G110">
        <f t="shared" si="6"/>
        <v>0</v>
      </c>
      <c r="H110" t="str">
        <f t="shared" si="7"/>
        <v>，2160514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81</v>
      </c>
      <c r="C111" s="7" t="s">
        <v>82</v>
      </c>
      <c r="D111" s="3">
        <v>145</v>
      </c>
      <c r="E111" t="str">
        <f>VLOOKUP(A111,HOP!A:L,12,0)</f>
        <v>145.00</v>
      </c>
      <c r="F111" t="str">
        <f>VLOOKUP(A111,HOP!A:C,3,0)</f>
        <v>2160610</v>
      </c>
      <c r="G111">
        <f t="shared" si="6"/>
        <v>0</v>
      </c>
      <c r="H111" t="str">
        <f t="shared" si="7"/>
        <v>，2160610</v>
      </c>
      <c r="I111" t="str">
        <f>VLOOKUP(A111,HOP!A:T,20,0)</f>
        <v>直连</v>
      </c>
    </row>
    <row r="112" ht="14.25" hidden="1" customHeight="1" spans="1:9">
      <c r="A112" s="6" t="s">
        <v>784</v>
      </c>
      <c r="B112" s="7" t="s">
        <v>81</v>
      </c>
      <c r="C112" s="7" t="s">
        <v>82</v>
      </c>
      <c r="D112" s="3">
        <v>80</v>
      </c>
      <c r="E112" t="str">
        <f>VLOOKUP(A112,HOP!A:L,12,0)</f>
        <v>80.00</v>
      </c>
      <c r="F112" t="str">
        <f>VLOOKUP(A112,HOP!A:C,3,0)</f>
        <v>2160651</v>
      </c>
      <c r="G112">
        <f t="shared" si="6"/>
        <v>0</v>
      </c>
      <c r="H112" t="str">
        <f t="shared" si="7"/>
        <v>，2160651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81</v>
      </c>
      <c r="C113" s="7" t="s">
        <v>82</v>
      </c>
      <c r="D113" s="3">
        <v>166</v>
      </c>
      <c r="E113" t="str">
        <f>VLOOKUP(A113,HOP!A:L,12,0)</f>
        <v>166.00</v>
      </c>
      <c r="F113" t="str">
        <f>VLOOKUP(A113,HOP!A:C,3,0)</f>
        <v>2160815</v>
      </c>
      <c r="G113">
        <f t="shared" si="6"/>
        <v>0</v>
      </c>
      <c r="H113" t="str">
        <f t="shared" si="7"/>
        <v>，2160815</v>
      </c>
      <c r="I113" t="str">
        <f>VLOOKUP(A113,HOP!A:T,20,0)</f>
        <v>直连</v>
      </c>
    </row>
    <row r="114" ht="14.25" hidden="1" customHeight="1" spans="1:9">
      <c r="A114" s="6" t="s">
        <v>797</v>
      </c>
      <c r="B114" s="7" t="s">
        <v>81</v>
      </c>
      <c r="C114" s="7" t="s">
        <v>82</v>
      </c>
      <c r="D114" s="3">
        <v>177</v>
      </c>
      <c r="E114" t="str">
        <f>VLOOKUP(A114,HOP!A:L,12,0)</f>
        <v>177.00</v>
      </c>
      <c r="F114" t="str">
        <f>VLOOKUP(A114,HOP!A:C,3,0)</f>
        <v>2160655</v>
      </c>
      <c r="G114">
        <f t="shared" si="6"/>
        <v>0</v>
      </c>
      <c r="H114" t="str">
        <f t="shared" si="7"/>
        <v>，2160655</v>
      </c>
      <c r="I114" t="str">
        <f>VLOOKUP(A114,HOP!A:T,20,0)</f>
        <v>直连</v>
      </c>
    </row>
    <row r="115" customHeight="1" spans="1:10">
      <c r="A115" s="44" t="s">
        <v>814</v>
      </c>
      <c r="B115" s="8" t="s">
        <v>805</v>
      </c>
      <c r="C115" s="8" t="s">
        <v>805</v>
      </c>
      <c r="D115" s="9">
        <v>-437</v>
      </c>
      <c r="E115" t="e">
        <f>VLOOKUP(A115,HOP!A:L,12,0)</f>
        <v>#N/A</v>
      </c>
      <c r="F115">
        <v>2093946</v>
      </c>
      <c r="G115" t="e">
        <f t="shared" si="6"/>
        <v>#N/A</v>
      </c>
      <c r="H115" t="str">
        <f t="shared" si="7"/>
        <v>，2093946</v>
      </c>
      <c r="I115" t="e">
        <f>VLOOKUP(A115,HOP!A:T,20,0)</f>
        <v>#N/A</v>
      </c>
      <c r="J115" t="s">
        <v>834</v>
      </c>
    </row>
    <row r="116" spans="1:10">
      <c r="A116" s="44" t="s">
        <v>820</v>
      </c>
      <c r="D116" s="9">
        <v>-755</v>
      </c>
      <c r="E116" t="e">
        <f>VLOOKUP(A116,HOP!A:L,12,0)</f>
        <v>#N/A</v>
      </c>
      <c r="F116">
        <v>2095429</v>
      </c>
      <c r="G116" t="e">
        <f t="shared" si="6"/>
        <v>#N/A</v>
      </c>
      <c r="H116" t="str">
        <f t="shared" si="7"/>
        <v>，2095429</v>
      </c>
      <c r="I116" t="e">
        <f>VLOOKUP(A116,HOP!A:T,20,0)</f>
        <v>#N/A</v>
      </c>
      <c r="J116" t="s">
        <v>835</v>
      </c>
    </row>
    <row r="117" spans="1:10">
      <c r="A117" s="44" t="s">
        <v>824</v>
      </c>
      <c r="D117" s="9">
        <v>-840</v>
      </c>
      <c r="E117" t="e">
        <f>VLOOKUP(A117,HOP!A:L,12,0)</f>
        <v>#N/A</v>
      </c>
      <c r="F117">
        <v>2093795</v>
      </c>
      <c r="G117" t="e">
        <f t="shared" si="6"/>
        <v>#N/A</v>
      </c>
      <c r="H117" t="str">
        <f t="shared" si="7"/>
        <v>，2093795</v>
      </c>
      <c r="I117" t="e">
        <f>VLOOKUP(A117,HOP!A:T,20,0)</f>
        <v>#N/A</v>
      </c>
      <c r="J117" t="s">
        <v>836</v>
      </c>
    </row>
    <row r="118" spans="1:10">
      <c r="A118" s="44" t="s">
        <v>828</v>
      </c>
      <c r="D118" s="9">
        <v>-797</v>
      </c>
      <c r="E118" t="e">
        <f>VLOOKUP(A118,HOP!A:L,12,0)</f>
        <v>#N/A</v>
      </c>
      <c r="F118">
        <v>2092330</v>
      </c>
      <c r="G118" t="e">
        <f t="shared" si="6"/>
        <v>#N/A</v>
      </c>
      <c r="H118" t="str">
        <f t="shared" si="7"/>
        <v>，2092330</v>
      </c>
      <c r="I118" t="e">
        <f>VLOOKUP(A118,HOP!A:T,20,0)</f>
        <v>#N/A</v>
      </c>
      <c r="J118" t="s">
        <v>837</v>
      </c>
    </row>
    <row r="120" spans="4:4">
      <c r="D120" s="3">
        <f>SUM(D2:D119)</f>
        <v>34592</v>
      </c>
    </row>
    <row r="124" spans="1:2">
      <c r="A124" t="s">
        <v>838</v>
      </c>
      <c r="B124">
        <v>37222</v>
      </c>
    </row>
    <row r="125" spans="1:2">
      <c r="A125" t="s">
        <v>839</v>
      </c>
      <c r="B125">
        <v>199</v>
      </c>
    </row>
    <row r="126" spans="1:2">
      <c r="A126" t="s">
        <v>840</v>
      </c>
      <c r="B126">
        <v>-2829</v>
      </c>
    </row>
    <row r="127" spans="1:2">
      <c r="A127" s="5" t="s">
        <v>841</v>
      </c>
      <c r="B127">
        <f>SUBTOTAL(9,B124:B126)</f>
        <v>34592</v>
      </c>
    </row>
  </sheetData>
  <autoFilter ref="A1:I118">
    <filterColumn colId="6">
      <filters>
        <filter val="#N/A"/>
        <filter val="-0.01"/>
        <filter val="1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842</v>
      </c>
      <c r="B1" s="2" t="s">
        <v>843</v>
      </c>
      <c r="C1" s="2" t="s">
        <v>844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845</v>
      </c>
      <c r="I1" s="2" t="s">
        <v>846</v>
      </c>
      <c r="J1" s="2" t="s">
        <v>847</v>
      </c>
      <c r="K1" s="2" t="s">
        <v>848</v>
      </c>
      <c r="L1" s="2" t="s">
        <v>849</v>
      </c>
      <c r="M1" s="2" t="s">
        <v>850</v>
      </c>
      <c r="N1" s="2" t="s">
        <v>851</v>
      </c>
      <c r="O1" s="2" t="s">
        <v>852</v>
      </c>
      <c r="P1" s="2" t="s">
        <v>853</v>
      </c>
      <c r="Q1" s="2" t="s">
        <v>854</v>
      </c>
      <c r="R1" s="2" t="s">
        <v>855</v>
      </c>
      <c r="S1" s="2" t="s">
        <v>856</v>
      </c>
      <c r="T1" s="2" t="s">
        <v>857</v>
      </c>
    </row>
    <row r="2" s="1" customFormat="1" spans="1:20">
      <c r="A2" s="1" t="s">
        <v>335</v>
      </c>
      <c r="B2" s="1" t="s">
        <v>339</v>
      </c>
      <c r="C2" s="1" t="s">
        <v>858</v>
      </c>
      <c r="D2" s="1" t="s">
        <v>337</v>
      </c>
      <c r="E2" s="1" t="s">
        <v>859</v>
      </c>
      <c r="F2" s="1" t="s">
        <v>340</v>
      </c>
      <c r="G2" s="1" t="s">
        <v>82</v>
      </c>
      <c r="H2" s="1" t="s">
        <v>860</v>
      </c>
      <c r="I2" s="1" t="s">
        <v>861</v>
      </c>
      <c r="J2" s="1" t="s">
        <v>862</v>
      </c>
      <c r="K2" s="1" t="s">
        <v>861</v>
      </c>
      <c r="L2" s="1" t="s">
        <v>861</v>
      </c>
      <c r="M2" s="1" t="s">
        <v>863</v>
      </c>
      <c r="N2" s="1" t="s">
        <v>863</v>
      </c>
      <c r="O2" s="1" t="s">
        <v>864</v>
      </c>
      <c r="P2" s="1" t="s">
        <v>865</v>
      </c>
      <c r="Q2" s="1" t="s">
        <v>866</v>
      </c>
      <c r="R2" s="1" t="s">
        <v>74</v>
      </c>
      <c r="S2" s="1" t="s">
        <v>36</v>
      </c>
      <c r="T2" s="1" t="s">
        <v>867</v>
      </c>
    </row>
    <row r="3" s="1" customFormat="1" spans="1:20">
      <c r="A3" s="1" t="s">
        <v>868</v>
      </c>
      <c r="B3" s="1" t="s">
        <v>869</v>
      </c>
      <c r="C3" s="1" t="s">
        <v>870</v>
      </c>
      <c r="D3" s="1" t="s">
        <v>871</v>
      </c>
      <c r="E3" s="1" t="s">
        <v>872</v>
      </c>
      <c r="F3" s="1" t="s">
        <v>81</v>
      </c>
      <c r="G3" s="1" t="s">
        <v>82</v>
      </c>
      <c r="H3" s="1" t="s">
        <v>860</v>
      </c>
      <c r="I3" s="1" t="s">
        <v>864</v>
      </c>
      <c r="J3" s="1" t="s">
        <v>862</v>
      </c>
      <c r="K3" s="1" t="s">
        <v>864</v>
      </c>
      <c r="L3" s="1" t="s">
        <v>864</v>
      </c>
      <c r="M3" s="1" t="s">
        <v>863</v>
      </c>
      <c r="N3" s="1" t="s">
        <v>863</v>
      </c>
      <c r="O3" s="1" t="s">
        <v>864</v>
      </c>
      <c r="P3" s="1" t="s">
        <v>865</v>
      </c>
      <c r="Q3" s="1" t="s">
        <v>873</v>
      </c>
      <c r="R3" s="1" t="s">
        <v>74</v>
      </c>
      <c r="S3" s="1" t="s">
        <v>36</v>
      </c>
      <c r="T3" s="1" t="s">
        <v>867</v>
      </c>
    </row>
    <row r="4" s="1" customFormat="1" spans="1:20">
      <c r="A4" s="1" t="s">
        <v>555</v>
      </c>
      <c r="B4" s="1" t="s">
        <v>340</v>
      </c>
      <c r="C4" s="1" t="s">
        <v>874</v>
      </c>
      <c r="D4" s="1" t="s">
        <v>875</v>
      </c>
      <c r="E4" s="1" t="s">
        <v>558</v>
      </c>
      <c r="F4" s="1" t="s">
        <v>340</v>
      </c>
      <c r="G4" s="1" t="s">
        <v>82</v>
      </c>
      <c r="H4" s="1" t="s">
        <v>860</v>
      </c>
      <c r="I4" s="1" t="s">
        <v>876</v>
      </c>
      <c r="J4" s="1" t="s">
        <v>862</v>
      </c>
      <c r="K4" s="1" t="s">
        <v>876</v>
      </c>
      <c r="L4" s="1" t="s">
        <v>876</v>
      </c>
      <c r="M4" s="1" t="s">
        <v>863</v>
      </c>
      <c r="N4" s="1" t="s">
        <v>863</v>
      </c>
      <c r="O4" s="1" t="s">
        <v>864</v>
      </c>
      <c r="P4" s="1" t="s">
        <v>865</v>
      </c>
      <c r="Q4" s="1" t="s">
        <v>877</v>
      </c>
      <c r="R4" s="1" t="s">
        <v>74</v>
      </c>
      <c r="S4" s="1" t="s">
        <v>36</v>
      </c>
      <c r="T4" s="1" t="s">
        <v>867</v>
      </c>
    </row>
    <row r="5" s="1" customFormat="1" spans="1:20">
      <c r="A5" s="1" t="s">
        <v>563</v>
      </c>
      <c r="B5" s="1" t="s">
        <v>340</v>
      </c>
      <c r="C5" s="1" t="s">
        <v>878</v>
      </c>
      <c r="D5" s="1" t="s">
        <v>565</v>
      </c>
      <c r="E5" s="1" t="s">
        <v>566</v>
      </c>
      <c r="F5" s="1" t="s">
        <v>340</v>
      </c>
      <c r="G5" s="1" t="s">
        <v>82</v>
      </c>
      <c r="H5" s="1" t="s">
        <v>860</v>
      </c>
      <c r="I5" s="1" t="s">
        <v>879</v>
      </c>
      <c r="J5" s="1" t="s">
        <v>862</v>
      </c>
      <c r="K5" s="1" t="s">
        <v>879</v>
      </c>
      <c r="L5" s="1" t="s">
        <v>879</v>
      </c>
      <c r="M5" s="1" t="s">
        <v>863</v>
      </c>
      <c r="N5" s="1" t="s">
        <v>863</v>
      </c>
      <c r="O5" s="1" t="s">
        <v>864</v>
      </c>
      <c r="P5" s="1" t="s">
        <v>865</v>
      </c>
      <c r="Q5" s="1" t="s">
        <v>880</v>
      </c>
      <c r="R5" s="1" t="s">
        <v>74</v>
      </c>
      <c r="S5" s="1" t="s">
        <v>36</v>
      </c>
      <c r="T5" s="1" t="s">
        <v>867</v>
      </c>
    </row>
    <row r="6" s="1" customFormat="1" spans="1:20">
      <c r="A6" s="1" t="s">
        <v>640</v>
      </c>
      <c r="B6" s="1" t="s">
        <v>340</v>
      </c>
      <c r="C6" s="1" t="s">
        <v>881</v>
      </c>
      <c r="D6" s="1" t="s">
        <v>642</v>
      </c>
      <c r="E6" s="1" t="s">
        <v>643</v>
      </c>
      <c r="F6" s="1" t="s">
        <v>80</v>
      </c>
      <c r="G6" s="1" t="s">
        <v>82</v>
      </c>
      <c r="H6" s="1" t="s">
        <v>860</v>
      </c>
      <c r="I6" s="1" t="s">
        <v>882</v>
      </c>
      <c r="J6" s="1" t="s">
        <v>862</v>
      </c>
      <c r="K6" s="1" t="s">
        <v>882</v>
      </c>
      <c r="L6" s="1" t="s">
        <v>883</v>
      </c>
      <c r="M6" s="1" t="s">
        <v>884</v>
      </c>
      <c r="N6" s="1" t="s">
        <v>884</v>
      </c>
      <c r="O6" s="1" t="s">
        <v>864</v>
      </c>
      <c r="P6" s="1" t="s">
        <v>865</v>
      </c>
      <c r="Q6" s="1" t="s">
        <v>885</v>
      </c>
      <c r="R6" s="1" t="s">
        <v>74</v>
      </c>
      <c r="S6" s="1" t="s">
        <v>36</v>
      </c>
      <c r="T6" s="1" t="s">
        <v>867</v>
      </c>
    </row>
    <row r="7" s="1" customFormat="1" spans="1:20">
      <c r="A7" s="1" t="s">
        <v>212</v>
      </c>
      <c r="B7" s="1" t="s">
        <v>100</v>
      </c>
      <c r="C7" s="1" t="s">
        <v>886</v>
      </c>
      <c r="D7" s="1" t="s">
        <v>214</v>
      </c>
      <c r="E7" s="1" t="s">
        <v>215</v>
      </c>
      <c r="F7" s="1" t="s">
        <v>100</v>
      </c>
      <c r="G7" s="1" t="s">
        <v>82</v>
      </c>
      <c r="H7" s="1" t="s">
        <v>860</v>
      </c>
      <c r="I7" s="1" t="s">
        <v>887</v>
      </c>
      <c r="J7" s="1" t="s">
        <v>862</v>
      </c>
      <c r="K7" s="1" t="s">
        <v>887</v>
      </c>
      <c r="L7" s="1" t="s">
        <v>887</v>
      </c>
      <c r="M7" s="1" t="s">
        <v>863</v>
      </c>
      <c r="N7" s="1" t="s">
        <v>863</v>
      </c>
      <c r="O7" s="1" t="s">
        <v>864</v>
      </c>
      <c r="P7" s="1" t="s">
        <v>865</v>
      </c>
      <c r="Q7" s="1" t="s">
        <v>888</v>
      </c>
      <c r="R7" s="1" t="s">
        <v>74</v>
      </c>
      <c r="S7" s="1" t="s">
        <v>36</v>
      </c>
      <c r="T7" s="1" t="s">
        <v>867</v>
      </c>
    </row>
    <row r="8" s="1" customFormat="1" spans="1:20">
      <c r="A8" s="1" t="s">
        <v>412</v>
      </c>
      <c r="B8" s="1" t="s">
        <v>100</v>
      </c>
      <c r="C8" s="1" t="s">
        <v>889</v>
      </c>
      <c r="D8" s="1" t="s">
        <v>414</v>
      </c>
      <c r="E8" s="1" t="s">
        <v>890</v>
      </c>
      <c r="F8" s="1" t="s">
        <v>81</v>
      </c>
      <c r="G8" s="1" t="s">
        <v>82</v>
      </c>
      <c r="H8" s="1" t="s">
        <v>860</v>
      </c>
      <c r="I8" s="1" t="s">
        <v>891</v>
      </c>
      <c r="J8" s="1" t="s">
        <v>862</v>
      </c>
      <c r="K8" s="1" t="s">
        <v>891</v>
      </c>
      <c r="L8" s="1" t="s">
        <v>891</v>
      </c>
      <c r="M8" s="1" t="s">
        <v>863</v>
      </c>
      <c r="N8" s="1" t="s">
        <v>863</v>
      </c>
      <c r="O8" s="1" t="s">
        <v>864</v>
      </c>
      <c r="P8" s="1" t="s">
        <v>865</v>
      </c>
      <c r="Q8" s="1" t="s">
        <v>892</v>
      </c>
      <c r="R8" s="1" t="s">
        <v>74</v>
      </c>
      <c r="S8" s="1" t="s">
        <v>36</v>
      </c>
      <c r="T8" s="1" t="s">
        <v>867</v>
      </c>
    </row>
    <row r="9" s="1" customFormat="1" spans="1:20">
      <c r="A9" s="1" t="s">
        <v>345</v>
      </c>
      <c r="B9" s="1" t="s">
        <v>100</v>
      </c>
      <c r="C9" s="1" t="s">
        <v>893</v>
      </c>
      <c r="D9" s="1" t="s">
        <v>347</v>
      </c>
      <c r="E9" s="1" t="s">
        <v>348</v>
      </c>
      <c r="F9" s="1" t="s">
        <v>80</v>
      </c>
      <c r="G9" s="1" t="s">
        <v>82</v>
      </c>
      <c r="H9" s="1" t="s">
        <v>860</v>
      </c>
      <c r="I9" s="1" t="s">
        <v>894</v>
      </c>
      <c r="J9" s="1" t="s">
        <v>862</v>
      </c>
      <c r="K9" s="1" t="s">
        <v>894</v>
      </c>
      <c r="L9" s="1" t="s">
        <v>894</v>
      </c>
      <c r="M9" s="1" t="s">
        <v>863</v>
      </c>
      <c r="N9" s="1" t="s">
        <v>863</v>
      </c>
      <c r="O9" s="1" t="s">
        <v>864</v>
      </c>
      <c r="P9" s="1" t="s">
        <v>865</v>
      </c>
      <c r="Q9" s="1" t="s">
        <v>895</v>
      </c>
      <c r="R9" s="1" t="s">
        <v>74</v>
      </c>
      <c r="S9" s="1" t="s">
        <v>36</v>
      </c>
      <c r="T9" s="1" t="s">
        <v>867</v>
      </c>
    </row>
    <row r="10" s="1" customFormat="1" spans="1:20">
      <c r="A10" s="1" t="s">
        <v>724</v>
      </c>
      <c r="B10" s="1" t="s">
        <v>100</v>
      </c>
      <c r="C10" s="1" t="s">
        <v>896</v>
      </c>
      <c r="D10" s="1" t="s">
        <v>726</v>
      </c>
      <c r="E10" s="1" t="s">
        <v>727</v>
      </c>
      <c r="F10" s="1" t="s">
        <v>80</v>
      </c>
      <c r="G10" s="1" t="s">
        <v>82</v>
      </c>
      <c r="H10" s="1" t="s">
        <v>860</v>
      </c>
      <c r="I10" s="1" t="s">
        <v>897</v>
      </c>
      <c r="J10" s="1" t="s">
        <v>862</v>
      </c>
      <c r="K10" s="1" t="s">
        <v>897</v>
      </c>
      <c r="L10" s="1" t="s">
        <v>897</v>
      </c>
      <c r="M10" s="1" t="s">
        <v>863</v>
      </c>
      <c r="N10" s="1" t="s">
        <v>863</v>
      </c>
      <c r="O10" s="1" t="s">
        <v>864</v>
      </c>
      <c r="P10" s="1" t="s">
        <v>865</v>
      </c>
      <c r="Q10" s="1" t="s">
        <v>898</v>
      </c>
      <c r="R10" s="1" t="s">
        <v>74</v>
      </c>
      <c r="S10" s="1" t="s">
        <v>36</v>
      </c>
      <c r="T10" s="1" t="s">
        <v>867</v>
      </c>
    </row>
    <row r="11" s="1" customFormat="1" spans="1:20">
      <c r="A11" s="1" t="s">
        <v>287</v>
      </c>
      <c r="B11" s="1" t="s">
        <v>100</v>
      </c>
      <c r="C11" s="1" t="s">
        <v>899</v>
      </c>
      <c r="D11" s="1" t="s">
        <v>289</v>
      </c>
      <c r="E11" s="1" t="s">
        <v>290</v>
      </c>
      <c r="F11" s="1" t="s">
        <v>80</v>
      </c>
      <c r="G11" s="1" t="s">
        <v>82</v>
      </c>
      <c r="H11" s="1" t="s">
        <v>860</v>
      </c>
      <c r="I11" s="1" t="s">
        <v>900</v>
      </c>
      <c r="J11" s="1" t="s">
        <v>862</v>
      </c>
      <c r="K11" s="1" t="s">
        <v>900</v>
      </c>
      <c r="L11" s="1" t="s">
        <v>900</v>
      </c>
      <c r="M11" s="1" t="s">
        <v>863</v>
      </c>
      <c r="N11" s="1" t="s">
        <v>863</v>
      </c>
      <c r="O11" s="1" t="s">
        <v>864</v>
      </c>
      <c r="P11" s="1" t="s">
        <v>865</v>
      </c>
      <c r="Q11" s="1" t="s">
        <v>901</v>
      </c>
      <c r="R11" s="1" t="s">
        <v>74</v>
      </c>
      <c r="S11" s="1" t="s">
        <v>36</v>
      </c>
      <c r="T11" s="1" t="s">
        <v>867</v>
      </c>
    </row>
    <row r="12" s="1" customFormat="1" spans="1:20">
      <c r="A12" s="1" t="s">
        <v>419</v>
      </c>
      <c r="B12" s="1" t="s">
        <v>100</v>
      </c>
      <c r="C12" s="1" t="s">
        <v>902</v>
      </c>
      <c r="D12" s="1" t="s">
        <v>903</v>
      </c>
      <c r="E12" s="1" t="s">
        <v>422</v>
      </c>
      <c r="F12" s="1" t="s">
        <v>81</v>
      </c>
      <c r="G12" s="1" t="s">
        <v>82</v>
      </c>
      <c r="H12" s="1" t="s">
        <v>860</v>
      </c>
      <c r="I12" s="1" t="s">
        <v>904</v>
      </c>
      <c r="J12" s="1" t="s">
        <v>862</v>
      </c>
      <c r="K12" s="1" t="s">
        <v>904</v>
      </c>
      <c r="L12" s="1" t="s">
        <v>904</v>
      </c>
      <c r="M12" s="1" t="s">
        <v>863</v>
      </c>
      <c r="N12" s="1" t="s">
        <v>863</v>
      </c>
      <c r="O12" s="1" t="s">
        <v>864</v>
      </c>
      <c r="P12" s="1" t="s">
        <v>865</v>
      </c>
      <c r="Q12" s="1" t="s">
        <v>905</v>
      </c>
      <c r="R12" s="1" t="s">
        <v>74</v>
      </c>
      <c r="S12" s="1" t="s">
        <v>36</v>
      </c>
      <c r="T12" s="1" t="s">
        <v>867</v>
      </c>
    </row>
    <row r="13" s="1" customFormat="1" spans="1:20">
      <c r="A13" s="1" t="s">
        <v>456</v>
      </c>
      <c r="B13" s="1" t="s">
        <v>100</v>
      </c>
      <c r="C13" s="1" t="s">
        <v>906</v>
      </c>
      <c r="D13" s="1" t="s">
        <v>458</v>
      </c>
      <c r="E13" s="1" t="s">
        <v>459</v>
      </c>
      <c r="F13" s="1" t="s">
        <v>81</v>
      </c>
      <c r="G13" s="1" t="s">
        <v>82</v>
      </c>
      <c r="H13" s="1" t="s">
        <v>860</v>
      </c>
      <c r="I13" s="1" t="s">
        <v>907</v>
      </c>
      <c r="J13" s="1" t="s">
        <v>862</v>
      </c>
      <c r="K13" s="1" t="s">
        <v>907</v>
      </c>
      <c r="L13" s="1" t="s">
        <v>907</v>
      </c>
      <c r="M13" s="1" t="s">
        <v>863</v>
      </c>
      <c r="N13" s="1" t="s">
        <v>863</v>
      </c>
      <c r="O13" s="1" t="s">
        <v>864</v>
      </c>
      <c r="P13" s="1" t="s">
        <v>865</v>
      </c>
      <c r="Q13" s="1" t="s">
        <v>908</v>
      </c>
      <c r="R13" s="1" t="s">
        <v>74</v>
      </c>
      <c r="S13" s="1" t="s">
        <v>36</v>
      </c>
      <c r="T13" s="1" t="s">
        <v>867</v>
      </c>
    </row>
    <row r="14" s="1" customFormat="1" spans="1:20">
      <c r="A14" s="1" t="s">
        <v>571</v>
      </c>
      <c r="B14" s="1" t="s">
        <v>100</v>
      </c>
      <c r="C14" s="1" t="s">
        <v>909</v>
      </c>
      <c r="D14" s="1" t="s">
        <v>910</v>
      </c>
      <c r="E14" s="1" t="s">
        <v>574</v>
      </c>
      <c r="F14" s="1" t="s">
        <v>80</v>
      </c>
      <c r="G14" s="1" t="s">
        <v>82</v>
      </c>
      <c r="H14" s="1" t="s">
        <v>860</v>
      </c>
      <c r="I14" s="1" t="s">
        <v>911</v>
      </c>
      <c r="J14" s="1" t="s">
        <v>862</v>
      </c>
      <c r="K14" s="1" t="s">
        <v>911</v>
      </c>
      <c r="L14" s="1" t="s">
        <v>911</v>
      </c>
      <c r="M14" s="1" t="s">
        <v>863</v>
      </c>
      <c r="N14" s="1" t="s">
        <v>863</v>
      </c>
      <c r="O14" s="1" t="s">
        <v>864</v>
      </c>
      <c r="P14" s="1" t="s">
        <v>865</v>
      </c>
      <c r="Q14" s="1" t="s">
        <v>912</v>
      </c>
      <c r="R14" s="1" t="s">
        <v>74</v>
      </c>
      <c r="S14" s="1" t="s">
        <v>36</v>
      </c>
      <c r="T14" s="1" t="s">
        <v>867</v>
      </c>
    </row>
    <row r="15" s="1" customFormat="1" spans="1:20">
      <c r="A15" s="1" t="s">
        <v>492</v>
      </c>
      <c r="B15" s="1" t="s">
        <v>100</v>
      </c>
      <c r="C15" s="1" t="s">
        <v>913</v>
      </c>
      <c r="D15" s="1" t="s">
        <v>494</v>
      </c>
      <c r="E15" s="1" t="s">
        <v>495</v>
      </c>
      <c r="F15" s="1" t="s">
        <v>80</v>
      </c>
      <c r="G15" s="1" t="s">
        <v>82</v>
      </c>
      <c r="H15" s="1" t="s">
        <v>860</v>
      </c>
      <c r="I15" s="1" t="s">
        <v>914</v>
      </c>
      <c r="J15" s="1" t="s">
        <v>862</v>
      </c>
      <c r="K15" s="1" t="s">
        <v>914</v>
      </c>
      <c r="L15" s="1" t="s">
        <v>914</v>
      </c>
      <c r="M15" s="1" t="s">
        <v>863</v>
      </c>
      <c r="N15" s="1" t="s">
        <v>863</v>
      </c>
      <c r="O15" s="1" t="s">
        <v>864</v>
      </c>
      <c r="P15" s="1" t="s">
        <v>865</v>
      </c>
      <c r="Q15" s="1" t="s">
        <v>915</v>
      </c>
      <c r="R15" s="1" t="s">
        <v>74</v>
      </c>
      <c r="S15" s="1" t="s">
        <v>36</v>
      </c>
      <c r="T15" s="1" t="s">
        <v>867</v>
      </c>
    </row>
    <row r="16" s="1" customFormat="1" spans="1:20">
      <c r="A16" s="1" t="s">
        <v>446</v>
      </c>
      <c r="B16" s="1" t="s">
        <v>100</v>
      </c>
      <c r="C16" s="1" t="s">
        <v>916</v>
      </c>
      <c r="D16" s="1" t="s">
        <v>448</v>
      </c>
      <c r="E16" s="1" t="s">
        <v>917</v>
      </c>
      <c r="F16" s="1" t="s">
        <v>80</v>
      </c>
      <c r="G16" s="1" t="s">
        <v>82</v>
      </c>
      <c r="H16" s="1" t="s">
        <v>860</v>
      </c>
      <c r="I16" s="1" t="s">
        <v>918</v>
      </c>
      <c r="J16" s="1" t="s">
        <v>862</v>
      </c>
      <c r="K16" s="1" t="s">
        <v>918</v>
      </c>
      <c r="L16" s="1" t="s">
        <v>918</v>
      </c>
      <c r="M16" s="1" t="s">
        <v>863</v>
      </c>
      <c r="N16" s="1" t="s">
        <v>863</v>
      </c>
      <c r="O16" s="1" t="s">
        <v>864</v>
      </c>
      <c r="P16" s="1" t="s">
        <v>865</v>
      </c>
      <c r="Q16" s="1" t="s">
        <v>919</v>
      </c>
      <c r="R16" s="1" t="s">
        <v>74</v>
      </c>
      <c r="S16" s="1" t="s">
        <v>36</v>
      </c>
      <c r="T16" s="1" t="s">
        <v>867</v>
      </c>
    </row>
    <row r="17" s="1" customFormat="1" spans="1:20">
      <c r="A17" s="1" t="s">
        <v>463</v>
      </c>
      <c r="B17" s="1" t="s">
        <v>100</v>
      </c>
      <c r="C17" s="1" t="s">
        <v>920</v>
      </c>
      <c r="D17" s="1" t="s">
        <v>448</v>
      </c>
      <c r="E17" s="1" t="s">
        <v>921</v>
      </c>
      <c r="F17" s="1" t="s">
        <v>80</v>
      </c>
      <c r="G17" s="1" t="s">
        <v>82</v>
      </c>
      <c r="H17" s="1" t="s">
        <v>860</v>
      </c>
      <c r="I17" s="1" t="s">
        <v>918</v>
      </c>
      <c r="J17" s="1" t="s">
        <v>862</v>
      </c>
      <c r="K17" s="1" t="s">
        <v>918</v>
      </c>
      <c r="L17" s="1" t="s">
        <v>918</v>
      </c>
      <c r="M17" s="1" t="s">
        <v>863</v>
      </c>
      <c r="N17" s="1" t="s">
        <v>863</v>
      </c>
      <c r="O17" s="1" t="s">
        <v>864</v>
      </c>
      <c r="P17" s="1" t="s">
        <v>865</v>
      </c>
      <c r="Q17" s="1" t="s">
        <v>922</v>
      </c>
      <c r="R17" s="1" t="s">
        <v>74</v>
      </c>
      <c r="S17" s="1" t="s">
        <v>36</v>
      </c>
      <c r="T17" s="1" t="s">
        <v>867</v>
      </c>
    </row>
    <row r="18" s="1" customFormat="1" spans="1:20">
      <c r="A18" s="1" t="s">
        <v>452</v>
      </c>
      <c r="B18" s="1" t="s">
        <v>100</v>
      </c>
      <c r="C18" s="1" t="s">
        <v>923</v>
      </c>
      <c r="D18" s="1" t="s">
        <v>448</v>
      </c>
      <c r="E18" s="1" t="s">
        <v>924</v>
      </c>
      <c r="F18" s="1" t="s">
        <v>80</v>
      </c>
      <c r="G18" s="1" t="s">
        <v>82</v>
      </c>
      <c r="H18" s="1" t="s">
        <v>860</v>
      </c>
      <c r="I18" s="1" t="s">
        <v>925</v>
      </c>
      <c r="J18" s="1" t="s">
        <v>862</v>
      </c>
      <c r="K18" s="1" t="s">
        <v>925</v>
      </c>
      <c r="L18" s="1" t="s">
        <v>925</v>
      </c>
      <c r="M18" s="1" t="s">
        <v>863</v>
      </c>
      <c r="N18" s="1" t="s">
        <v>863</v>
      </c>
      <c r="O18" s="1" t="s">
        <v>864</v>
      </c>
      <c r="P18" s="1" t="s">
        <v>865</v>
      </c>
      <c r="Q18" s="1" t="s">
        <v>926</v>
      </c>
      <c r="R18" s="1" t="s">
        <v>74</v>
      </c>
      <c r="S18" s="1" t="s">
        <v>36</v>
      </c>
      <c r="T18" s="1" t="s">
        <v>867</v>
      </c>
    </row>
    <row r="19" s="1" customFormat="1" spans="1:20">
      <c r="A19" s="1" t="s">
        <v>96</v>
      </c>
      <c r="B19" s="1" t="s">
        <v>100</v>
      </c>
      <c r="C19" s="1" t="s">
        <v>927</v>
      </c>
      <c r="D19" s="1" t="s">
        <v>98</v>
      </c>
      <c r="E19" s="1" t="s">
        <v>99</v>
      </c>
      <c r="F19" s="1" t="s">
        <v>80</v>
      </c>
      <c r="G19" s="1" t="s">
        <v>82</v>
      </c>
      <c r="H19" s="1" t="s">
        <v>860</v>
      </c>
      <c r="I19" s="1" t="s">
        <v>928</v>
      </c>
      <c r="J19" s="1" t="s">
        <v>862</v>
      </c>
      <c r="K19" s="1" t="s">
        <v>928</v>
      </c>
      <c r="L19" s="1" t="s">
        <v>928</v>
      </c>
      <c r="M19" s="1" t="s">
        <v>863</v>
      </c>
      <c r="N19" s="1" t="s">
        <v>863</v>
      </c>
      <c r="O19" s="1" t="s">
        <v>864</v>
      </c>
      <c r="P19" s="1" t="s">
        <v>865</v>
      </c>
      <c r="Q19" s="1" t="s">
        <v>929</v>
      </c>
      <c r="R19" s="1" t="s">
        <v>74</v>
      </c>
      <c r="S19" s="1" t="s">
        <v>36</v>
      </c>
      <c r="T19" s="1" t="s">
        <v>867</v>
      </c>
    </row>
    <row r="20" s="1" customFormat="1" spans="1:20">
      <c r="A20" s="1" t="s">
        <v>88</v>
      </c>
      <c r="B20" s="1" t="s">
        <v>80</v>
      </c>
      <c r="C20" s="1" t="s">
        <v>930</v>
      </c>
      <c r="D20" s="1" t="s">
        <v>90</v>
      </c>
      <c r="E20" s="1" t="s">
        <v>91</v>
      </c>
      <c r="F20" s="1" t="s">
        <v>80</v>
      </c>
      <c r="G20" s="1" t="s">
        <v>82</v>
      </c>
      <c r="H20" s="1" t="s">
        <v>860</v>
      </c>
      <c r="I20" s="1" t="s">
        <v>931</v>
      </c>
      <c r="J20" s="1" t="s">
        <v>862</v>
      </c>
      <c r="K20" s="1" t="s">
        <v>931</v>
      </c>
      <c r="L20" s="1" t="s">
        <v>931</v>
      </c>
      <c r="M20" s="1" t="s">
        <v>863</v>
      </c>
      <c r="N20" s="1" t="s">
        <v>863</v>
      </c>
      <c r="O20" s="1" t="s">
        <v>864</v>
      </c>
      <c r="P20" s="1" t="s">
        <v>865</v>
      </c>
      <c r="Q20" s="1" t="s">
        <v>932</v>
      </c>
      <c r="R20" s="1" t="s">
        <v>74</v>
      </c>
      <c r="S20" s="1" t="s">
        <v>36</v>
      </c>
      <c r="T20" s="1" t="s">
        <v>867</v>
      </c>
    </row>
    <row r="21" s="1" customFormat="1" spans="1:20">
      <c r="A21" s="1" t="s">
        <v>712</v>
      </c>
      <c r="B21" s="1" t="s">
        <v>80</v>
      </c>
      <c r="C21" s="1" t="s">
        <v>933</v>
      </c>
      <c r="D21" s="1" t="s">
        <v>714</v>
      </c>
      <c r="E21" s="1" t="s">
        <v>934</v>
      </c>
      <c r="F21" s="1" t="s">
        <v>81</v>
      </c>
      <c r="G21" s="1" t="s">
        <v>82</v>
      </c>
      <c r="H21" s="1" t="s">
        <v>860</v>
      </c>
      <c r="I21" s="1" t="s">
        <v>935</v>
      </c>
      <c r="J21" s="1" t="s">
        <v>862</v>
      </c>
      <c r="K21" s="1" t="s">
        <v>935</v>
      </c>
      <c r="L21" s="1" t="s">
        <v>935</v>
      </c>
      <c r="M21" s="1" t="s">
        <v>863</v>
      </c>
      <c r="N21" s="1" t="s">
        <v>863</v>
      </c>
      <c r="O21" s="1" t="s">
        <v>864</v>
      </c>
      <c r="P21" s="1" t="s">
        <v>865</v>
      </c>
      <c r="Q21" s="1" t="s">
        <v>936</v>
      </c>
      <c r="R21" s="1" t="s">
        <v>74</v>
      </c>
      <c r="S21" s="1" t="s">
        <v>36</v>
      </c>
      <c r="T21" s="1" t="s">
        <v>867</v>
      </c>
    </row>
    <row r="22" s="1" customFormat="1" spans="1:20">
      <c r="A22" s="1" t="s">
        <v>720</v>
      </c>
      <c r="B22" s="1" t="s">
        <v>80</v>
      </c>
      <c r="C22" s="1" t="s">
        <v>937</v>
      </c>
      <c r="D22" s="1" t="s">
        <v>714</v>
      </c>
      <c r="E22" s="1" t="s">
        <v>938</v>
      </c>
      <c r="F22" s="1" t="s">
        <v>81</v>
      </c>
      <c r="G22" s="1" t="s">
        <v>82</v>
      </c>
      <c r="H22" s="1" t="s">
        <v>860</v>
      </c>
      <c r="I22" s="1" t="s">
        <v>939</v>
      </c>
      <c r="J22" s="1" t="s">
        <v>862</v>
      </c>
      <c r="K22" s="1" t="s">
        <v>939</v>
      </c>
      <c r="L22" s="1" t="s">
        <v>939</v>
      </c>
      <c r="M22" s="1" t="s">
        <v>863</v>
      </c>
      <c r="N22" s="1" t="s">
        <v>863</v>
      </c>
      <c r="O22" s="1" t="s">
        <v>864</v>
      </c>
      <c r="P22" s="1" t="s">
        <v>865</v>
      </c>
      <c r="Q22" s="1" t="s">
        <v>940</v>
      </c>
      <c r="R22" s="1" t="s">
        <v>74</v>
      </c>
      <c r="S22" s="1" t="s">
        <v>36</v>
      </c>
      <c r="T22" s="1" t="s">
        <v>867</v>
      </c>
    </row>
    <row r="23" s="1" customFormat="1" spans="1:20">
      <c r="A23" s="1" t="s">
        <v>228</v>
      </c>
      <c r="B23" s="1" t="s">
        <v>80</v>
      </c>
      <c r="C23" s="1" t="s">
        <v>941</v>
      </c>
      <c r="D23" s="1" t="s">
        <v>230</v>
      </c>
      <c r="E23" s="1" t="s">
        <v>942</v>
      </c>
      <c r="F23" s="1" t="s">
        <v>80</v>
      </c>
      <c r="G23" s="1" t="s">
        <v>82</v>
      </c>
      <c r="H23" s="1" t="s">
        <v>860</v>
      </c>
      <c r="I23" s="1" t="s">
        <v>943</v>
      </c>
      <c r="J23" s="1" t="s">
        <v>862</v>
      </c>
      <c r="K23" s="1" t="s">
        <v>943</v>
      </c>
      <c r="L23" s="1" t="s">
        <v>943</v>
      </c>
      <c r="M23" s="1" t="s">
        <v>863</v>
      </c>
      <c r="N23" s="1" t="s">
        <v>863</v>
      </c>
      <c r="O23" s="1" t="s">
        <v>864</v>
      </c>
      <c r="P23" s="1" t="s">
        <v>865</v>
      </c>
      <c r="Q23" s="1" t="s">
        <v>944</v>
      </c>
      <c r="R23" s="1" t="s">
        <v>74</v>
      </c>
      <c r="S23" s="1" t="s">
        <v>36</v>
      </c>
      <c r="T23" s="1" t="s">
        <v>867</v>
      </c>
    </row>
    <row r="24" s="1" customFormat="1" spans="1:20">
      <c r="A24" s="1" t="s">
        <v>353</v>
      </c>
      <c r="B24" s="1" t="s">
        <v>80</v>
      </c>
      <c r="C24" s="1" t="s">
        <v>945</v>
      </c>
      <c r="D24" s="1" t="s">
        <v>355</v>
      </c>
      <c r="E24" s="1" t="s">
        <v>356</v>
      </c>
      <c r="F24" s="1" t="s">
        <v>80</v>
      </c>
      <c r="G24" s="1" t="s">
        <v>82</v>
      </c>
      <c r="H24" s="1" t="s">
        <v>860</v>
      </c>
      <c r="I24" s="1" t="s">
        <v>946</v>
      </c>
      <c r="J24" s="1" t="s">
        <v>862</v>
      </c>
      <c r="K24" s="1" t="s">
        <v>946</v>
      </c>
      <c r="L24" s="1" t="s">
        <v>946</v>
      </c>
      <c r="M24" s="1" t="s">
        <v>863</v>
      </c>
      <c r="N24" s="1" t="s">
        <v>863</v>
      </c>
      <c r="O24" s="1" t="s">
        <v>864</v>
      </c>
      <c r="P24" s="1" t="s">
        <v>865</v>
      </c>
      <c r="Q24" s="1" t="s">
        <v>947</v>
      </c>
      <c r="R24" s="1" t="s">
        <v>74</v>
      </c>
      <c r="S24" s="1" t="s">
        <v>36</v>
      </c>
      <c r="T24" s="1" t="s">
        <v>867</v>
      </c>
    </row>
    <row r="25" s="1" customFormat="1" spans="1:20">
      <c r="A25" s="1" t="s">
        <v>730</v>
      </c>
      <c r="B25" s="1" t="s">
        <v>80</v>
      </c>
      <c r="C25" s="1" t="s">
        <v>948</v>
      </c>
      <c r="D25" s="1" t="s">
        <v>732</v>
      </c>
      <c r="E25" s="1" t="s">
        <v>733</v>
      </c>
      <c r="F25" s="1" t="s">
        <v>81</v>
      </c>
      <c r="G25" s="1" t="s">
        <v>82</v>
      </c>
      <c r="H25" s="1" t="s">
        <v>860</v>
      </c>
      <c r="I25" s="1" t="s">
        <v>949</v>
      </c>
      <c r="J25" s="1" t="s">
        <v>862</v>
      </c>
      <c r="K25" s="1" t="s">
        <v>949</v>
      </c>
      <c r="L25" s="1" t="s">
        <v>949</v>
      </c>
      <c r="M25" s="1" t="s">
        <v>863</v>
      </c>
      <c r="N25" s="1" t="s">
        <v>863</v>
      </c>
      <c r="O25" s="1" t="s">
        <v>864</v>
      </c>
      <c r="P25" s="1" t="s">
        <v>865</v>
      </c>
      <c r="Q25" s="1" t="s">
        <v>950</v>
      </c>
      <c r="R25" s="1" t="s">
        <v>74</v>
      </c>
      <c r="S25" s="1" t="s">
        <v>36</v>
      </c>
      <c r="T25" s="1" t="s">
        <v>867</v>
      </c>
    </row>
    <row r="26" s="1" customFormat="1" spans="1:20">
      <c r="A26" s="1" t="s">
        <v>465</v>
      </c>
      <c r="B26" s="1" t="s">
        <v>80</v>
      </c>
      <c r="C26" s="1" t="s">
        <v>951</v>
      </c>
      <c r="D26" s="1" t="s">
        <v>467</v>
      </c>
      <c r="E26" s="1" t="s">
        <v>468</v>
      </c>
      <c r="F26" s="1" t="s">
        <v>80</v>
      </c>
      <c r="G26" s="1" t="s">
        <v>82</v>
      </c>
      <c r="H26" s="1" t="s">
        <v>860</v>
      </c>
      <c r="I26" s="1" t="s">
        <v>952</v>
      </c>
      <c r="J26" s="1" t="s">
        <v>862</v>
      </c>
      <c r="K26" s="1" t="s">
        <v>952</v>
      </c>
      <c r="L26" s="1" t="s">
        <v>952</v>
      </c>
      <c r="M26" s="1" t="s">
        <v>863</v>
      </c>
      <c r="N26" s="1" t="s">
        <v>863</v>
      </c>
      <c r="O26" s="1" t="s">
        <v>864</v>
      </c>
      <c r="P26" s="1" t="s">
        <v>865</v>
      </c>
      <c r="Q26" s="1" t="s">
        <v>953</v>
      </c>
      <c r="R26" s="1" t="s">
        <v>74</v>
      </c>
      <c r="S26" s="1" t="s">
        <v>36</v>
      </c>
      <c r="T26" s="1" t="s">
        <v>867</v>
      </c>
    </row>
    <row r="27" s="1" customFormat="1" spans="1:20">
      <c r="A27" s="1" t="s">
        <v>72</v>
      </c>
      <c r="B27" s="1" t="s">
        <v>80</v>
      </c>
      <c r="C27" s="1" t="s">
        <v>954</v>
      </c>
      <c r="D27" s="1" t="s">
        <v>955</v>
      </c>
      <c r="E27" s="1" t="s">
        <v>79</v>
      </c>
      <c r="F27" s="1" t="s">
        <v>81</v>
      </c>
      <c r="G27" s="1" t="s">
        <v>82</v>
      </c>
      <c r="H27" s="1" t="s">
        <v>860</v>
      </c>
      <c r="I27" s="1" t="s">
        <v>956</v>
      </c>
      <c r="J27" s="1" t="s">
        <v>862</v>
      </c>
      <c r="K27" s="1" t="s">
        <v>956</v>
      </c>
      <c r="L27" s="1" t="s">
        <v>956</v>
      </c>
      <c r="M27" s="1" t="s">
        <v>863</v>
      </c>
      <c r="N27" s="1" t="s">
        <v>863</v>
      </c>
      <c r="O27" s="1" t="s">
        <v>864</v>
      </c>
      <c r="P27" s="1" t="s">
        <v>865</v>
      </c>
      <c r="Q27" s="1" t="s">
        <v>957</v>
      </c>
      <c r="R27" s="1" t="s">
        <v>74</v>
      </c>
      <c r="S27" s="1" t="s">
        <v>36</v>
      </c>
      <c r="T27" s="1" t="s">
        <v>867</v>
      </c>
    </row>
    <row r="28" s="1" customFormat="1" spans="1:20">
      <c r="A28" s="1" t="s">
        <v>320</v>
      </c>
      <c r="B28" s="1" t="s">
        <v>80</v>
      </c>
      <c r="C28" s="1" t="s">
        <v>958</v>
      </c>
      <c r="D28" s="1" t="s">
        <v>322</v>
      </c>
      <c r="E28" s="1" t="s">
        <v>959</v>
      </c>
      <c r="F28" s="1" t="s">
        <v>81</v>
      </c>
      <c r="G28" s="1" t="s">
        <v>82</v>
      </c>
      <c r="H28" s="1" t="s">
        <v>860</v>
      </c>
      <c r="I28" s="1" t="s">
        <v>960</v>
      </c>
      <c r="J28" s="1" t="s">
        <v>862</v>
      </c>
      <c r="K28" s="1" t="s">
        <v>960</v>
      </c>
      <c r="L28" s="1" t="s">
        <v>960</v>
      </c>
      <c r="M28" s="1" t="s">
        <v>863</v>
      </c>
      <c r="N28" s="1" t="s">
        <v>863</v>
      </c>
      <c r="O28" s="1" t="s">
        <v>864</v>
      </c>
      <c r="P28" s="1" t="s">
        <v>865</v>
      </c>
      <c r="Q28" s="1" t="s">
        <v>961</v>
      </c>
      <c r="R28" s="1" t="s">
        <v>74</v>
      </c>
      <c r="S28" s="1" t="s">
        <v>36</v>
      </c>
      <c r="T28" s="1" t="s">
        <v>867</v>
      </c>
    </row>
    <row r="29" s="1" customFormat="1" spans="1:20">
      <c r="A29" s="1" t="s">
        <v>295</v>
      </c>
      <c r="B29" s="1" t="s">
        <v>80</v>
      </c>
      <c r="C29" s="1" t="s">
        <v>962</v>
      </c>
      <c r="D29" s="1" t="s">
        <v>297</v>
      </c>
      <c r="E29" s="1" t="s">
        <v>298</v>
      </c>
      <c r="F29" s="1" t="s">
        <v>80</v>
      </c>
      <c r="G29" s="1" t="s">
        <v>82</v>
      </c>
      <c r="H29" s="1" t="s">
        <v>860</v>
      </c>
      <c r="I29" s="1" t="s">
        <v>963</v>
      </c>
      <c r="J29" s="1" t="s">
        <v>862</v>
      </c>
      <c r="K29" s="1" t="s">
        <v>963</v>
      </c>
      <c r="L29" s="1" t="s">
        <v>963</v>
      </c>
      <c r="M29" s="1" t="s">
        <v>863</v>
      </c>
      <c r="N29" s="1" t="s">
        <v>863</v>
      </c>
      <c r="O29" s="1" t="s">
        <v>864</v>
      </c>
      <c r="P29" s="1" t="s">
        <v>865</v>
      </c>
      <c r="Q29" s="1" t="s">
        <v>964</v>
      </c>
      <c r="R29" s="1" t="s">
        <v>74</v>
      </c>
      <c r="S29" s="1" t="s">
        <v>36</v>
      </c>
      <c r="T29" s="1" t="s">
        <v>867</v>
      </c>
    </row>
    <row r="30" s="1" customFormat="1" spans="1:20">
      <c r="A30" s="1" t="s">
        <v>220</v>
      </c>
      <c r="B30" s="1" t="s">
        <v>80</v>
      </c>
      <c r="C30" s="1" t="s">
        <v>965</v>
      </c>
      <c r="D30" s="1" t="s">
        <v>222</v>
      </c>
      <c r="E30" s="1" t="s">
        <v>223</v>
      </c>
      <c r="F30" s="1" t="s">
        <v>81</v>
      </c>
      <c r="G30" s="1" t="s">
        <v>82</v>
      </c>
      <c r="H30" s="1" t="s">
        <v>860</v>
      </c>
      <c r="I30" s="1" t="s">
        <v>966</v>
      </c>
      <c r="J30" s="1" t="s">
        <v>862</v>
      </c>
      <c r="K30" s="1" t="s">
        <v>966</v>
      </c>
      <c r="L30" s="1" t="s">
        <v>966</v>
      </c>
      <c r="M30" s="1" t="s">
        <v>863</v>
      </c>
      <c r="N30" s="1" t="s">
        <v>863</v>
      </c>
      <c r="O30" s="1" t="s">
        <v>864</v>
      </c>
      <c r="P30" s="1" t="s">
        <v>865</v>
      </c>
      <c r="Q30" s="1" t="s">
        <v>967</v>
      </c>
      <c r="R30" s="1" t="s">
        <v>74</v>
      </c>
      <c r="S30" s="1" t="s">
        <v>36</v>
      </c>
      <c r="T30" s="1" t="s">
        <v>867</v>
      </c>
    </row>
    <row r="31" s="1" customFormat="1" spans="1:20">
      <c r="A31" s="1" t="s">
        <v>366</v>
      </c>
      <c r="B31" s="1" t="s">
        <v>80</v>
      </c>
      <c r="C31" s="1" t="s">
        <v>968</v>
      </c>
      <c r="D31" s="1" t="s">
        <v>368</v>
      </c>
      <c r="E31" s="1" t="s">
        <v>369</v>
      </c>
      <c r="F31" s="1" t="s">
        <v>81</v>
      </c>
      <c r="G31" s="1" t="s">
        <v>82</v>
      </c>
      <c r="H31" s="1" t="s">
        <v>860</v>
      </c>
      <c r="I31" s="1" t="s">
        <v>969</v>
      </c>
      <c r="J31" s="1" t="s">
        <v>862</v>
      </c>
      <c r="K31" s="1" t="s">
        <v>969</v>
      </c>
      <c r="L31" s="1" t="s">
        <v>969</v>
      </c>
      <c r="M31" s="1" t="s">
        <v>863</v>
      </c>
      <c r="N31" s="1" t="s">
        <v>863</v>
      </c>
      <c r="O31" s="1" t="s">
        <v>864</v>
      </c>
      <c r="P31" s="1" t="s">
        <v>865</v>
      </c>
      <c r="Q31" s="1" t="s">
        <v>970</v>
      </c>
      <c r="R31" s="1" t="s">
        <v>74</v>
      </c>
      <c r="S31" s="1" t="s">
        <v>36</v>
      </c>
      <c r="T31" s="1" t="s">
        <v>867</v>
      </c>
    </row>
    <row r="32" s="1" customFormat="1" spans="1:20">
      <c r="A32" s="1" t="s">
        <v>662</v>
      </c>
      <c r="B32" s="1" t="s">
        <v>80</v>
      </c>
      <c r="C32" s="1" t="s">
        <v>971</v>
      </c>
      <c r="D32" s="1" t="s">
        <v>972</v>
      </c>
      <c r="E32" s="1" t="s">
        <v>973</v>
      </c>
      <c r="F32" s="1" t="s">
        <v>81</v>
      </c>
      <c r="G32" s="1" t="s">
        <v>82</v>
      </c>
      <c r="H32" s="1" t="s">
        <v>860</v>
      </c>
      <c r="I32" s="1" t="s">
        <v>974</v>
      </c>
      <c r="J32" s="1" t="s">
        <v>862</v>
      </c>
      <c r="K32" s="1" t="s">
        <v>974</v>
      </c>
      <c r="L32" s="1" t="s">
        <v>974</v>
      </c>
      <c r="M32" s="1" t="s">
        <v>863</v>
      </c>
      <c r="N32" s="1" t="s">
        <v>863</v>
      </c>
      <c r="O32" s="1" t="s">
        <v>864</v>
      </c>
      <c r="P32" s="1" t="s">
        <v>865</v>
      </c>
      <c r="Q32" s="1" t="s">
        <v>975</v>
      </c>
      <c r="R32" s="1" t="s">
        <v>74</v>
      </c>
      <c r="S32" s="1" t="s">
        <v>36</v>
      </c>
      <c r="T32" s="1" t="s">
        <v>867</v>
      </c>
    </row>
    <row r="33" s="1" customFormat="1" spans="1:20">
      <c r="A33" s="1" t="s">
        <v>668</v>
      </c>
      <c r="B33" s="1" t="s">
        <v>80</v>
      </c>
      <c r="C33" s="1" t="s">
        <v>976</v>
      </c>
      <c r="D33" s="1" t="s">
        <v>275</v>
      </c>
      <c r="E33" s="1" t="s">
        <v>977</v>
      </c>
      <c r="F33" s="1" t="s">
        <v>81</v>
      </c>
      <c r="G33" s="1" t="s">
        <v>82</v>
      </c>
      <c r="H33" s="1" t="s">
        <v>860</v>
      </c>
      <c r="I33" s="1" t="s">
        <v>978</v>
      </c>
      <c r="J33" s="1" t="s">
        <v>862</v>
      </c>
      <c r="K33" s="1" t="s">
        <v>978</v>
      </c>
      <c r="L33" s="1" t="s">
        <v>978</v>
      </c>
      <c r="M33" s="1" t="s">
        <v>863</v>
      </c>
      <c r="N33" s="1" t="s">
        <v>863</v>
      </c>
      <c r="O33" s="1" t="s">
        <v>864</v>
      </c>
      <c r="P33" s="1" t="s">
        <v>865</v>
      </c>
      <c r="Q33" s="1" t="s">
        <v>979</v>
      </c>
      <c r="R33" s="1" t="s">
        <v>74</v>
      </c>
      <c r="S33" s="1" t="s">
        <v>36</v>
      </c>
      <c r="T33" s="1" t="s">
        <v>867</v>
      </c>
    </row>
    <row r="34" s="1" customFormat="1" spans="1:20">
      <c r="A34" s="1" t="s">
        <v>673</v>
      </c>
      <c r="B34" s="1" t="s">
        <v>81</v>
      </c>
      <c r="C34" s="1" t="s">
        <v>980</v>
      </c>
      <c r="D34" s="1" t="s">
        <v>981</v>
      </c>
      <c r="E34" s="1" t="s">
        <v>674</v>
      </c>
      <c r="F34" s="1" t="s">
        <v>81</v>
      </c>
      <c r="G34" s="1" t="s">
        <v>82</v>
      </c>
      <c r="H34" s="1" t="s">
        <v>860</v>
      </c>
      <c r="I34" s="1" t="s">
        <v>982</v>
      </c>
      <c r="J34" s="1" t="s">
        <v>862</v>
      </c>
      <c r="K34" s="1" t="s">
        <v>982</v>
      </c>
      <c r="L34" s="1" t="s">
        <v>982</v>
      </c>
      <c r="M34" s="1" t="s">
        <v>863</v>
      </c>
      <c r="N34" s="1" t="s">
        <v>863</v>
      </c>
      <c r="O34" s="1" t="s">
        <v>864</v>
      </c>
      <c r="P34" s="1" t="s">
        <v>865</v>
      </c>
      <c r="Q34" s="1" t="s">
        <v>983</v>
      </c>
      <c r="R34" s="1" t="s">
        <v>74</v>
      </c>
      <c r="S34" s="1" t="s">
        <v>36</v>
      </c>
      <c r="T34" s="1" t="s">
        <v>867</v>
      </c>
    </row>
    <row r="35" s="1" customFormat="1" spans="1:20">
      <c r="A35" s="1" t="s">
        <v>360</v>
      </c>
      <c r="B35" s="1" t="s">
        <v>81</v>
      </c>
      <c r="C35" s="1" t="s">
        <v>984</v>
      </c>
      <c r="D35" s="1" t="s">
        <v>362</v>
      </c>
      <c r="E35" s="1" t="s">
        <v>363</v>
      </c>
      <c r="F35" s="1" t="s">
        <v>81</v>
      </c>
      <c r="G35" s="1" t="s">
        <v>82</v>
      </c>
      <c r="H35" s="1" t="s">
        <v>860</v>
      </c>
      <c r="I35" s="1" t="s">
        <v>985</v>
      </c>
      <c r="J35" s="1" t="s">
        <v>862</v>
      </c>
      <c r="K35" s="1" t="s">
        <v>985</v>
      </c>
      <c r="L35" s="1" t="s">
        <v>985</v>
      </c>
      <c r="M35" s="1" t="s">
        <v>863</v>
      </c>
      <c r="N35" s="1" t="s">
        <v>863</v>
      </c>
      <c r="O35" s="1" t="s">
        <v>864</v>
      </c>
      <c r="P35" s="1" t="s">
        <v>865</v>
      </c>
      <c r="Q35" s="1" t="s">
        <v>986</v>
      </c>
      <c r="R35" s="1" t="s">
        <v>74</v>
      </c>
      <c r="S35" s="1" t="s">
        <v>36</v>
      </c>
      <c r="T35" s="1" t="s">
        <v>867</v>
      </c>
    </row>
    <row r="36" s="1" customFormat="1" spans="1:20">
      <c r="A36" s="1" t="s">
        <v>595</v>
      </c>
      <c r="B36" s="1" t="s">
        <v>81</v>
      </c>
      <c r="C36" s="1" t="s">
        <v>987</v>
      </c>
      <c r="D36" s="1" t="s">
        <v>597</v>
      </c>
      <c r="E36" s="1" t="s">
        <v>988</v>
      </c>
      <c r="F36" s="1" t="s">
        <v>81</v>
      </c>
      <c r="G36" s="1" t="s">
        <v>82</v>
      </c>
      <c r="H36" s="1" t="s">
        <v>860</v>
      </c>
      <c r="I36" s="1" t="s">
        <v>989</v>
      </c>
      <c r="J36" s="1" t="s">
        <v>862</v>
      </c>
      <c r="K36" s="1" t="s">
        <v>989</v>
      </c>
      <c r="L36" s="1" t="s">
        <v>989</v>
      </c>
      <c r="M36" s="1" t="s">
        <v>863</v>
      </c>
      <c r="N36" s="1" t="s">
        <v>863</v>
      </c>
      <c r="O36" s="1" t="s">
        <v>864</v>
      </c>
      <c r="P36" s="1" t="s">
        <v>865</v>
      </c>
      <c r="Q36" s="1" t="s">
        <v>990</v>
      </c>
      <c r="R36" s="1" t="s">
        <v>74</v>
      </c>
      <c r="S36" s="1" t="s">
        <v>36</v>
      </c>
      <c r="T36" s="1" t="s">
        <v>867</v>
      </c>
    </row>
    <row r="37" s="1" customFormat="1" spans="1:20">
      <c r="A37" s="1" t="s">
        <v>137</v>
      </c>
      <c r="B37" s="1" t="s">
        <v>81</v>
      </c>
      <c r="C37" s="1" t="s">
        <v>991</v>
      </c>
      <c r="D37" s="1" t="s">
        <v>139</v>
      </c>
      <c r="E37" s="1" t="s">
        <v>140</v>
      </c>
      <c r="F37" s="1" t="s">
        <v>81</v>
      </c>
      <c r="G37" s="1" t="s">
        <v>82</v>
      </c>
      <c r="H37" s="1" t="s">
        <v>860</v>
      </c>
      <c r="I37" s="1" t="s">
        <v>992</v>
      </c>
      <c r="J37" s="1" t="s">
        <v>862</v>
      </c>
      <c r="K37" s="1" t="s">
        <v>992</v>
      </c>
      <c r="L37" s="1" t="s">
        <v>992</v>
      </c>
      <c r="M37" s="1" t="s">
        <v>863</v>
      </c>
      <c r="N37" s="1" t="s">
        <v>863</v>
      </c>
      <c r="O37" s="1" t="s">
        <v>864</v>
      </c>
      <c r="P37" s="1" t="s">
        <v>865</v>
      </c>
      <c r="Q37" s="1" t="s">
        <v>993</v>
      </c>
      <c r="R37" s="1" t="s">
        <v>74</v>
      </c>
      <c r="S37" s="1" t="s">
        <v>36</v>
      </c>
      <c r="T37" s="1" t="s">
        <v>867</v>
      </c>
    </row>
    <row r="38" s="1" customFormat="1" spans="1:20">
      <c r="A38" s="1" t="s">
        <v>500</v>
      </c>
      <c r="B38" s="1" t="s">
        <v>81</v>
      </c>
      <c r="C38" s="1" t="s">
        <v>994</v>
      </c>
      <c r="D38" s="1" t="s">
        <v>995</v>
      </c>
      <c r="E38" s="1" t="s">
        <v>503</v>
      </c>
      <c r="F38" s="1" t="s">
        <v>81</v>
      </c>
      <c r="G38" s="1" t="s">
        <v>82</v>
      </c>
      <c r="H38" s="1" t="s">
        <v>860</v>
      </c>
      <c r="I38" s="1" t="s">
        <v>996</v>
      </c>
      <c r="J38" s="1" t="s">
        <v>862</v>
      </c>
      <c r="K38" s="1" t="s">
        <v>996</v>
      </c>
      <c r="L38" s="1" t="s">
        <v>996</v>
      </c>
      <c r="M38" s="1" t="s">
        <v>863</v>
      </c>
      <c r="N38" s="1" t="s">
        <v>863</v>
      </c>
      <c r="O38" s="1" t="s">
        <v>864</v>
      </c>
      <c r="P38" s="1" t="s">
        <v>865</v>
      </c>
      <c r="Q38" s="1" t="s">
        <v>997</v>
      </c>
      <c r="R38" s="1" t="s">
        <v>74</v>
      </c>
      <c r="S38" s="1" t="s">
        <v>36</v>
      </c>
      <c r="T38" s="1" t="s">
        <v>867</v>
      </c>
    </row>
    <row r="39" s="1" customFormat="1" spans="1:20">
      <c r="A39" s="1" t="s">
        <v>153</v>
      </c>
      <c r="B39" s="1" t="s">
        <v>81</v>
      </c>
      <c r="C39" s="1" t="s">
        <v>998</v>
      </c>
      <c r="D39" s="1" t="s">
        <v>999</v>
      </c>
      <c r="E39" s="1" t="s">
        <v>156</v>
      </c>
      <c r="F39" s="1" t="s">
        <v>81</v>
      </c>
      <c r="G39" s="1" t="s">
        <v>82</v>
      </c>
      <c r="H39" s="1" t="s">
        <v>860</v>
      </c>
      <c r="I39" s="1" t="s">
        <v>1000</v>
      </c>
      <c r="J39" s="1" t="s">
        <v>862</v>
      </c>
      <c r="K39" s="1" t="s">
        <v>1000</v>
      </c>
      <c r="L39" s="1" t="s">
        <v>1000</v>
      </c>
      <c r="M39" s="1" t="s">
        <v>863</v>
      </c>
      <c r="N39" s="1" t="s">
        <v>863</v>
      </c>
      <c r="O39" s="1" t="s">
        <v>864</v>
      </c>
      <c r="P39" s="1" t="s">
        <v>865</v>
      </c>
      <c r="Q39" s="1" t="s">
        <v>1001</v>
      </c>
      <c r="R39" s="1" t="s">
        <v>74</v>
      </c>
      <c r="S39" s="1" t="s">
        <v>36</v>
      </c>
      <c r="T39" s="1" t="s">
        <v>867</v>
      </c>
    </row>
    <row r="40" s="1" customFormat="1" spans="1:20">
      <c r="A40" s="1" t="s">
        <v>145</v>
      </c>
      <c r="B40" s="1" t="s">
        <v>81</v>
      </c>
      <c r="C40" s="1" t="s">
        <v>1002</v>
      </c>
      <c r="D40" s="1" t="s">
        <v>147</v>
      </c>
      <c r="E40" s="1" t="s">
        <v>1003</v>
      </c>
      <c r="F40" s="1" t="s">
        <v>81</v>
      </c>
      <c r="G40" s="1" t="s">
        <v>82</v>
      </c>
      <c r="H40" s="1" t="s">
        <v>860</v>
      </c>
      <c r="I40" s="1" t="s">
        <v>1004</v>
      </c>
      <c r="J40" s="1" t="s">
        <v>862</v>
      </c>
      <c r="K40" s="1" t="s">
        <v>1004</v>
      </c>
      <c r="L40" s="1" t="s">
        <v>1004</v>
      </c>
      <c r="M40" s="1" t="s">
        <v>863</v>
      </c>
      <c r="N40" s="1" t="s">
        <v>863</v>
      </c>
      <c r="O40" s="1" t="s">
        <v>864</v>
      </c>
      <c r="P40" s="1" t="s">
        <v>865</v>
      </c>
      <c r="Q40" s="1" t="s">
        <v>1005</v>
      </c>
      <c r="R40" s="1" t="s">
        <v>74</v>
      </c>
      <c r="S40" s="1" t="s">
        <v>36</v>
      </c>
      <c r="T40" s="1" t="s">
        <v>867</v>
      </c>
    </row>
    <row r="41" s="1" customFormat="1" spans="1:20">
      <c r="A41" s="1" t="s">
        <v>121</v>
      </c>
      <c r="B41" s="1" t="s">
        <v>81</v>
      </c>
      <c r="C41" s="1" t="s">
        <v>1006</v>
      </c>
      <c r="D41" s="1" t="s">
        <v>123</v>
      </c>
      <c r="E41" s="1" t="s">
        <v>124</v>
      </c>
      <c r="F41" s="1" t="s">
        <v>81</v>
      </c>
      <c r="G41" s="1" t="s">
        <v>82</v>
      </c>
      <c r="H41" s="1" t="s">
        <v>860</v>
      </c>
      <c r="I41" s="1" t="s">
        <v>1007</v>
      </c>
      <c r="J41" s="1" t="s">
        <v>862</v>
      </c>
      <c r="K41" s="1" t="s">
        <v>1007</v>
      </c>
      <c r="L41" s="1" t="s">
        <v>1007</v>
      </c>
      <c r="M41" s="1" t="s">
        <v>863</v>
      </c>
      <c r="N41" s="1" t="s">
        <v>863</v>
      </c>
      <c r="O41" s="1" t="s">
        <v>864</v>
      </c>
      <c r="P41" s="1" t="s">
        <v>865</v>
      </c>
      <c r="Q41" s="1" t="s">
        <v>1008</v>
      </c>
      <c r="R41" s="1" t="s">
        <v>74</v>
      </c>
      <c r="S41" s="1" t="s">
        <v>36</v>
      </c>
      <c r="T41" s="1" t="s">
        <v>867</v>
      </c>
    </row>
    <row r="42" s="1" customFormat="1" spans="1:20">
      <c r="A42" s="1" t="s">
        <v>405</v>
      </c>
      <c r="B42" s="1" t="s">
        <v>81</v>
      </c>
      <c r="C42" s="1" t="s">
        <v>1009</v>
      </c>
      <c r="D42" s="1" t="s">
        <v>407</v>
      </c>
      <c r="E42" s="1" t="s">
        <v>408</v>
      </c>
      <c r="F42" s="1" t="s">
        <v>81</v>
      </c>
      <c r="G42" s="1" t="s">
        <v>82</v>
      </c>
      <c r="H42" s="1" t="s">
        <v>860</v>
      </c>
      <c r="I42" s="1" t="s">
        <v>1010</v>
      </c>
      <c r="J42" s="1" t="s">
        <v>862</v>
      </c>
      <c r="K42" s="1" t="s">
        <v>1010</v>
      </c>
      <c r="L42" s="1" t="s">
        <v>1010</v>
      </c>
      <c r="M42" s="1" t="s">
        <v>863</v>
      </c>
      <c r="N42" s="1" t="s">
        <v>863</v>
      </c>
      <c r="O42" s="1" t="s">
        <v>864</v>
      </c>
      <c r="P42" s="1" t="s">
        <v>865</v>
      </c>
      <c r="Q42" s="1" t="s">
        <v>1011</v>
      </c>
      <c r="R42" s="1" t="s">
        <v>74</v>
      </c>
      <c r="S42" s="1" t="s">
        <v>36</v>
      </c>
      <c r="T42" s="1" t="s">
        <v>867</v>
      </c>
    </row>
    <row r="43" s="1" customFormat="1" spans="1:20">
      <c r="A43" s="1" t="s">
        <v>236</v>
      </c>
      <c r="B43" s="1" t="s">
        <v>81</v>
      </c>
      <c r="C43" s="1" t="s">
        <v>1012</v>
      </c>
      <c r="D43" s="1" t="s">
        <v>238</v>
      </c>
      <c r="E43" s="1" t="s">
        <v>239</v>
      </c>
      <c r="F43" s="1" t="s">
        <v>81</v>
      </c>
      <c r="G43" s="1" t="s">
        <v>82</v>
      </c>
      <c r="H43" s="1" t="s">
        <v>860</v>
      </c>
      <c r="I43" s="1" t="s">
        <v>1013</v>
      </c>
      <c r="J43" s="1" t="s">
        <v>862</v>
      </c>
      <c r="K43" s="1" t="s">
        <v>1013</v>
      </c>
      <c r="L43" s="1" t="s">
        <v>1013</v>
      </c>
      <c r="M43" s="1" t="s">
        <v>863</v>
      </c>
      <c r="N43" s="1" t="s">
        <v>863</v>
      </c>
      <c r="O43" s="1" t="s">
        <v>864</v>
      </c>
      <c r="P43" s="1" t="s">
        <v>865</v>
      </c>
      <c r="Q43" s="1" t="s">
        <v>1014</v>
      </c>
      <c r="R43" s="1" t="s">
        <v>74</v>
      </c>
      <c r="S43" s="1" t="s">
        <v>36</v>
      </c>
      <c r="T43" s="1" t="s">
        <v>867</v>
      </c>
    </row>
    <row r="44" s="1" customFormat="1" spans="1:20">
      <c r="A44" s="1" t="s">
        <v>1015</v>
      </c>
      <c r="B44" s="1" t="s">
        <v>81</v>
      </c>
      <c r="C44" s="1" t="s">
        <v>1016</v>
      </c>
      <c r="D44" s="1" t="s">
        <v>1017</v>
      </c>
      <c r="E44" s="1" t="s">
        <v>1018</v>
      </c>
      <c r="F44" s="1" t="s">
        <v>81</v>
      </c>
      <c r="G44" s="1" t="s">
        <v>82</v>
      </c>
      <c r="H44" s="1" t="s">
        <v>860</v>
      </c>
      <c r="I44" s="1" t="s">
        <v>1019</v>
      </c>
      <c r="J44" s="1" t="s">
        <v>862</v>
      </c>
      <c r="K44" s="1" t="s">
        <v>1019</v>
      </c>
      <c r="L44" s="1" t="s">
        <v>864</v>
      </c>
      <c r="M44" s="1" t="s">
        <v>1020</v>
      </c>
      <c r="N44" s="1" t="s">
        <v>1020</v>
      </c>
      <c r="O44" s="1" t="s">
        <v>864</v>
      </c>
      <c r="P44" s="1" t="s">
        <v>865</v>
      </c>
      <c r="Q44" s="1" t="s">
        <v>1021</v>
      </c>
      <c r="R44" s="1" t="s">
        <v>74</v>
      </c>
      <c r="S44" s="1" t="s">
        <v>36</v>
      </c>
      <c r="T44" s="1" t="s">
        <v>867</v>
      </c>
    </row>
    <row r="45" s="1" customFormat="1" spans="1:20">
      <c r="A45" s="1" t="s">
        <v>386</v>
      </c>
      <c r="B45" s="1" t="s">
        <v>81</v>
      </c>
      <c r="C45" s="1" t="s">
        <v>1022</v>
      </c>
      <c r="D45" s="1" t="s">
        <v>1023</v>
      </c>
      <c r="E45" s="1" t="s">
        <v>389</v>
      </c>
      <c r="F45" s="1" t="s">
        <v>81</v>
      </c>
      <c r="G45" s="1" t="s">
        <v>82</v>
      </c>
      <c r="H45" s="1" t="s">
        <v>860</v>
      </c>
      <c r="I45" s="1" t="s">
        <v>1024</v>
      </c>
      <c r="J45" s="1" t="s">
        <v>862</v>
      </c>
      <c r="K45" s="1" t="s">
        <v>1024</v>
      </c>
      <c r="L45" s="1" t="s">
        <v>1024</v>
      </c>
      <c r="M45" s="1" t="s">
        <v>863</v>
      </c>
      <c r="N45" s="1" t="s">
        <v>863</v>
      </c>
      <c r="O45" s="1" t="s">
        <v>864</v>
      </c>
      <c r="P45" s="1" t="s">
        <v>865</v>
      </c>
      <c r="Q45" s="1" t="s">
        <v>1025</v>
      </c>
      <c r="R45" s="1" t="s">
        <v>74</v>
      </c>
      <c r="S45" s="1" t="s">
        <v>36</v>
      </c>
      <c r="T45" s="1" t="s">
        <v>867</v>
      </c>
    </row>
    <row r="46" s="1" customFormat="1" spans="1:20">
      <c r="A46" s="1" t="s">
        <v>105</v>
      </c>
      <c r="B46" s="1" t="s">
        <v>81</v>
      </c>
      <c r="C46" s="1" t="s">
        <v>1026</v>
      </c>
      <c r="D46" s="1" t="s">
        <v>107</v>
      </c>
      <c r="E46" s="1" t="s">
        <v>108</v>
      </c>
      <c r="F46" s="1" t="s">
        <v>81</v>
      </c>
      <c r="G46" s="1" t="s">
        <v>82</v>
      </c>
      <c r="H46" s="1" t="s">
        <v>860</v>
      </c>
      <c r="I46" s="1" t="s">
        <v>1027</v>
      </c>
      <c r="J46" s="1" t="s">
        <v>862</v>
      </c>
      <c r="K46" s="1" t="s">
        <v>1027</v>
      </c>
      <c r="L46" s="1" t="s">
        <v>1027</v>
      </c>
      <c r="M46" s="1" t="s">
        <v>863</v>
      </c>
      <c r="N46" s="1" t="s">
        <v>863</v>
      </c>
      <c r="O46" s="1" t="s">
        <v>864</v>
      </c>
      <c r="P46" s="1" t="s">
        <v>865</v>
      </c>
      <c r="Q46" s="1" t="s">
        <v>1028</v>
      </c>
      <c r="R46" s="1" t="s">
        <v>74</v>
      </c>
      <c r="S46" s="1" t="s">
        <v>36</v>
      </c>
      <c r="T46" s="1" t="s">
        <v>867</v>
      </c>
    </row>
    <row r="47" s="1" customFormat="1" spans="1:20">
      <c r="A47" s="1" t="s">
        <v>1029</v>
      </c>
      <c r="B47" s="1" t="s">
        <v>81</v>
      </c>
      <c r="C47" s="1" t="s">
        <v>1030</v>
      </c>
      <c r="D47" s="1" t="s">
        <v>1017</v>
      </c>
      <c r="E47" s="1" t="s">
        <v>1031</v>
      </c>
      <c r="F47" s="1" t="s">
        <v>81</v>
      </c>
      <c r="G47" s="1" t="s">
        <v>82</v>
      </c>
      <c r="H47" s="1" t="s">
        <v>860</v>
      </c>
      <c r="I47" s="1" t="s">
        <v>1032</v>
      </c>
      <c r="J47" s="1" t="s">
        <v>862</v>
      </c>
      <c r="K47" s="1" t="s">
        <v>1032</v>
      </c>
      <c r="L47" s="1" t="s">
        <v>864</v>
      </c>
      <c r="M47" s="1" t="s">
        <v>1033</v>
      </c>
      <c r="N47" s="1" t="s">
        <v>1033</v>
      </c>
      <c r="O47" s="1" t="s">
        <v>864</v>
      </c>
      <c r="P47" s="1" t="s">
        <v>865</v>
      </c>
      <c r="Q47" s="1" t="s">
        <v>1034</v>
      </c>
      <c r="R47" s="1" t="s">
        <v>74</v>
      </c>
      <c r="S47" s="1" t="s">
        <v>36</v>
      </c>
      <c r="T47" s="1" t="s">
        <v>867</v>
      </c>
    </row>
    <row r="48" s="1" customFormat="1" spans="1:20">
      <c r="A48" s="1" t="s">
        <v>113</v>
      </c>
      <c r="B48" s="1" t="s">
        <v>81</v>
      </c>
      <c r="C48" s="1" t="s">
        <v>1035</v>
      </c>
      <c r="D48" s="1" t="s">
        <v>115</v>
      </c>
      <c r="E48" s="1" t="s">
        <v>116</v>
      </c>
      <c r="F48" s="1" t="s">
        <v>81</v>
      </c>
      <c r="G48" s="1" t="s">
        <v>82</v>
      </c>
      <c r="H48" s="1" t="s">
        <v>860</v>
      </c>
      <c r="I48" s="1" t="s">
        <v>1036</v>
      </c>
      <c r="J48" s="1" t="s">
        <v>862</v>
      </c>
      <c r="K48" s="1" t="s">
        <v>1036</v>
      </c>
      <c r="L48" s="1" t="s">
        <v>1036</v>
      </c>
      <c r="M48" s="1" t="s">
        <v>863</v>
      </c>
      <c r="N48" s="1" t="s">
        <v>863</v>
      </c>
      <c r="O48" s="1" t="s">
        <v>864</v>
      </c>
      <c r="P48" s="1" t="s">
        <v>865</v>
      </c>
      <c r="Q48" s="1" t="s">
        <v>1037</v>
      </c>
      <c r="R48" s="1" t="s">
        <v>74</v>
      </c>
      <c r="S48" s="1" t="s">
        <v>36</v>
      </c>
      <c r="T48" s="1" t="s">
        <v>867</v>
      </c>
    </row>
    <row r="49" s="1" customFormat="1" spans="1:20">
      <c r="A49" s="1" t="s">
        <v>514</v>
      </c>
      <c r="B49" s="1" t="s">
        <v>81</v>
      </c>
      <c r="C49" s="1" t="s">
        <v>1038</v>
      </c>
      <c r="D49" s="1" t="s">
        <v>516</v>
      </c>
      <c r="E49" s="1" t="s">
        <v>517</v>
      </c>
      <c r="F49" s="1" t="s">
        <v>81</v>
      </c>
      <c r="G49" s="1" t="s">
        <v>82</v>
      </c>
      <c r="H49" s="1" t="s">
        <v>860</v>
      </c>
      <c r="I49" s="1" t="s">
        <v>1039</v>
      </c>
      <c r="J49" s="1" t="s">
        <v>862</v>
      </c>
      <c r="K49" s="1" t="s">
        <v>1039</v>
      </c>
      <c r="L49" s="1" t="s">
        <v>1039</v>
      </c>
      <c r="M49" s="1" t="s">
        <v>863</v>
      </c>
      <c r="N49" s="1" t="s">
        <v>863</v>
      </c>
      <c r="O49" s="1" t="s">
        <v>864</v>
      </c>
      <c r="P49" s="1" t="s">
        <v>865</v>
      </c>
      <c r="Q49" s="1" t="s">
        <v>1040</v>
      </c>
      <c r="R49" s="1" t="s">
        <v>74</v>
      </c>
      <c r="S49" s="1" t="s">
        <v>36</v>
      </c>
      <c r="T49" s="1" t="s">
        <v>867</v>
      </c>
    </row>
    <row r="50" s="1" customFormat="1" spans="1:20">
      <c r="A50" s="1" t="s">
        <v>478</v>
      </c>
      <c r="B50" s="1" t="s">
        <v>81</v>
      </c>
      <c r="C50" s="1" t="s">
        <v>1041</v>
      </c>
      <c r="D50" s="1" t="s">
        <v>480</v>
      </c>
      <c r="E50" s="1" t="s">
        <v>481</v>
      </c>
      <c r="F50" s="1" t="s">
        <v>81</v>
      </c>
      <c r="G50" s="1" t="s">
        <v>82</v>
      </c>
      <c r="H50" s="1" t="s">
        <v>860</v>
      </c>
      <c r="I50" s="1" t="s">
        <v>1042</v>
      </c>
      <c r="J50" s="1" t="s">
        <v>862</v>
      </c>
      <c r="K50" s="1" t="s">
        <v>1042</v>
      </c>
      <c r="L50" s="1" t="s">
        <v>1042</v>
      </c>
      <c r="M50" s="1" t="s">
        <v>863</v>
      </c>
      <c r="N50" s="1" t="s">
        <v>863</v>
      </c>
      <c r="O50" s="1" t="s">
        <v>864</v>
      </c>
      <c r="P50" s="1" t="s">
        <v>865</v>
      </c>
      <c r="Q50" s="1" t="s">
        <v>1043</v>
      </c>
      <c r="R50" s="1" t="s">
        <v>74</v>
      </c>
      <c r="S50" s="1" t="s">
        <v>36</v>
      </c>
      <c r="T50" s="1" t="s">
        <v>867</v>
      </c>
    </row>
    <row r="51" s="1" customFormat="1" spans="1:20">
      <c r="A51" s="1" t="s">
        <v>602</v>
      </c>
      <c r="B51" s="1" t="s">
        <v>81</v>
      </c>
      <c r="C51" s="1" t="s">
        <v>1044</v>
      </c>
      <c r="D51" s="1" t="s">
        <v>1045</v>
      </c>
      <c r="E51" s="1" t="s">
        <v>605</v>
      </c>
      <c r="F51" s="1" t="s">
        <v>81</v>
      </c>
      <c r="G51" s="1" t="s">
        <v>82</v>
      </c>
      <c r="H51" s="1" t="s">
        <v>860</v>
      </c>
      <c r="I51" s="1" t="s">
        <v>1046</v>
      </c>
      <c r="J51" s="1" t="s">
        <v>862</v>
      </c>
      <c r="K51" s="1" t="s">
        <v>1046</v>
      </c>
      <c r="L51" s="1" t="s">
        <v>1046</v>
      </c>
      <c r="M51" s="1" t="s">
        <v>863</v>
      </c>
      <c r="N51" s="1" t="s">
        <v>863</v>
      </c>
      <c r="O51" s="1" t="s">
        <v>864</v>
      </c>
      <c r="P51" s="1" t="s">
        <v>865</v>
      </c>
      <c r="Q51" s="1" t="s">
        <v>1047</v>
      </c>
      <c r="R51" s="1" t="s">
        <v>74</v>
      </c>
      <c r="S51" s="1" t="s">
        <v>36</v>
      </c>
      <c r="T51" s="1" t="s">
        <v>867</v>
      </c>
    </row>
    <row r="52" s="1" customFormat="1" spans="1:20">
      <c r="A52" s="1" t="s">
        <v>652</v>
      </c>
      <c r="B52" s="1" t="s">
        <v>81</v>
      </c>
      <c r="C52" s="1" t="s">
        <v>1048</v>
      </c>
      <c r="D52" s="1" t="s">
        <v>1049</v>
      </c>
      <c r="E52" s="1" t="s">
        <v>655</v>
      </c>
      <c r="F52" s="1" t="s">
        <v>81</v>
      </c>
      <c r="G52" s="1" t="s">
        <v>82</v>
      </c>
      <c r="H52" s="1" t="s">
        <v>860</v>
      </c>
      <c r="I52" s="1" t="s">
        <v>992</v>
      </c>
      <c r="J52" s="1" t="s">
        <v>862</v>
      </c>
      <c r="K52" s="1" t="s">
        <v>992</v>
      </c>
      <c r="L52" s="1" t="s">
        <v>992</v>
      </c>
      <c r="M52" s="1" t="s">
        <v>863</v>
      </c>
      <c r="N52" s="1" t="s">
        <v>863</v>
      </c>
      <c r="O52" s="1" t="s">
        <v>864</v>
      </c>
      <c r="P52" s="1" t="s">
        <v>865</v>
      </c>
      <c r="Q52" s="1" t="s">
        <v>1050</v>
      </c>
      <c r="R52" s="1" t="s">
        <v>74</v>
      </c>
      <c r="S52" s="1" t="s">
        <v>36</v>
      </c>
      <c r="T52" s="1" t="s">
        <v>867</v>
      </c>
    </row>
    <row r="53" s="1" customFormat="1" spans="1:20">
      <c r="A53" s="1" t="s">
        <v>1051</v>
      </c>
      <c r="B53" s="1" t="s">
        <v>81</v>
      </c>
      <c r="C53" s="1" t="s">
        <v>1052</v>
      </c>
      <c r="D53" s="1" t="s">
        <v>1053</v>
      </c>
      <c r="E53" s="1" t="s">
        <v>1054</v>
      </c>
      <c r="F53" s="1" t="s">
        <v>81</v>
      </c>
      <c r="G53" s="1" t="s">
        <v>82</v>
      </c>
      <c r="H53" s="1" t="s">
        <v>860</v>
      </c>
      <c r="I53" s="1" t="s">
        <v>1055</v>
      </c>
      <c r="J53" s="1" t="s">
        <v>862</v>
      </c>
      <c r="K53" s="1" t="s">
        <v>1055</v>
      </c>
      <c r="L53" s="1" t="s">
        <v>1055</v>
      </c>
      <c r="M53" s="1" t="s">
        <v>863</v>
      </c>
      <c r="N53" s="1" t="s">
        <v>863</v>
      </c>
      <c r="O53" s="1" t="s">
        <v>864</v>
      </c>
      <c r="P53" s="1" t="s">
        <v>865</v>
      </c>
      <c r="Q53" s="1" t="s">
        <v>1056</v>
      </c>
      <c r="R53" s="1" t="s">
        <v>74</v>
      </c>
      <c r="S53" s="1" t="s">
        <v>36</v>
      </c>
      <c r="T53" s="1" t="s">
        <v>867</v>
      </c>
    </row>
    <row r="54" s="1" customFormat="1" spans="1:20">
      <c r="A54" s="1" t="s">
        <v>522</v>
      </c>
      <c r="B54" s="1" t="s">
        <v>81</v>
      </c>
      <c r="C54" s="1" t="s">
        <v>1057</v>
      </c>
      <c r="D54" s="1" t="s">
        <v>524</v>
      </c>
      <c r="E54" s="1" t="s">
        <v>1058</v>
      </c>
      <c r="F54" s="1" t="s">
        <v>81</v>
      </c>
      <c r="G54" s="1" t="s">
        <v>82</v>
      </c>
      <c r="H54" s="1" t="s">
        <v>860</v>
      </c>
      <c r="I54" s="1" t="s">
        <v>1042</v>
      </c>
      <c r="J54" s="1" t="s">
        <v>862</v>
      </c>
      <c r="K54" s="1" t="s">
        <v>1042</v>
      </c>
      <c r="L54" s="1" t="s">
        <v>1042</v>
      </c>
      <c r="M54" s="1" t="s">
        <v>863</v>
      </c>
      <c r="N54" s="1" t="s">
        <v>863</v>
      </c>
      <c r="O54" s="1" t="s">
        <v>864</v>
      </c>
      <c r="P54" s="1" t="s">
        <v>865</v>
      </c>
      <c r="Q54" s="1" t="s">
        <v>1059</v>
      </c>
      <c r="R54" s="1" t="s">
        <v>74</v>
      </c>
      <c r="S54" s="1" t="s">
        <v>36</v>
      </c>
      <c r="T54" s="1" t="s">
        <v>867</v>
      </c>
    </row>
    <row r="55" s="1" customFormat="1" spans="1:20">
      <c r="A55" s="1" t="s">
        <v>303</v>
      </c>
      <c r="B55" s="1" t="s">
        <v>81</v>
      </c>
      <c r="C55" s="1" t="s">
        <v>1060</v>
      </c>
      <c r="D55" s="1" t="s">
        <v>1061</v>
      </c>
      <c r="E55" s="1" t="s">
        <v>306</v>
      </c>
      <c r="F55" s="1" t="s">
        <v>81</v>
      </c>
      <c r="G55" s="1" t="s">
        <v>82</v>
      </c>
      <c r="H55" s="1" t="s">
        <v>860</v>
      </c>
      <c r="I55" s="1" t="s">
        <v>1062</v>
      </c>
      <c r="J55" s="1" t="s">
        <v>862</v>
      </c>
      <c r="K55" s="1" t="s">
        <v>1062</v>
      </c>
      <c r="L55" s="1" t="s">
        <v>1062</v>
      </c>
      <c r="M55" s="1" t="s">
        <v>863</v>
      </c>
      <c r="N55" s="1" t="s">
        <v>863</v>
      </c>
      <c r="O55" s="1" t="s">
        <v>864</v>
      </c>
      <c r="P55" s="1" t="s">
        <v>865</v>
      </c>
      <c r="Q55" s="1" t="s">
        <v>1063</v>
      </c>
      <c r="R55" s="1" t="s">
        <v>74</v>
      </c>
      <c r="S55" s="1" t="s">
        <v>36</v>
      </c>
      <c r="T55" s="1" t="s">
        <v>867</v>
      </c>
    </row>
    <row r="56" s="1" customFormat="1" spans="1:20">
      <c r="A56" s="1" t="s">
        <v>507</v>
      </c>
      <c r="B56" s="1" t="s">
        <v>81</v>
      </c>
      <c r="C56" s="1" t="s">
        <v>1064</v>
      </c>
      <c r="D56" s="1" t="s">
        <v>509</v>
      </c>
      <c r="E56" s="1" t="s">
        <v>510</v>
      </c>
      <c r="F56" s="1" t="s">
        <v>81</v>
      </c>
      <c r="G56" s="1" t="s">
        <v>82</v>
      </c>
      <c r="H56" s="1" t="s">
        <v>860</v>
      </c>
      <c r="I56" s="1" t="s">
        <v>1065</v>
      </c>
      <c r="J56" s="1" t="s">
        <v>862</v>
      </c>
      <c r="K56" s="1" t="s">
        <v>1065</v>
      </c>
      <c r="L56" s="1" t="s">
        <v>1065</v>
      </c>
      <c r="M56" s="1" t="s">
        <v>863</v>
      </c>
      <c r="N56" s="1" t="s">
        <v>863</v>
      </c>
      <c r="O56" s="1" t="s">
        <v>864</v>
      </c>
      <c r="P56" s="1" t="s">
        <v>865</v>
      </c>
      <c r="Q56" s="1" t="s">
        <v>1066</v>
      </c>
      <c r="R56" s="1" t="s">
        <v>74</v>
      </c>
      <c r="S56" s="1" t="s">
        <v>36</v>
      </c>
      <c r="T56" s="1" t="s">
        <v>867</v>
      </c>
    </row>
    <row r="57" s="1" customFormat="1" spans="1:20">
      <c r="A57" s="1" t="s">
        <v>472</v>
      </c>
      <c r="B57" s="1" t="s">
        <v>81</v>
      </c>
      <c r="C57" s="1" t="s">
        <v>1067</v>
      </c>
      <c r="D57" s="1" t="s">
        <v>1068</v>
      </c>
      <c r="E57" s="1" t="s">
        <v>475</v>
      </c>
      <c r="F57" s="1" t="s">
        <v>81</v>
      </c>
      <c r="G57" s="1" t="s">
        <v>82</v>
      </c>
      <c r="H57" s="1" t="s">
        <v>860</v>
      </c>
      <c r="I57" s="1" t="s">
        <v>1069</v>
      </c>
      <c r="J57" s="1" t="s">
        <v>862</v>
      </c>
      <c r="K57" s="1" t="s">
        <v>1069</v>
      </c>
      <c r="L57" s="1" t="s">
        <v>1069</v>
      </c>
      <c r="M57" s="1" t="s">
        <v>863</v>
      </c>
      <c r="N57" s="1" t="s">
        <v>863</v>
      </c>
      <c r="O57" s="1" t="s">
        <v>864</v>
      </c>
      <c r="P57" s="1" t="s">
        <v>865</v>
      </c>
      <c r="Q57" s="1" t="s">
        <v>1070</v>
      </c>
      <c r="R57" s="1" t="s">
        <v>74</v>
      </c>
      <c r="S57" s="1" t="s">
        <v>36</v>
      </c>
      <c r="T57" s="1" t="s">
        <v>867</v>
      </c>
    </row>
    <row r="58" s="1" customFormat="1" spans="1:20">
      <c r="A58" s="1" t="s">
        <v>425</v>
      </c>
      <c r="B58" s="1" t="s">
        <v>81</v>
      </c>
      <c r="C58" s="1" t="s">
        <v>1071</v>
      </c>
      <c r="D58" s="1" t="s">
        <v>1072</v>
      </c>
      <c r="E58" s="1" t="s">
        <v>428</v>
      </c>
      <c r="F58" s="1" t="s">
        <v>81</v>
      </c>
      <c r="G58" s="1" t="s">
        <v>82</v>
      </c>
      <c r="H58" s="1" t="s">
        <v>860</v>
      </c>
      <c r="I58" s="1" t="s">
        <v>1073</v>
      </c>
      <c r="J58" s="1" t="s">
        <v>862</v>
      </c>
      <c r="K58" s="1" t="s">
        <v>1073</v>
      </c>
      <c r="L58" s="1" t="s">
        <v>1073</v>
      </c>
      <c r="M58" s="1" t="s">
        <v>863</v>
      </c>
      <c r="N58" s="1" t="s">
        <v>863</v>
      </c>
      <c r="O58" s="1" t="s">
        <v>864</v>
      </c>
      <c r="P58" s="1" t="s">
        <v>865</v>
      </c>
      <c r="Q58" s="1" t="s">
        <v>1074</v>
      </c>
      <c r="R58" s="1" t="s">
        <v>74</v>
      </c>
      <c r="S58" s="1" t="s">
        <v>36</v>
      </c>
      <c r="T58" s="1" t="s">
        <v>867</v>
      </c>
    </row>
    <row r="59" s="1" customFormat="1" spans="1:20">
      <c r="A59" s="1" t="s">
        <v>160</v>
      </c>
      <c r="B59" s="1" t="s">
        <v>81</v>
      </c>
      <c r="C59" s="1" t="s">
        <v>1075</v>
      </c>
      <c r="D59" s="1" t="s">
        <v>162</v>
      </c>
      <c r="E59" s="1" t="s">
        <v>163</v>
      </c>
      <c r="F59" s="1" t="s">
        <v>81</v>
      </c>
      <c r="G59" s="1" t="s">
        <v>82</v>
      </c>
      <c r="H59" s="1" t="s">
        <v>860</v>
      </c>
      <c r="I59" s="1" t="s">
        <v>1076</v>
      </c>
      <c r="J59" s="1" t="s">
        <v>862</v>
      </c>
      <c r="K59" s="1" t="s">
        <v>1076</v>
      </c>
      <c r="L59" s="1" t="s">
        <v>1076</v>
      </c>
      <c r="M59" s="1" t="s">
        <v>863</v>
      </c>
      <c r="N59" s="1" t="s">
        <v>863</v>
      </c>
      <c r="O59" s="1" t="s">
        <v>864</v>
      </c>
      <c r="P59" s="1" t="s">
        <v>865</v>
      </c>
      <c r="Q59" s="1" t="s">
        <v>1077</v>
      </c>
      <c r="R59" s="1" t="s">
        <v>74</v>
      </c>
      <c r="S59" s="1" t="s">
        <v>36</v>
      </c>
      <c r="T59" s="1" t="s">
        <v>867</v>
      </c>
    </row>
    <row r="60" s="1" customFormat="1" spans="1:20">
      <c r="A60" s="1" t="s">
        <v>433</v>
      </c>
      <c r="B60" s="1" t="s">
        <v>81</v>
      </c>
      <c r="C60" s="1" t="s">
        <v>1078</v>
      </c>
      <c r="D60" s="1" t="s">
        <v>1079</v>
      </c>
      <c r="E60" s="1" t="s">
        <v>1080</v>
      </c>
      <c r="F60" s="1" t="s">
        <v>81</v>
      </c>
      <c r="G60" s="1" t="s">
        <v>82</v>
      </c>
      <c r="H60" s="1" t="s">
        <v>860</v>
      </c>
      <c r="I60" s="1" t="s">
        <v>1081</v>
      </c>
      <c r="J60" s="1" t="s">
        <v>862</v>
      </c>
      <c r="K60" s="1" t="s">
        <v>1081</v>
      </c>
      <c r="L60" s="1" t="s">
        <v>1081</v>
      </c>
      <c r="M60" s="1" t="s">
        <v>863</v>
      </c>
      <c r="N60" s="1" t="s">
        <v>863</v>
      </c>
      <c r="O60" s="1" t="s">
        <v>864</v>
      </c>
      <c r="P60" s="1" t="s">
        <v>865</v>
      </c>
      <c r="Q60" s="1" t="s">
        <v>1082</v>
      </c>
      <c r="R60" s="1" t="s">
        <v>74</v>
      </c>
      <c r="S60" s="1" t="s">
        <v>36</v>
      </c>
      <c r="T60" s="1" t="s">
        <v>867</v>
      </c>
    </row>
    <row r="61" s="1" customFormat="1" spans="1:20">
      <c r="A61" s="1" t="s">
        <v>656</v>
      </c>
      <c r="B61" s="1" t="s">
        <v>81</v>
      </c>
      <c r="C61" s="1" t="s">
        <v>1083</v>
      </c>
      <c r="D61" s="1" t="s">
        <v>1084</v>
      </c>
      <c r="E61" s="1" t="s">
        <v>1085</v>
      </c>
      <c r="F61" s="1" t="s">
        <v>81</v>
      </c>
      <c r="G61" s="1" t="s">
        <v>82</v>
      </c>
      <c r="H61" s="1" t="s">
        <v>860</v>
      </c>
      <c r="I61" s="1" t="s">
        <v>1086</v>
      </c>
      <c r="J61" s="1" t="s">
        <v>862</v>
      </c>
      <c r="K61" s="1" t="s">
        <v>1086</v>
      </c>
      <c r="L61" s="1" t="s">
        <v>1086</v>
      </c>
      <c r="M61" s="1" t="s">
        <v>863</v>
      </c>
      <c r="N61" s="1" t="s">
        <v>863</v>
      </c>
      <c r="O61" s="1" t="s">
        <v>864</v>
      </c>
      <c r="P61" s="1" t="s">
        <v>865</v>
      </c>
      <c r="Q61" s="1" t="s">
        <v>1087</v>
      </c>
      <c r="R61" s="1" t="s">
        <v>74</v>
      </c>
      <c r="S61" s="1" t="s">
        <v>36</v>
      </c>
      <c r="T61" s="1" t="s">
        <v>867</v>
      </c>
    </row>
    <row r="62" s="1" customFormat="1" spans="1:20">
      <c r="A62" s="1" t="s">
        <v>440</v>
      </c>
      <c r="B62" s="1" t="s">
        <v>81</v>
      </c>
      <c r="C62" s="1" t="s">
        <v>1088</v>
      </c>
      <c r="D62" s="1" t="s">
        <v>442</v>
      </c>
      <c r="E62" s="1" t="s">
        <v>443</v>
      </c>
      <c r="F62" s="1" t="s">
        <v>81</v>
      </c>
      <c r="G62" s="1" t="s">
        <v>82</v>
      </c>
      <c r="H62" s="1" t="s">
        <v>860</v>
      </c>
      <c r="I62" s="1" t="s">
        <v>1089</v>
      </c>
      <c r="J62" s="1" t="s">
        <v>862</v>
      </c>
      <c r="K62" s="1" t="s">
        <v>1089</v>
      </c>
      <c r="L62" s="1" t="s">
        <v>1089</v>
      </c>
      <c r="M62" s="1" t="s">
        <v>863</v>
      </c>
      <c r="N62" s="1" t="s">
        <v>863</v>
      </c>
      <c r="O62" s="1" t="s">
        <v>864</v>
      </c>
      <c r="P62" s="1" t="s">
        <v>865</v>
      </c>
      <c r="Q62" s="1" t="s">
        <v>1090</v>
      </c>
      <c r="R62" s="1" t="s">
        <v>74</v>
      </c>
      <c r="S62" s="1" t="s">
        <v>36</v>
      </c>
      <c r="T62" s="1" t="s">
        <v>867</v>
      </c>
    </row>
    <row r="63" s="1" customFormat="1" spans="1:20">
      <c r="A63" s="1" t="s">
        <v>736</v>
      </c>
      <c r="B63" s="1" t="s">
        <v>81</v>
      </c>
      <c r="C63" s="1" t="s">
        <v>1091</v>
      </c>
      <c r="D63" s="1" t="s">
        <v>1092</v>
      </c>
      <c r="E63" s="1" t="s">
        <v>739</v>
      </c>
      <c r="F63" s="1" t="s">
        <v>81</v>
      </c>
      <c r="G63" s="1" t="s">
        <v>82</v>
      </c>
      <c r="H63" s="1" t="s">
        <v>860</v>
      </c>
      <c r="I63" s="1" t="s">
        <v>1093</v>
      </c>
      <c r="J63" s="1" t="s">
        <v>862</v>
      </c>
      <c r="K63" s="1" t="s">
        <v>1093</v>
      </c>
      <c r="L63" s="1" t="s">
        <v>1093</v>
      </c>
      <c r="M63" s="1" t="s">
        <v>863</v>
      </c>
      <c r="N63" s="1" t="s">
        <v>863</v>
      </c>
      <c r="O63" s="1" t="s">
        <v>864</v>
      </c>
      <c r="P63" s="1" t="s">
        <v>865</v>
      </c>
      <c r="Q63" s="1" t="s">
        <v>1094</v>
      </c>
      <c r="R63" s="1" t="s">
        <v>74</v>
      </c>
      <c r="S63" s="1" t="s">
        <v>36</v>
      </c>
      <c r="T63" s="1" t="s">
        <v>867</v>
      </c>
    </row>
    <row r="64" s="1" customFormat="1" spans="1:20">
      <c r="A64" s="1" t="s">
        <v>645</v>
      </c>
      <c r="B64" s="1" t="s">
        <v>81</v>
      </c>
      <c r="C64" s="1" t="s">
        <v>1095</v>
      </c>
      <c r="D64" s="1" t="s">
        <v>647</v>
      </c>
      <c r="E64" s="1" t="s">
        <v>648</v>
      </c>
      <c r="F64" s="1" t="s">
        <v>81</v>
      </c>
      <c r="G64" s="1" t="s">
        <v>82</v>
      </c>
      <c r="H64" s="1" t="s">
        <v>860</v>
      </c>
      <c r="I64" s="1" t="s">
        <v>1096</v>
      </c>
      <c r="J64" s="1" t="s">
        <v>862</v>
      </c>
      <c r="K64" s="1" t="s">
        <v>1096</v>
      </c>
      <c r="L64" s="1" t="s">
        <v>1096</v>
      </c>
      <c r="M64" s="1" t="s">
        <v>863</v>
      </c>
      <c r="N64" s="1" t="s">
        <v>863</v>
      </c>
      <c r="O64" s="1" t="s">
        <v>864</v>
      </c>
      <c r="P64" s="1" t="s">
        <v>865</v>
      </c>
      <c r="Q64" s="1" t="s">
        <v>1097</v>
      </c>
      <c r="R64" s="1" t="s">
        <v>74</v>
      </c>
      <c r="S64" s="1" t="s">
        <v>36</v>
      </c>
      <c r="T64" s="1" t="s">
        <v>867</v>
      </c>
    </row>
    <row r="65" s="1" customFormat="1" spans="1:20">
      <c r="A65" s="1" t="s">
        <v>129</v>
      </c>
      <c r="B65" s="1" t="s">
        <v>81</v>
      </c>
      <c r="C65" s="1" t="s">
        <v>1098</v>
      </c>
      <c r="D65" s="1" t="s">
        <v>131</v>
      </c>
      <c r="E65" s="1" t="s">
        <v>132</v>
      </c>
      <c r="F65" s="1" t="s">
        <v>81</v>
      </c>
      <c r="G65" s="1" t="s">
        <v>82</v>
      </c>
      <c r="H65" s="1" t="s">
        <v>860</v>
      </c>
      <c r="I65" s="1" t="s">
        <v>1099</v>
      </c>
      <c r="J65" s="1" t="s">
        <v>862</v>
      </c>
      <c r="K65" s="1" t="s">
        <v>1099</v>
      </c>
      <c r="L65" s="1" t="s">
        <v>1099</v>
      </c>
      <c r="M65" s="1" t="s">
        <v>863</v>
      </c>
      <c r="N65" s="1" t="s">
        <v>863</v>
      </c>
      <c r="O65" s="1" t="s">
        <v>864</v>
      </c>
      <c r="P65" s="1" t="s">
        <v>865</v>
      </c>
      <c r="Q65" s="1" t="s">
        <v>1100</v>
      </c>
      <c r="R65" s="1" t="s">
        <v>74</v>
      </c>
      <c r="S65" s="1" t="s">
        <v>36</v>
      </c>
      <c r="T65" s="1" t="s">
        <v>867</v>
      </c>
    </row>
    <row r="66" s="1" customFormat="1" spans="1:20">
      <c r="A66" s="1" t="s">
        <v>1101</v>
      </c>
      <c r="B66" s="1" t="s">
        <v>81</v>
      </c>
      <c r="C66" s="1" t="s">
        <v>1102</v>
      </c>
      <c r="D66" s="1" t="s">
        <v>1103</v>
      </c>
      <c r="E66" s="1" t="s">
        <v>1104</v>
      </c>
      <c r="F66" s="1" t="s">
        <v>81</v>
      </c>
      <c r="G66" s="1" t="s">
        <v>82</v>
      </c>
      <c r="H66" s="1" t="s">
        <v>860</v>
      </c>
      <c r="I66" s="1" t="s">
        <v>1105</v>
      </c>
      <c r="J66" s="1" t="s">
        <v>862</v>
      </c>
      <c r="K66" s="1" t="s">
        <v>1105</v>
      </c>
      <c r="L66" s="1" t="s">
        <v>864</v>
      </c>
      <c r="M66" s="1" t="s">
        <v>1106</v>
      </c>
      <c r="N66" s="1" t="s">
        <v>1106</v>
      </c>
      <c r="O66" s="1" t="s">
        <v>864</v>
      </c>
      <c r="P66" s="1" t="s">
        <v>865</v>
      </c>
      <c r="Q66" s="1" t="s">
        <v>1107</v>
      </c>
      <c r="R66" s="1" t="s">
        <v>74</v>
      </c>
      <c r="S66" s="1" t="s">
        <v>36</v>
      </c>
      <c r="T66" s="1" t="s">
        <v>867</v>
      </c>
    </row>
    <row r="67" s="1" customFormat="1" spans="1:20">
      <c r="A67" s="1" t="s">
        <v>678</v>
      </c>
      <c r="B67" s="1" t="s">
        <v>81</v>
      </c>
      <c r="C67" s="1" t="s">
        <v>1108</v>
      </c>
      <c r="D67" s="1" t="s">
        <v>170</v>
      </c>
      <c r="E67" s="1" t="s">
        <v>679</v>
      </c>
      <c r="F67" s="1" t="s">
        <v>81</v>
      </c>
      <c r="G67" s="1" t="s">
        <v>82</v>
      </c>
      <c r="H67" s="1" t="s">
        <v>860</v>
      </c>
      <c r="I67" s="1" t="s">
        <v>1109</v>
      </c>
      <c r="J67" s="1" t="s">
        <v>862</v>
      </c>
      <c r="K67" s="1" t="s">
        <v>1109</v>
      </c>
      <c r="L67" s="1" t="s">
        <v>1109</v>
      </c>
      <c r="M67" s="1" t="s">
        <v>863</v>
      </c>
      <c r="N67" s="1" t="s">
        <v>863</v>
      </c>
      <c r="O67" s="1" t="s">
        <v>864</v>
      </c>
      <c r="P67" s="1" t="s">
        <v>865</v>
      </c>
      <c r="Q67" s="1" t="s">
        <v>1110</v>
      </c>
      <c r="R67" s="1" t="s">
        <v>74</v>
      </c>
      <c r="S67" s="1" t="s">
        <v>36</v>
      </c>
      <c r="T67" s="1" t="s">
        <v>867</v>
      </c>
    </row>
    <row r="68" s="1" customFormat="1" spans="1:20">
      <c r="A68" s="1" t="s">
        <v>742</v>
      </c>
      <c r="B68" s="1" t="s">
        <v>81</v>
      </c>
      <c r="C68" s="1" t="s">
        <v>1111</v>
      </c>
      <c r="D68" s="1" t="s">
        <v>1112</v>
      </c>
      <c r="E68" s="1" t="s">
        <v>745</v>
      </c>
      <c r="F68" s="1" t="s">
        <v>81</v>
      </c>
      <c r="G68" s="1" t="s">
        <v>82</v>
      </c>
      <c r="H68" s="1" t="s">
        <v>860</v>
      </c>
      <c r="I68" s="1" t="s">
        <v>1113</v>
      </c>
      <c r="J68" s="1" t="s">
        <v>862</v>
      </c>
      <c r="K68" s="1" t="s">
        <v>1113</v>
      </c>
      <c r="L68" s="1" t="s">
        <v>1113</v>
      </c>
      <c r="M68" s="1" t="s">
        <v>863</v>
      </c>
      <c r="N68" s="1" t="s">
        <v>863</v>
      </c>
      <c r="O68" s="1" t="s">
        <v>864</v>
      </c>
      <c r="P68" s="1" t="s">
        <v>865</v>
      </c>
      <c r="Q68" s="1" t="s">
        <v>1114</v>
      </c>
      <c r="R68" s="1" t="s">
        <v>74</v>
      </c>
      <c r="S68" s="1" t="s">
        <v>36</v>
      </c>
      <c r="T68" s="1" t="s">
        <v>867</v>
      </c>
    </row>
    <row r="69" s="1" customFormat="1" spans="1:20">
      <c r="A69" s="1" t="s">
        <v>578</v>
      </c>
      <c r="B69" s="1" t="s">
        <v>81</v>
      </c>
      <c r="C69" s="1" t="s">
        <v>1115</v>
      </c>
      <c r="D69" s="1" t="s">
        <v>170</v>
      </c>
      <c r="E69" s="1" t="s">
        <v>579</v>
      </c>
      <c r="F69" s="1" t="s">
        <v>81</v>
      </c>
      <c r="G69" s="1" t="s">
        <v>82</v>
      </c>
      <c r="H69" s="1" t="s">
        <v>860</v>
      </c>
      <c r="I69" s="1" t="s">
        <v>1109</v>
      </c>
      <c r="J69" s="1" t="s">
        <v>862</v>
      </c>
      <c r="K69" s="1" t="s">
        <v>1109</v>
      </c>
      <c r="L69" s="1" t="s">
        <v>1109</v>
      </c>
      <c r="M69" s="1" t="s">
        <v>863</v>
      </c>
      <c r="N69" s="1" t="s">
        <v>863</v>
      </c>
      <c r="O69" s="1" t="s">
        <v>864</v>
      </c>
      <c r="P69" s="1" t="s">
        <v>865</v>
      </c>
      <c r="Q69" s="1" t="s">
        <v>1116</v>
      </c>
      <c r="R69" s="1" t="s">
        <v>74</v>
      </c>
      <c r="S69" s="1" t="s">
        <v>36</v>
      </c>
      <c r="T69" s="1" t="s">
        <v>867</v>
      </c>
    </row>
    <row r="70" s="1" customFormat="1" spans="1:20">
      <c r="A70" s="1" t="s">
        <v>749</v>
      </c>
      <c r="B70" s="1" t="s">
        <v>81</v>
      </c>
      <c r="C70" s="1" t="s">
        <v>1117</v>
      </c>
      <c r="D70" s="1" t="s">
        <v>751</v>
      </c>
      <c r="E70" s="1" t="s">
        <v>752</v>
      </c>
      <c r="F70" s="1" t="s">
        <v>81</v>
      </c>
      <c r="G70" s="1" t="s">
        <v>82</v>
      </c>
      <c r="H70" s="1" t="s">
        <v>860</v>
      </c>
      <c r="I70" s="1" t="s">
        <v>1024</v>
      </c>
      <c r="J70" s="1" t="s">
        <v>862</v>
      </c>
      <c r="K70" s="1" t="s">
        <v>1024</v>
      </c>
      <c r="L70" s="1" t="s">
        <v>1024</v>
      </c>
      <c r="M70" s="1" t="s">
        <v>863</v>
      </c>
      <c r="N70" s="1" t="s">
        <v>863</v>
      </c>
      <c r="O70" s="1" t="s">
        <v>864</v>
      </c>
      <c r="P70" s="1" t="s">
        <v>865</v>
      </c>
      <c r="Q70" s="1" t="s">
        <v>1118</v>
      </c>
      <c r="R70" s="1" t="s">
        <v>74</v>
      </c>
      <c r="S70" s="1" t="s">
        <v>36</v>
      </c>
      <c r="T70" s="1" t="s">
        <v>867</v>
      </c>
    </row>
    <row r="71" s="1" customFormat="1" spans="1:20">
      <c r="A71" s="1" t="s">
        <v>280</v>
      </c>
      <c r="B71" s="1" t="s">
        <v>81</v>
      </c>
      <c r="C71" s="1" t="s">
        <v>1119</v>
      </c>
      <c r="D71" s="1" t="s">
        <v>282</v>
      </c>
      <c r="E71" s="1" t="s">
        <v>283</v>
      </c>
      <c r="F71" s="1" t="s">
        <v>81</v>
      </c>
      <c r="G71" s="1" t="s">
        <v>82</v>
      </c>
      <c r="H71" s="1" t="s">
        <v>860</v>
      </c>
      <c r="I71" s="1" t="s">
        <v>1120</v>
      </c>
      <c r="J71" s="1" t="s">
        <v>862</v>
      </c>
      <c r="K71" s="1" t="s">
        <v>1120</v>
      </c>
      <c r="L71" s="1" t="s">
        <v>1120</v>
      </c>
      <c r="M71" s="1" t="s">
        <v>863</v>
      </c>
      <c r="N71" s="1" t="s">
        <v>863</v>
      </c>
      <c r="O71" s="1" t="s">
        <v>864</v>
      </c>
      <c r="P71" s="1" t="s">
        <v>865</v>
      </c>
      <c r="Q71" s="1" t="s">
        <v>1121</v>
      </c>
      <c r="R71" s="1" t="s">
        <v>74</v>
      </c>
      <c r="S71" s="1" t="s">
        <v>36</v>
      </c>
      <c r="T71" s="1" t="s">
        <v>867</v>
      </c>
    </row>
    <row r="72" s="1" customFormat="1" spans="1:20">
      <c r="A72" s="1" t="s">
        <v>168</v>
      </c>
      <c r="B72" s="1" t="s">
        <v>81</v>
      </c>
      <c r="C72" s="1" t="s">
        <v>1122</v>
      </c>
      <c r="D72" s="1" t="s">
        <v>170</v>
      </c>
      <c r="E72" s="1" t="s">
        <v>171</v>
      </c>
      <c r="F72" s="1" t="s">
        <v>81</v>
      </c>
      <c r="G72" s="1" t="s">
        <v>82</v>
      </c>
      <c r="H72" s="1" t="s">
        <v>860</v>
      </c>
      <c r="I72" s="1" t="s">
        <v>1109</v>
      </c>
      <c r="J72" s="1" t="s">
        <v>862</v>
      </c>
      <c r="K72" s="1" t="s">
        <v>1109</v>
      </c>
      <c r="L72" s="1" t="s">
        <v>1109</v>
      </c>
      <c r="M72" s="1" t="s">
        <v>863</v>
      </c>
      <c r="N72" s="1" t="s">
        <v>863</v>
      </c>
      <c r="O72" s="1" t="s">
        <v>864</v>
      </c>
      <c r="P72" s="1" t="s">
        <v>865</v>
      </c>
      <c r="Q72" s="1" t="s">
        <v>1123</v>
      </c>
      <c r="R72" s="1" t="s">
        <v>74</v>
      </c>
      <c r="S72" s="1" t="s">
        <v>36</v>
      </c>
      <c r="T72" s="1" t="s">
        <v>867</v>
      </c>
    </row>
    <row r="73" s="1" customFormat="1" spans="1:20">
      <c r="A73" s="1" t="s">
        <v>176</v>
      </c>
      <c r="B73" s="1" t="s">
        <v>81</v>
      </c>
      <c r="C73" s="1" t="s">
        <v>1124</v>
      </c>
      <c r="D73" s="1" t="s">
        <v>178</v>
      </c>
      <c r="E73" s="1" t="s">
        <v>179</v>
      </c>
      <c r="F73" s="1" t="s">
        <v>81</v>
      </c>
      <c r="G73" s="1" t="s">
        <v>82</v>
      </c>
      <c r="H73" s="1" t="s">
        <v>860</v>
      </c>
      <c r="I73" s="1" t="s">
        <v>1125</v>
      </c>
      <c r="J73" s="1" t="s">
        <v>862</v>
      </c>
      <c r="K73" s="1" t="s">
        <v>1125</v>
      </c>
      <c r="L73" s="1" t="s">
        <v>1125</v>
      </c>
      <c r="M73" s="1" t="s">
        <v>863</v>
      </c>
      <c r="N73" s="1" t="s">
        <v>863</v>
      </c>
      <c r="O73" s="1" t="s">
        <v>864</v>
      </c>
      <c r="P73" s="1" t="s">
        <v>865</v>
      </c>
      <c r="Q73" s="1" t="s">
        <v>1126</v>
      </c>
      <c r="R73" s="1" t="s">
        <v>74</v>
      </c>
      <c r="S73" s="1" t="s">
        <v>36</v>
      </c>
      <c r="T73" s="1" t="s">
        <v>867</v>
      </c>
    </row>
    <row r="74" s="1" customFormat="1" spans="1:20">
      <c r="A74" s="1" t="s">
        <v>606</v>
      </c>
      <c r="B74" s="1" t="s">
        <v>81</v>
      </c>
      <c r="C74" s="1" t="s">
        <v>1127</v>
      </c>
      <c r="D74" s="1" t="s">
        <v>608</v>
      </c>
      <c r="E74" s="1" t="s">
        <v>609</v>
      </c>
      <c r="F74" s="1" t="s">
        <v>81</v>
      </c>
      <c r="G74" s="1" t="s">
        <v>82</v>
      </c>
      <c r="H74" s="1" t="s">
        <v>860</v>
      </c>
      <c r="I74" s="1" t="s">
        <v>1128</v>
      </c>
      <c r="J74" s="1" t="s">
        <v>862</v>
      </c>
      <c r="K74" s="1" t="s">
        <v>1128</v>
      </c>
      <c r="L74" s="1" t="s">
        <v>1128</v>
      </c>
      <c r="M74" s="1" t="s">
        <v>863</v>
      </c>
      <c r="N74" s="1" t="s">
        <v>863</v>
      </c>
      <c r="O74" s="1" t="s">
        <v>864</v>
      </c>
      <c r="P74" s="1" t="s">
        <v>865</v>
      </c>
      <c r="Q74" s="1" t="s">
        <v>1129</v>
      </c>
      <c r="R74" s="1" t="s">
        <v>74</v>
      </c>
      <c r="S74" s="1" t="s">
        <v>36</v>
      </c>
      <c r="T74" s="1" t="s">
        <v>867</v>
      </c>
    </row>
    <row r="75" s="1" customFormat="1" spans="1:20">
      <c r="A75" s="1" t="s">
        <v>244</v>
      </c>
      <c r="B75" s="1" t="s">
        <v>81</v>
      </c>
      <c r="C75" s="1" t="s">
        <v>1130</v>
      </c>
      <c r="D75" s="1" t="s">
        <v>178</v>
      </c>
      <c r="E75" s="1" t="s">
        <v>245</v>
      </c>
      <c r="F75" s="1" t="s">
        <v>81</v>
      </c>
      <c r="G75" s="1" t="s">
        <v>82</v>
      </c>
      <c r="H75" s="1" t="s">
        <v>860</v>
      </c>
      <c r="I75" s="1" t="s">
        <v>1131</v>
      </c>
      <c r="J75" s="1" t="s">
        <v>862</v>
      </c>
      <c r="K75" s="1" t="s">
        <v>1131</v>
      </c>
      <c r="L75" s="1" t="s">
        <v>1131</v>
      </c>
      <c r="M75" s="1" t="s">
        <v>863</v>
      </c>
      <c r="N75" s="1" t="s">
        <v>863</v>
      </c>
      <c r="O75" s="1" t="s">
        <v>864</v>
      </c>
      <c r="P75" s="1" t="s">
        <v>865</v>
      </c>
      <c r="Q75" s="1" t="s">
        <v>1132</v>
      </c>
      <c r="R75" s="1" t="s">
        <v>74</v>
      </c>
      <c r="S75" s="1" t="s">
        <v>36</v>
      </c>
      <c r="T75" s="1" t="s">
        <v>867</v>
      </c>
    </row>
    <row r="76" s="1" customFormat="1" spans="1:20">
      <c r="A76" s="1" t="s">
        <v>686</v>
      </c>
      <c r="B76" s="1" t="s">
        <v>81</v>
      </c>
      <c r="C76" s="1" t="s">
        <v>1133</v>
      </c>
      <c r="D76" s="1" t="s">
        <v>178</v>
      </c>
      <c r="E76" s="1" t="s">
        <v>1134</v>
      </c>
      <c r="F76" s="1" t="s">
        <v>81</v>
      </c>
      <c r="G76" s="1" t="s">
        <v>82</v>
      </c>
      <c r="H76" s="1" t="s">
        <v>860</v>
      </c>
      <c r="I76" s="1" t="s">
        <v>1135</v>
      </c>
      <c r="J76" s="1" t="s">
        <v>862</v>
      </c>
      <c r="K76" s="1" t="s">
        <v>1135</v>
      </c>
      <c r="L76" s="1" t="s">
        <v>1135</v>
      </c>
      <c r="M76" s="1" t="s">
        <v>863</v>
      </c>
      <c r="N76" s="1" t="s">
        <v>863</v>
      </c>
      <c r="O76" s="1" t="s">
        <v>864</v>
      </c>
      <c r="P76" s="1" t="s">
        <v>865</v>
      </c>
      <c r="Q76" s="1" t="s">
        <v>1136</v>
      </c>
      <c r="R76" s="1" t="s">
        <v>74</v>
      </c>
      <c r="S76" s="1" t="s">
        <v>36</v>
      </c>
      <c r="T76" s="1" t="s">
        <v>867</v>
      </c>
    </row>
    <row r="77" s="1" customFormat="1" spans="1:20">
      <c r="A77" s="1" t="s">
        <v>204</v>
      </c>
      <c r="B77" s="1" t="s">
        <v>81</v>
      </c>
      <c r="C77" s="1" t="s">
        <v>1137</v>
      </c>
      <c r="D77" s="1" t="s">
        <v>206</v>
      </c>
      <c r="E77" s="1" t="s">
        <v>207</v>
      </c>
      <c r="F77" s="1" t="s">
        <v>81</v>
      </c>
      <c r="G77" s="1" t="s">
        <v>82</v>
      </c>
      <c r="H77" s="1" t="s">
        <v>860</v>
      </c>
      <c r="I77" s="1" t="s">
        <v>1138</v>
      </c>
      <c r="J77" s="1" t="s">
        <v>862</v>
      </c>
      <c r="K77" s="1" t="s">
        <v>1138</v>
      </c>
      <c r="L77" s="1" t="s">
        <v>1138</v>
      </c>
      <c r="M77" s="1" t="s">
        <v>863</v>
      </c>
      <c r="N77" s="1" t="s">
        <v>863</v>
      </c>
      <c r="O77" s="1" t="s">
        <v>864</v>
      </c>
      <c r="P77" s="1" t="s">
        <v>865</v>
      </c>
      <c r="Q77" s="1" t="s">
        <v>1139</v>
      </c>
      <c r="R77" s="1" t="s">
        <v>74</v>
      </c>
      <c r="S77" s="1" t="s">
        <v>36</v>
      </c>
      <c r="T77" s="1" t="s">
        <v>867</v>
      </c>
    </row>
    <row r="78" s="1" customFormat="1" spans="1:20">
      <c r="A78" s="1" t="s">
        <v>379</v>
      </c>
      <c r="B78" s="1" t="s">
        <v>81</v>
      </c>
      <c r="C78" s="1" t="s">
        <v>1140</v>
      </c>
      <c r="D78" s="1" t="s">
        <v>381</v>
      </c>
      <c r="E78" s="1" t="s">
        <v>382</v>
      </c>
      <c r="F78" s="1" t="s">
        <v>81</v>
      </c>
      <c r="G78" s="1" t="s">
        <v>82</v>
      </c>
      <c r="H78" s="1" t="s">
        <v>860</v>
      </c>
      <c r="I78" s="1" t="s">
        <v>1024</v>
      </c>
      <c r="J78" s="1" t="s">
        <v>862</v>
      </c>
      <c r="K78" s="1" t="s">
        <v>1024</v>
      </c>
      <c r="L78" s="1" t="s">
        <v>1024</v>
      </c>
      <c r="M78" s="1" t="s">
        <v>863</v>
      </c>
      <c r="N78" s="1" t="s">
        <v>863</v>
      </c>
      <c r="O78" s="1" t="s">
        <v>864</v>
      </c>
      <c r="P78" s="1" t="s">
        <v>865</v>
      </c>
      <c r="Q78" s="1" t="s">
        <v>1141</v>
      </c>
      <c r="R78" s="1" t="s">
        <v>74</v>
      </c>
      <c r="S78" s="1" t="s">
        <v>36</v>
      </c>
      <c r="T78" s="1" t="s">
        <v>867</v>
      </c>
    </row>
    <row r="79" s="1" customFormat="1" spans="1:20">
      <c r="A79" s="1" t="s">
        <v>682</v>
      </c>
      <c r="B79" s="1" t="s">
        <v>81</v>
      </c>
      <c r="C79" s="1" t="s">
        <v>1142</v>
      </c>
      <c r="D79" s="1" t="s">
        <v>185</v>
      </c>
      <c r="E79" s="1" t="s">
        <v>681</v>
      </c>
      <c r="F79" s="1" t="s">
        <v>81</v>
      </c>
      <c r="G79" s="1" t="s">
        <v>82</v>
      </c>
      <c r="H79" s="1" t="s">
        <v>860</v>
      </c>
      <c r="I79" s="1" t="s">
        <v>1143</v>
      </c>
      <c r="J79" s="1" t="s">
        <v>862</v>
      </c>
      <c r="K79" s="1" t="s">
        <v>1143</v>
      </c>
      <c r="L79" s="1" t="s">
        <v>1143</v>
      </c>
      <c r="M79" s="1" t="s">
        <v>863</v>
      </c>
      <c r="N79" s="1" t="s">
        <v>863</v>
      </c>
      <c r="O79" s="1" t="s">
        <v>864</v>
      </c>
      <c r="P79" s="1" t="s">
        <v>865</v>
      </c>
      <c r="Q79" s="1" t="s">
        <v>1144</v>
      </c>
      <c r="R79" s="1" t="s">
        <v>74</v>
      </c>
      <c r="S79" s="1" t="s">
        <v>36</v>
      </c>
      <c r="T79" s="1" t="s">
        <v>867</v>
      </c>
    </row>
    <row r="80" s="1" customFormat="1" spans="1:20">
      <c r="A80" s="1" t="s">
        <v>580</v>
      </c>
      <c r="B80" s="1" t="s">
        <v>81</v>
      </c>
      <c r="C80" s="1" t="s">
        <v>1145</v>
      </c>
      <c r="D80" s="1" t="s">
        <v>1146</v>
      </c>
      <c r="E80" s="1" t="s">
        <v>583</v>
      </c>
      <c r="F80" s="1" t="s">
        <v>81</v>
      </c>
      <c r="G80" s="1" t="s">
        <v>82</v>
      </c>
      <c r="H80" s="1" t="s">
        <v>860</v>
      </c>
      <c r="I80" s="1" t="s">
        <v>1147</v>
      </c>
      <c r="J80" s="1" t="s">
        <v>862</v>
      </c>
      <c r="K80" s="1" t="s">
        <v>1147</v>
      </c>
      <c r="L80" s="1" t="s">
        <v>1147</v>
      </c>
      <c r="M80" s="1" t="s">
        <v>863</v>
      </c>
      <c r="N80" s="1" t="s">
        <v>863</v>
      </c>
      <c r="O80" s="1" t="s">
        <v>864</v>
      </c>
      <c r="P80" s="1" t="s">
        <v>865</v>
      </c>
      <c r="Q80" s="1" t="s">
        <v>1148</v>
      </c>
      <c r="R80" s="1" t="s">
        <v>74</v>
      </c>
      <c r="S80" s="1" t="s">
        <v>36</v>
      </c>
      <c r="T80" s="1" t="s">
        <v>867</v>
      </c>
    </row>
    <row r="81" s="1" customFormat="1" spans="1:20">
      <c r="A81" s="1" t="s">
        <v>680</v>
      </c>
      <c r="B81" s="1" t="s">
        <v>81</v>
      </c>
      <c r="C81" s="1" t="s">
        <v>1149</v>
      </c>
      <c r="D81" s="1" t="s">
        <v>185</v>
      </c>
      <c r="E81" s="1" t="s">
        <v>681</v>
      </c>
      <c r="F81" s="1" t="s">
        <v>81</v>
      </c>
      <c r="G81" s="1" t="s">
        <v>82</v>
      </c>
      <c r="H81" s="1" t="s">
        <v>860</v>
      </c>
      <c r="I81" s="1" t="s">
        <v>1150</v>
      </c>
      <c r="J81" s="1" t="s">
        <v>862</v>
      </c>
      <c r="K81" s="1" t="s">
        <v>1150</v>
      </c>
      <c r="L81" s="1" t="s">
        <v>1150</v>
      </c>
      <c r="M81" s="1" t="s">
        <v>863</v>
      </c>
      <c r="N81" s="1" t="s">
        <v>863</v>
      </c>
      <c r="O81" s="1" t="s">
        <v>864</v>
      </c>
      <c r="P81" s="1" t="s">
        <v>865</v>
      </c>
      <c r="Q81" s="1" t="s">
        <v>1151</v>
      </c>
      <c r="R81" s="1" t="s">
        <v>74</v>
      </c>
      <c r="S81" s="1" t="s">
        <v>36</v>
      </c>
      <c r="T81" s="1" t="s">
        <v>867</v>
      </c>
    </row>
    <row r="82" s="1" customFormat="1" spans="1:20">
      <c r="A82" s="1" t="s">
        <v>588</v>
      </c>
      <c r="B82" s="1" t="s">
        <v>81</v>
      </c>
      <c r="C82" s="1" t="s">
        <v>1152</v>
      </c>
      <c r="D82" s="1" t="s">
        <v>981</v>
      </c>
      <c r="E82" s="1" t="s">
        <v>591</v>
      </c>
      <c r="F82" s="1" t="s">
        <v>81</v>
      </c>
      <c r="G82" s="1" t="s">
        <v>82</v>
      </c>
      <c r="H82" s="1" t="s">
        <v>860</v>
      </c>
      <c r="I82" s="1" t="s">
        <v>1153</v>
      </c>
      <c r="J82" s="1" t="s">
        <v>862</v>
      </c>
      <c r="K82" s="1" t="s">
        <v>1153</v>
      </c>
      <c r="L82" s="1" t="s">
        <v>1153</v>
      </c>
      <c r="M82" s="1" t="s">
        <v>863</v>
      </c>
      <c r="N82" s="1" t="s">
        <v>863</v>
      </c>
      <c r="O82" s="1" t="s">
        <v>864</v>
      </c>
      <c r="P82" s="1" t="s">
        <v>865</v>
      </c>
      <c r="Q82" s="1" t="s">
        <v>1154</v>
      </c>
      <c r="R82" s="1" t="s">
        <v>74</v>
      </c>
      <c r="S82" s="1" t="s">
        <v>36</v>
      </c>
      <c r="T82" s="1" t="s">
        <v>867</v>
      </c>
    </row>
    <row r="83" s="1" customFormat="1" spans="1:20">
      <c r="A83" s="1" t="s">
        <v>536</v>
      </c>
      <c r="B83" s="1" t="s">
        <v>81</v>
      </c>
      <c r="C83" s="1" t="s">
        <v>1155</v>
      </c>
      <c r="D83" s="1" t="s">
        <v>538</v>
      </c>
      <c r="E83" s="1" t="s">
        <v>539</v>
      </c>
      <c r="F83" s="1" t="s">
        <v>81</v>
      </c>
      <c r="G83" s="1" t="s">
        <v>82</v>
      </c>
      <c r="H83" s="1" t="s">
        <v>860</v>
      </c>
      <c r="I83" s="1" t="s">
        <v>1039</v>
      </c>
      <c r="J83" s="1" t="s">
        <v>862</v>
      </c>
      <c r="K83" s="1" t="s">
        <v>1039</v>
      </c>
      <c r="L83" s="1" t="s">
        <v>1039</v>
      </c>
      <c r="M83" s="1" t="s">
        <v>863</v>
      </c>
      <c r="N83" s="1" t="s">
        <v>863</v>
      </c>
      <c r="O83" s="1" t="s">
        <v>864</v>
      </c>
      <c r="P83" s="1" t="s">
        <v>865</v>
      </c>
      <c r="Q83" s="1" t="s">
        <v>1156</v>
      </c>
      <c r="R83" s="1" t="s">
        <v>74</v>
      </c>
      <c r="S83" s="1" t="s">
        <v>36</v>
      </c>
      <c r="T83" s="1" t="s">
        <v>867</v>
      </c>
    </row>
    <row r="84" s="1" customFormat="1" spans="1:20">
      <c r="A84" s="1" t="s">
        <v>273</v>
      </c>
      <c r="B84" s="1" t="s">
        <v>81</v>
      </c>
      <c r="C84" s="1" t="s">
        <v>1157</v>
      </c>
      <c r="D84" s="1" t="s">
        <v>275</v>
      </c>
      <c r="E84" s="1" t="s">
        <v>276</v>
      </c>
      <c r="F84" s="1" t="s">
        <v>81</v>
      </c>
      <c r="G84" s="1" t="s">
        <v>82</v>
      </c>
      <c r="H84" s="1" t="s">
        <v>860</v>
      </c>
      <c r="I84" s="1" t="s">
        <v>1158</v>
      </c>
      <c r="J84" s="1" t="s">
        <v>862</v>
      </c>
      <c r="K84" s="1" t="s">
        <v>1158</v>
      </c>
      <c r="L84" s="1" t="s">
        <v>1158</v>
      </c>
      <c r="M84" s="1" t="s">
        <v>863</v>
      </c>
      <c r="N84" s="1" t="s">
        <v>863</v>
      </c>
      <c r="O84" s="1" t="s">
        <v>864</v>
      </c>
      <c r="P84" s="1" t="s">
        <v>865</v>
      </c>
      <c r="Q84" s="1" t="s">
        <v>1159</v>
      </c>
      <c r="R84" s="1" t="s">
        <v>74</v>
      </c>
      <c r="S84" s="1" t="s">
        <v>36</v>
      </c>
      <c r="T84" s="1" t="s">
        <v>867</v>
      </c>
    </row>
    <row r="85" s="1" customFormat="1" spans="1:20">
      <c r="A85" s="1" t="s">
        <v>757</v>
      </c>
      <c r="B85" s="1" t="s">
        <v>81</v>
      </c>
      <c r="C85" s="1" t="s">
        <v>1160</v>
      </c>
      <c r="D85" s="1" t="s">
        <v>759</v>
      </c>
      <c r="E85" s="1" t="s">
        <v>760</v>
      </c>
      <c r="F85" s="1" t="s">
        <v>81</v>
      </c>
      <c r="G85" s="1" t="s">
        <v>82</v>
      </c>
      <c r="H85" s="1" t="s">
        <v>860</v>
      </c>
      <c r="I85" s="1" t="s">
        <v>1138</v>
      </c>
      <c r="J85" s="1" t="s">
        <v>862</v>
      </c>
      <c r="K85" s="1" t="s">
        <v>1138</v>
      </c>
      <c r="L85" s="1" t="s">
        <v>1138</v>
      </c>
      <c r="M85" s="1" t="s">
        <v>863</v>
      </c>
      <c r="N85" s="1" t="s">
        <v>863</v>
      </c>
      <c r="O85" s="1" t="s">
        <v>864</v>
      </c>
      <c r="P85" s="1" t="s">
        <v>865</v>
      </c>
      <c r="Q85" s="1" t="s">
        <v>1161</v>
      </c>
      <c r="R85" s="1" t="s">
        <v>74</v>
      </c>
      <c r="S85" s="1" t="s">
        <v>36</v>
      </c>
      <c r="T85" s="1" t="s">
        <v>867</v>
      </c>
    </row>
    <row r="86" s="1" customFormat="1" spans="1:20">
      <c r="A86" s="1" t="s">
        <v>754</v>
      </c>
      <c r="B86" s="1" t="s">
        <v>81</v>
      </c>
      <c r="C86" s="1" t="s">
        <v>1162</v>
      </c>
      <c r="D86" s="1" t="s">
        <v>1084</v>
      </c>
      <c r="E86" s="1" t="s">
        <v>755</v>
      </c>
      <c r="F86" s="1" t="s">
        <v>81</v>
      </c>
      <c r="G86" s="1" t="s">
        <v>82</v>
      </c>
      <c r="H86" s="1" t="s">
        <v>860</v>
      </c>
      <c r="I86" s="1" t="s">
        <v>1163</v>
      </c>
      <c r="J86" s="1" t="s">
        <v>862</v>
      </c>
      <c r="K86" s="1" t="s">
        <v>1163</v>
      </c>
      <c r="L86" s="1" t="s">
        <v>1163</v>
      </c>
      <c r="M86" s="1" t="s">
        <v>863</v>
      </c>
      <c r="N86" s="1" t="s">
        <v>863</v>
      </c>
      <c r="O86" s="1" t="s">
        <v>864</v>
      </c>
      <c r="P86" s="1" t="s">
        <v>865</v>
      </c>
      <c r="Q86" s="1" t="s">
        <v>1164</v>
      </c>
      <c r="R86" s="1" t="s">
        <v>74</v>
      </c>
      <c r="S86" s="1" t="s">
        <v>36</v>
      </c>
      <c r="T86" s="1" t="s">
        <v>867</v>
      </c>
    </row>
    <row r="87" s="1" customFormat="1" spans="1:20">
      <c r="A87" s="1" t="s">
        <v>614</v>
      </c>
      <c r="B87" s="1" t="s">
        <v>81</v>
      </c>
      <c r="C87" s="1" t="s">
        <v>1165</v>
      </c>
      <c r="D87" s="1" t="s">
        <v>147</v>
      </c>
      <c r="E87" s="1" t="s">
        <v>615</v>
      </c>
      <c r="F87" s="1" t="s">
        <v>81</v>
      </c>
      <c r="G87" s="1" t="s">
        <v>82</v>
      </c>
      <c r="H87" s="1" t="s">
        <v>860</v>
      </c>
      <c r="I87" s="1" t="s">
        <v>1166</v>
      </c>
      <c r="J87" s="1" t="s">
        <v>862</v>
      </c>
      <c r="K87" s="1" t="s">
        <v>1166</v>
      </c>
      <c r="L87" s="1" t="s">
        <v>1166</v>
      </c>
      <c r="M87" s="1" t="s">
        <v>863</v>
      </c>
      <c r="N87" s="1" t="s">
        <v>863</v>
      </c>
      <c r="O87" s="1" t="s">
        <v>864</v>
      </c>
      <c r="P87" s="1" t="s">
        <v>865</v>
      </c>
      <c r="Q87" s="1" t="s">
        <v>1167</v>
      </c>
      <c r="R87" s="1" t="s">
        <v>74</v>
      </c>
      <c r="S87" s="1" t="s">
        <v>36</v>
      </c>
      <c r="T87" s="1" t="s">
        <v>867</v>
      </c>
    </row>
    <row r="88" s="1" customFormat="1" spans="1:20">
      <c r="A88" s="1" t="s">
        <v>767</v>
      </c>
      <c r="B88" s="1" t="s">
        <v>81</v>
      </c>
      <c r="C88" s="1" t="s">
        <v>1168</v>
      </c>
      <c r="D88" s="1" t="s">
        <v>769</v>
      </c>
      <c r="E88" s="1" t="s">
        <v>1169</v>
      </c>
      <c r="F88" s="1" t="s">
        <v>81</v>
      </c>
      <c r="G88" s="1" t="s">
        <v>82</v>
      </c>
      <c r="H88" s="1" t="s">
        <v>860</v>
      </c>
      <c r="I88" s="1" t="s">
        <v>1170</v>
      </c>
      <c r="J88" s="1" t="s">
        <v>862</v>
      </c>
      <c r="K88" s="1" t="s">
        <v>1170</v>
      </c>
      <c r="L88" s="1" t="s">
        <v>1170</v>
      </c>
      <c r="M88" s="1" t="s">
        <v>863</v>
      </c>
      <c r="N88" s="1" t="s">
        <v>863</v>
      </c>
      <c r="O88" s="1" t="s">
        <v>864</v>
      </c>
      <c r="P88" s="1" t="s">
        <v>865</v>
      </c>
      <c r="Q88" s="1" t="s">
        <v>1171</v>
      </c>
      <c r="R88" s="1" t="s">
        <v>74</v>
      </c>
      <c r="S88" s="1" t="s">
        <v>36</v>
      </c>
      <c r="T88" s="1" t="s">
        <v>867</v>
      </c>
    </row>
    <row r="89" s="1" customFormat="1" spans="1:20">
      <c r="A89" s="1" t="s">
        <v>696</v>
      </c>
      <c r="B89" s="1" t="s">
        <v>81</v>
      </c>
      <c r="C89" s="1" t="s">
        <v>1172</v>
      </c>
      <c r="D89" s="1" t="s">
        <v>698</v>
      </c>
      <c r="E89" s="1" t="s">
        <v>699</v>
      </c>
      <c r="F89" s="1" t="s">
        <v>81</v>
      </c>
      <c r="G89" s="1" t="s">
        <v>82</v>
      </c>
      <c r="H89" s="1" t="s">
        <v>860</v>
      </c>
      <c r="I89" s="1" t="s">
        <v>1173</v>
      </c>
      <c r="J89" s="1" t="s">
        <v>862</v>
      </c>
      <c r="K89" s="1" t="s">
        <v>1173</v>
      </c>
      <c r="L89" s="1" t="s">
        <v>1173</v>
      </c>
      <c r="M89" s="1" t="s">
        <v>863</v>
      </c>
      <c r="N89" s="1" t="s">
        <v>863</v>
      </c>
      <c r="O89" s="1" t="s">
        <v>864</v>
      </c>
      <c r="P89" s="1" t="s">
        <v>865</v>
      </c>
      <c r="Q89" s="1" t="s">
        <v>1174</v>
      </c>
      <c r="R89" s="1" t="s">
        <v>74</v>
      </c>
      <c r="S89" s="1" t="s">
        <v>36</v>
      </c>
      <c r="T89" s="1" t="s">
        <v>867</v>
      </c>
    </row>
    <row r="90" s="1" customFormat="1" spans="1:20">
      <c r="A90" s="1" t="s">
        <v>775</v>
      </c>
      <c r="B90" s="1" t="s">
        <v>81</v>
      </c>
      <c r="C90" s="1" t="s">
        <v>1175</v>
      </c>
      <c r="D90" s="1" t="s">
        <v>777</v>
      </c>
      <c r="E90" s="1" t="s">
        <v>778</v>
      </c>
      <c r="F90" s="1" t="s">
        <v>81</v>
      </c>
      <c r="G90" s="1" t="s">
        <v>82</v>
      </c>
      <c r="H90" s="1" t="s">
        <v>860</v>
      </c>
      <c r="I90" s="1" t="s">
        <v>963</v>
      </c>
      <c r="J90" s="1" t="s">
        <v>862</v>
      </c>
      <c r="K90" s="1" t="s">
        <v>963</v>
      </c>
      <c r="L90" s="1" t="s">
        <v>963</v>
      </c>
      <c r="M90" s="1" t="s">
        <v>863</v>
      </c>
      <c r="N90" s="1" t="s">
        <v>863</v>
      </c>
      <c r="O90" s="1" t="s">
        <v>864</v>
      </c>
      <c r="P90" s="1" t="s">
        <v>865</v>
      </c>
      <c r="Q90" s="1" t="s">
        <v>1176</v>
      </c>
      <c r="R90" s="1" t="s">
        <v>74</v>
      </c>
      <c r="S90" s="1" t="s">
        <v>36</v>
      </c>
      <c r="T90" s="1" t="s">
        <v>867</v>
      </c>
    </row>
    <row r="91" s="1" customFormat="1" spans="1:20">
      <c r="A91" s="1" t="s">
        <v>374</v>
      </c>
      <c r="B91" s="1" t="s">
        <v>81</v>
      </c>
      <c r="C91" s="1" t="s">
        <v>1177</v>
      </c>
      <c r="D91" s="1" t="s">
        <v>376</v>
      </c>
      <c r="E91" s="1" t="s">
        <v>377</v>
      </c>
      <c r="F91" s="1" t="s">
        <v>81</v>
      </c>
      <c r="G91" s="1" t="s">
        <v>82</v>
      </c>
      <c r="H91" s="1" t="s">
        <v>860</v>
      </c>
      <c r="I91" s="1" t="s">
        <v>1099</v>
      </c>
      <c r="J91" s="1" t="s">
        <v>862</v>
      </c>
      <c r="K91" s="1" t="s">
        <v>1099</v>
      </c>
      <c r="L91" s="1" t="s">
        <v>1099</v>
      </c>
      <c r="M91" s="1" t="s">
        <v>863</v>
      </c>
      <c r="N91" s="1" t="s">
        <v>863</v>
      </c>
      <c r="O91" s="1" t="s">
        <v>864</v>
      </c>
      <c r="P91" s="1" t="s">
        <v>865</v>
      </c>
      <c r="Q91" s="1" t="s">
        <v>1178</v>
      </c>
      <c r="R91" s="1" t="s">
        <v>74</v>
      </c>
      <c r="S91" s="1" t="s">
        <v>36</v>
      </c>
      <c r="T91" s="1" t="s">
        <v>867</v>
      </c>
    </row>
    <row r="92" s="1" customFormat="1" spans="1:20">
      <c r="A92" s="1" t="s">
        <v>704</v>
      </c>
      <c r="B92" s="1" t="s">
        <v>81</v>
      </c>
      <c r="C92" s="1" t="s">
        <v>1179</v>
      </c>
      <c r="D92" s="1" t="s">
        <v>706</v>
      </c>
      <c r="E92" s="1" t="s">
        <v>707</v>
      </c>
      <c r="F92" s="1" t="s">
        <v>81</v>
      </c>
      <c r="G92" s="1" t="s">
        <v>82</v>
      </c>
      <c r="H92" s="1" t="s">
        <v>860</v>
      </c>
      <c r="I92" s="1" t="s">
        <v>1180</v>
      </c>
      <c r="J92" s="1" t="s">
        <v>862</v>
      </c>
      <c r="K92" s="1" t="s">
        <v>1180</v>
      </c>
      <c r="L92" s="1" t="s">
        <v>1180</v>
      </c>
      <c r="M92" s="1" t="s">
        <v>863</v>
      </c>
      <c r="N92" s="1" t="s">
        <v>863</v>
      </c>
      <c r="O92" s="1" t="s">
        <v>864</v>
      </c>
      <c r="P92" s="1" t="s">
        <v>865</v>
      </c>
      <c r="Q92" s="1" t="s">
        <v>1181</v>
      </c>
      <c r="R92" s="1" t="s">
        <v>74</v>
      </c>
      <c r="S92" s="1" t="s">
        <v>36</v>
      </c>
      <c r="T92" s="1" t="s">
        <v>867</v>
      </c>
    </row>
    <row r="93" s="1" customFormat="1" spans="1:20">
      <c r="A93" s="1" t="s">
        <v>311</v>
      </c>
      <c r="B93" s="1" t="s">
        <v>81</v>
      </c>
      <c r="C93" s="1" t="s">
        <v>1182</v>
      </c>
      <c r="D93" s="1" t="s">
        <v>238</v>
      </c>
      <c r="E93" s="1" t="s">
        <v>312</v>
      </c>
      <c r="F93" s="1" t="s">
        <v>81</v>
      </c>
      <c r="G93" s="1" t="s">
        <v>82</v>
      </c>
      <c r="H93" s="1" t="s">
        <v>860</v>
      </c>
      <c r="I93" s="1" t="s">
        <v>1013</v>
      </c>
      <c r="J93" s="1" t="s">
        <v>862</v>
      </c>
      <c r="K93" s="1" t="s">
        <v>1013</v>
      </c>
      <c r="L93" s="1" t="s">
        <v>1013</v>
      </c>
      <c r="M93" s="1" t="s">
        <v>863</v>
      </c>
      <c r="N93" s="1" t="s">
        <v>863</v>
      </c>
      <c r="O93" s="1" t="s">
        <v>864</v>
      </c>
      <c r="P93" s="1" t="s">
        <v>865</v>
      </c>
      <c r="Q93" s="1" t="s">
        <v>1183</v>
      </c>
      <c r="R93" s="1" t="s">
        <v>74</v>
      </c>
      <c r="S93" s="1" t="s">
        <v>36</v>
      </c>
      <c r="T93" s="1" t="s">
        <v>867</v>
      </c>
    </row>
    <row r="94" s="1" customFormat="1" spans="1:20">
      <c r="A94" s="1" t="s">
        <v>529</v>
      </c>
      <c r="B94" s="1" t="s">
        <v>81</v>
      </c>
      <c r="C94" s="1" t="s">
        <v>1184</v>
      </c>
      <c r="D94" s="1" t="s">
        <v>531</v>
      </c>
      <c r="E94" s="1" t="s">
        <v>532</v>
      </c>
      <c r="F94" s="1" t="s">
        <v>81</v>
      </c>
      <c r="G94" s="1" t="s">
        <v>82</v>
      </c>
      <c r="H94" s="1" t="s">
        <v>860</v>
      </c>
      <c r="I94" s="1" t="s">
        <v>1185</v>
      </c>
      <c r="J94" s="1" t="s">
        <v>862</v>
      </c>
      <c r="K94" s="1" t="s">
        <v>1185</v>
      </c>
      <c r="L94" s="1" t="s">
        <v>1185</v>
      </c>
      <c r="M94" s="1" t="s">
        <v>863</v>
      </c>
      <c r="N94" s="1" t="s">
        <v>863</v>
      </c>
      <c r="O94" s="1" t="s">
        <v>864</v>
      </c>
      <c r="P94" s="1" t="s">
        <v>865</v>
      </c>
      <c r="Q94" s="1" t="s">
        <v>1186</v>
      </c>
      <c r="R94" s="1" t="s">
        <v>74</v>
      </c>
      <c r="S94" s="1" t="s">
        <v>36</v>
      </c>
      <c r="T94" s="1" t="s">
        <v>867</v>
      </c>
    </row>
    <row r="95" s="1" customFormat="1" spans="1:20">
      <c r="A95" s="1" t="s">
        <v>761</v>
      </c>
      <c r="B95" s="1" t="s">
        <v>81</v>
      </c>
      <c r="C95" s="1" t="s">
        <v>1187</v>
      </c>
      <c r="D95" s="1" t="s">
        <v>763</v>
      </c>
      <c r="E95" s="1" t="s">
        <v>764</v>
      </c>
      <c r="F95" s="1" t="s">
        <v>81</v>
      </c>
      <c r="G95" s="1" t="s">
        <v>82</v>
      </c>
      <c r="H95" s="1" t="s">
        <v>860</v>
      </c>
      <c r="I95" s="1" t="s">
        <v>1188</v>
      </c>
      <c r="J95" s="1" t="s">
        <v>862</v>
      </c>
      <c r="K95" s="1" t="s">
        <v>1188</v>
      </c>
      <c r="L95" s="1" t="s">
        <v>1188</v>
      </c>
      <c r="M95" s="1" t="s">
        <v>863</v>
      </c>
      <c r="N95" s="1" t="s">
        <v>863</v>
      </c>
      <c r="O95" s="1" t="s">
        <v>864</v>
      </c>
      <c r="P95" s="1" t="s">
        <v>865</v>
      </c>
      <c r="Q95" s="1" t="s">
        <v>1189</v>
      </c>
      <c r="R95" s="1" t="s">
        <v>74</v>
      </c>
      <c r="S95" s="1" t="s">
        <v>36</v>
      </c>
      <c r="T95" s="1" t="s">
        <v>867</v>
      </c>
    </row>
    <row r="96" s="1" customFormat="1" spans="1:20">
      <c r="A96" s="1" t="s">
        <v>621</v>
      </c>
      <c r="B96" s="1" t="s">
        <v>81</v>
      </c>
      <c r="C96" s="1" t="s">
        <v>1190</v>
      </c>
      <c r="D96" s="1" t="s">
        <v>623</v>
      </c>
      <c r="E96" s="1" t="s">
        <v>624</v>
      </c>
      <c r="F96" s="1" t="s">
        <v>81</v>
      </c>
      <c r="G96" s="1" t="s">
        <v>82</v>
      </c>
      <c r="H96" s="1" t="s">
        <v>860</v>
      </c>
      <c r="I96" s="1" t="s">
        <v>1191</v>
      </c>
      <c r="J96" s="1" t="s">
        <v>862</v>
      </c>
      <c r="K96" s="1" t="s">
        <v>1191</v>
      </c>
      <c r="L96" s="1" t="s">
        <v>1191</v>
      </c>
      <c r="M96" s="1" t="s">
        <v>863</v>
      </c>
      <c r="N96" s="1" t="s">
        <v>863</v>
      </c>
      <c r="O96" s="1" t="s">
        <v>864</v>
      </c>
      <c r="P96" s="1" t="s">
        <v>865</v>
      </c>
      <c r="Q96" s="1" t="s">
        <v>1192</v>
      </c>
      <c r="R96" s="1" t="s">
        <v>74</v>
      </c>
      <c r="S96" s="1" t="s">
        <v>36</v>
      </c>
      <c r="T96" s="1" t="s">
        <v>867</v>
      </c>
    </row>
    <row r="97" s="1" customFormat="1" spans="1:20">
      <c r="A97" s="1" t="s">
        <v>619</v>
      </c>
      <c r="B97" s="1" t="s">
        <v>81</v>
      </c>
      <c r="C97" s="1" t="s">
        <v>1193</v>
      </c>
      <c r="D97" s="1" t="s">
        <v>1023</v>
      </c>
      <c r="E97" s="1" t="s">
        <v>620</v>
      </c>
      <c r="F97" s="1" t="s">
        <v>81</v>
      </c>
      <c r="G97" s="1" t="s">
        <v>82</v>
      </c>
      <c r="H97" s="1" t="s">
        <v>860</v>
      </c>
      <c r="I97" s="1" t="s">
        <v>1069</v>
      </c>
      <c r="J97" s="1" t="s">
        <v>862</v>
      </c>
      <c r="K97" s="1" t="s">
        <v>1069</v>
      </c>
      <c r="L97" s="1" t="s">
        <v>1069</v>
      </c>
      <c r="M97" s="1" t="s">
        <v>863</v>
      </c>
      <c r="N97" s="1" t="s">
        <v>863</v>
      </c>
      <c r="O97" s="1" t="s">
        <v>864</v>
      </c>
      <c r="P97" s="1" t="s">
        <v>865</v>
      </c>
      <c r="Q97" s="1" t="s">
        <v>1194</v>
      </c>
      <c r="R97" s="1" t="s">
        <v>74</v>
      </c>
      <c r="S97" s="1" t="s">
        <v>36</v>
      </c>
      <c r="T97" s="1" t="s">
        <v>867</v>
      </c>
    </row>
    <row r="98" s="1" customFormat="1" spans="1:20">
      <c r="A98" s="1" t="s">
        <v>183</v>
      </c>
      <c r="B98" s="1" t="s">
        <v>81</v>
      </c>
      <c r="C98" s="1" t="s">
        <v>1195</v>
      </c>
      <c r="D98" s="1" t="s">
        <v>185</v>
      </c>
      <c r="E98" s="1" t="s">
        <v>186</v>
      </c>
      <c r="F98" s="1" t="s">
        <v>81</v>
      </c>
      <c r="G98" s="1" t="s">
        <v>82</v>
      </c>
      <c r="H98" s="1" t="s">
        <v>860</v>
      </c>
      <c r="I98" s="1" t="s">
        <v>1150</v>
      </c>
      <c r="J98" s="1" t="s">
        <v>862</v>
      </c>
      <c r="K98" s="1" t="s">
        <v>1150</v>
      </c>
      <c r="L98" s="1" t="s">
        <v>1150</v>
      </c>
      <c r="M98" s="1" t="s">
        <v>863</v>
      </c>
      <c r="N98" s="1" t="s">
        <v>863</v>
      </c>
      <c r="O98" s="1" t="s">
        <v>864</v>
      </c>
      <c r="P98" s="1" t="s">
        <v>865</v>
      </c>
      <c r="Q98" s="1" t="s">
        <v>1196</v>
      </c>
      <c r="R98" s="1" t="s">
        <v>74</v>
      </c>
      <c r="S98" s="1" t="s">
        <v>36</v>
      </c>
      <c r="T98" s="1" t="s">
        <v>867</v>
      </c>
    </row>
    <row r="99" s="1" customFormat="1" spans="1:20">
      <c r="A99" s="1" t="s">
        <v>781</v>
      </c>
      <c r="B99" s="1" t="s">
        <v>81</v>
      </c>
      <c r="C99" s="1" t="s">
        <v>1197</v>
      </c>
      <c r="D99" s="1" t="s">
        <v>206</v>
      </c>
      <c r="E99" s="1" t="s">
        <v>782</v>
      </c>
      <c r="F99" s="1" t="s">
        <v>81</v>
      </c>
      <c r="G99" s="1" t="s">
        <v>82</v>
      </c>
      <c r="H99" s="1" t="s">
        <v>860</v>
      </c>
      <c r="I99" s="1" t="s">
        <v>1198</v>
      </c>
      <c r="J99" s="1" t="s">
        <v>862</v>
      </c>
      <c r="K99" s="1" t="s">
        <v>1198</v>
      </c>
      <c r="L99" s="1" t="s">
        <v>1198</v>
      </c>
      <c r="M99" s="1" t="s">
        <v>863</v>
      </c>
      <c r="N99" s="1" t="s">
        <v>863</v>
      </c>
      <c r="O99" s="1" t="s">
        <v>864</v>
      </c>
      <c r="P99" s="1" t="s">
        <v>865</v>
      </c>
      <c r="Q99" s="1" t="s">
        <v>1199</v>
      </c>
      <c r="R99" s="1" t="s">
        <v>74</v>
      </c>
      <c r="S99" s="1" t="s">
        <v>36</v>
      </c>
      <c r="T99" s="1" t="s">
        <v>867</v>
      </c>
    </row>
    <row r="100" s="1" customFormat="1" spans="1:20">
      <c r="A100" s="1" t="s">
        <v>191</v>
      </c>
      <c r="B100" s="1" t="s">
        <v>81</v>
      </c>
      <c r="C100" s="1" t="s">
        <v>1200</v>
      </c>
      <c r="D100" s="1" t="s">
        <v>1201</v>
      </c>
      <c r="E100" s="1" t="s">
        <v>194</v>
      </c>
      <c r="F100" s="1" t="s">
        <v>81</v>
      </c>
      <c r="G100" s="1" t="s">
        <v>82</v>
      </c>
      <c r="H100" s="1" t="s">
        <v>860</v>
      </c>
      <c r="I100" s="1" t="s">
        <v>1099</v>
      </c>
      <c r="J100" s="1" t="s">
        <v>862</v>
      </c>
      <c r="K100" s="1" t="s">
        <v>1099</v>
      </c>
      <c r="L100" s="1" t="s">
        <v>1099</v>
      </c>
      <c r="M100" s="1" t="s">
        <v>863</v>
      </c>
      <c r="N100" s="1" t="s">
        <v>863</v>
      </c>
      <c r="O100" s="1" t="s">
        <v>864</v>
      </c>
      <c r="P100" s="1" t="s">
        <v>865</v>
      </c>
      <c r="Q100" s="1" t="s">
        <v>1202</v>
      </c>
      <c r="R100" s="1" t="s">
        <v>74</v>
      </c>
      <c r="S100" s="1" t="s">
        <v>36</v>
      </c>
      <c r="T100" s="1" t="s">
        <v>867</v>
      </c>
    </row>
    <row r="101" s="1" customFormat="1" spans="1:20">
      <c r="A101" s="1" t="s">
        <v>250</v>
      </c>
      <c r="B101" s="1" t="s">
        <v>81</v>
      </c>
      <c r="C101" s="1" t="s">
        <v>1203</v>
      </c>
      <c r="D101" s="1" t="s">
        <v>1204</v>
      </c>
      <c r="E101" s="1" t="s">
        <v>253</v>
      </c>
      <c r="F101" s="1" t="s">
        <v>81</v>
      </c>
      <c r="G101" s="1" t="s">
        <v>82</v>
      </c>
      <c r="H101" s="1" t="s">
        <v>860</v>
      </c>
      <c r="I101" s="1" t="s">
        <v>1205</v>
      </c>
      <c r="J101" s="1" t="s">
        <v>862</v>
      </c>
      <c r="K101" s="1" t="s">
        <v>1205</v>
      </c>
      <c r="L101" s="1" t="s">
        <v>1205</v>
      </c>
      <c r="M101" s="1" t="s">
        <v>863</v>
      </c>
      <c r="N101" s="1" t="s">
        <v>863</v>
      </c>
      <c r="O101" s="1" t="s">
        <v>864</v>
      </c>
      <c r="P101" s="1" t="s">
        <v>865</v>
      </c>
      <c r="Q101" s="1" t="s">
        <v>1206</v>
      </c>
      <c r="R101" s="1" t="s">
        <v>74</v>
      </c>
      <c r="S101" s="1" t="s">
        <v>36</v>
      </c>
      <c r="T101" s="1" t="s">
        <v>867</v>
      </c>
    </row>
    <row r="102" s="1" customFormat="1" spans="1:20">
      <c r="A102" s="1" t="s">
        <v>526</v>
      </c>
      <c r="B102" s="1" t="s">
        <v>81</v>
      </c>
      <c r="C102" s="1" t="s">
        <v>1207</v>
      </c>
      <c r="D102" s="1" t="s">
        <v>1023</v>
      </c>
      <c r="E102" s="1" t="s">
        <v>527</v>
      </c>
      <c r="F102" s="1" t="s">
        <v>81</v>
      </c>
      <c r="G102" s="1" t="s">
        <v>82</v>
      </c>
      <c r="H102" s="1" t="s">
        <v>860</v>
      </c>
      <c r="I102" s="1" t="s">
        <v>1069</v>
      </c>
      <c r="J102" s="1" t="s">
        <v>862</v>
      </c>
      <c r="K102" s="1" t="s">
        <v>1069</v>
      </c>
      <c r="L102" s="1" t="s">
        <v>1069</v>
      </c>
      <c r="M102" s="1" t="s">
        <v>863</v>
      </c>
      <c r="N102" s="1" t="s">
        <v>863</v>
      </c>
      <c r="O102" s="1" t="s">
        <v>864</v>
      </c>
      <c r="P102" s="1" t="s">
        <v>865</v>
      </c>
      <c r="Q102" s="1" t="s">
        <v>1208</v>
      </c>
      <c r="R102" s="1" t="s">
        <v>74</v>
      </c>
      <c r="S102" s="1" t="s">
        <v>36</v>
      </c>
      <c r="T102" s="1" t="s">
        <v>867</v>
      </c>
    </row>
    <row r="103" s="1" customFormat="1" spans="1:20">
      <c r="A103" s="1" t="s">
        <v>634</v>
      </c>
      <c r="B103" s="1" t="s">
        <v>81</v>
      </c>
      <c r="C103" s="1" t="s">
        <v>1209</v>
      </c>
      <c r="D103" s="1" t="s">
        <v>636</v>
      </c>
      <c r="E103" s="1" t="s">
        <v>637</v>
      </c>
      <c r="F103" s="1" t="s">
        <v>81</v>
      </c>
      <c r="G103" s="1" t="s">
        <v>82</v>
      </c>
      <c r="H103" s="1" t="s">
        <v>860</v>
      </c>
      <c r="I103" s="1" t="s">
        <v>1138</v>
      </c>
      <c r="J103" s="1" t="s">
        <v>862</v>
      </c>
      <c r="K103" s="1" t="s">
        <v>1138</v>
      </c>
      <c r="L103" s="1" t="s">
        <v>1138</v>
      </c>
      <c r="M103" s="1" t="s">
        <v>863</v>
      </c>
      <c r="N103" s="1" t="s">
        <v>863</v>
      </c>
      <c r="O103" s="1" t="s">
        <v>864</v>
      </c>
      <c r="P103" s="1" t="s">
        <v>865</v>
      </c>
      <c r="Q103" s="1" t="s">
        <v>1210</v>
      </c>
      <c r="R103" s="1" t="s">
        <v>74</v>
      </c>
      <c r="S103" s="1" t="s">
        <v>36</v>
      </c>
      <c r="T103" s="1" t="s">
        <v>867</v>
      </c>
    </row>
    <row r="104" s="1" customFormat="1" spans="1:20">
      <c r="A104" s="1" t="s">
        <v>550</v>
      </c>
      <c r="B104" s="1" t="s">
        <v>81</v>
      </c>
      <c r="C104" s="1" t="s">
        <v>1211</v>
      </c>
      <c r="D104" s="1" t="s">
        <v>552</v>
      </c>
      <c r="E104" s="1" t="s">
        <v>553</v>
      </c>
      <c r="F104" s="1" t="s">
        <v>81</v>
      </c>
      <c r="G104" s="1" t="s">
        <v>82</v>
      </c>
      <c r="H104" s="1" t="s">
        <v>860</v>
      </c>
      <c r="I104" s="1" t="s">
        <v>985</v>
      </c>
      <c r="J104" s="1" t="s">
        <v>862</v>
      </c>
      <c r="K104" s="1" t="s">
        <v>985</v>
      </c>
      <c r="L104" s="1" t="s">
        <v>985</v>
      </c>
      <c r="M104" s="1" t="s">
        <v>863</v>
      </c>
      <c r="N104" s="1" t="s">
        <v>863</v>
      </c>
      <c r="O104" s="1" t="s">
        <v>864</v>
      </c>
      <c r="P104" s="1" t="s">
        <v>865</v>
      </c>
      <c r="Q104" s="1" t="s">
        <v>1212</v>
      </c>
      <c r="R104" s="1" t="s">
        <v>74</v>
      </c>
      <c r="S104" s="1" t="s">
        <v>36</v>
      </c>
      <c r="T104" s="1" t="s">
        <v>867</v>
      </c>
    </row>
    <row r="105" s="1" customFormat="1" spans="1:20">
      <c r="A105" s="1" t="s">
        <v>327</v>
      </c>
      <c r="B105" s="1" t="s">
        <v>81</v>
      </c>
      <c r="C105" s="1" t="s">
        <v>1213</v>
      </c>
      <c r="D105" s="1" t="s">
        <v>329</v>
      </c>
      <c r="E105" s="1" t="s">
        <v>330</v>
      </c>
      <c r="F105" s="1" t="s">
        <v>81</v>
      </c>
      <c r="G105" s="1" t="s">
        <v>82</v>
      </c>
      <c r="H105" s="1" t="s">
        <v>860</v>
      </c>
      <c r="I105" s="1" t="s">
        <v>1214</v>
      </c>
      <c r="J105" s="1" t="s">
        <v>862</v>
      </c>
      <c r="K105" s="1" t="s">
        <v>1214</v>
      </c>
      <c r="L105" s="1" t="s">
        <v>1214</v>
      </c>
      <c r="M105" s="1" t="s">
        <v>863</v>
      </c>
      <c r="N105" s="1" t="s">
        <v>863</v>
      </c>
      <c r="O105" s="1" t="s">
        <v>864</v>
      </c>
      <c r="P105" s="1" t="s">
        <v>865</v>
      </c>
      <c r="Q105" s="1" t="s">
        <v>1215</v>
      </c>
      <c r="R105" s="1" t="s">
        <v>74</v>
      </c>
      <c r="S105" s="1" t="s">
        <v>36</v>
      </c>
      <c r="T105" s="1" t="s">
        <v>867</v>
      </c>
    </row>
    <row r="106" s="1" customFormat="1" spans="1:20">
      <c r="A106" s="1" t="s">
        <v>784</v>
      </c>
      <c r="B106" s="1" t="s">
        <v>81</v>
      </c>
      <c r="C106" s="1" t="s">
        <v>1216</v>
      </c>
      <c r="D106" s="1" t="s">
        <v>1217</v>
      </c>
      <c r="E106" s="1" t="s">
        <v>787</v>
      </c>
      <c r="F106" s="1" t="s">
        <v>81</v>
      </c>
      <c r="G106" s="1" t="s">
        <v>82</v>
      </c>
      <c r="H106" s="1" t="s">
        <v>860</v>
      </c>
      <c r="I106" s="1" t="s">
        <v>1218</v>
      </c>
      <c r="J106" s="1" t="s">
        <v>862</v>
      </c>
      <c r="K106" s="1" t="s">
        <v>1218</v>
      </c>
      <c r="L106" s="1" t="s">
        <v>1218</v>
      </c>
      <c r="M106" s="1" t="s">
        <v>863</v>
      </c>
      <c r="N106" s="1" t="s">
        <v>863</v>
      </c>
      <c r="O106" s="1" t="s">
        <v>864</v>
      </c>
      <c r="P106" s="1" t="s">
        <v>865</v>
      </c>
      <c r="Q106" s="1" t="s">
        <v>1219</v>
      </c>
      <c r="R106" s="1" t="s">
        <v>74</v>
      </c>
      <c r="S106" s="1" t="s">
        <v>36</v>
      </c>
      <c r="T106" s="1" t="s">
        <v>867</v>
      </c>
    </row>
    <row r="107" s="1" customFormat="1" spans="1:20">
      <c r="A107" s="1" t="s">
        <v>257</v>
      </c>
      <c r="B107" s="1" t="s">
        <v>81</v>
      </c>
      <c r="C107" s="1" t="s">
        <v>1220</v>
      </c>
      <c r="D107" s="1" t="s">
        <v>259</v>
      </c>
      <c r="E107" s="1" t="s">
        <v>1221</v>
      </c>
      <c r="F107" s="1" t="s">
        <v>81</v>
      </c>
      <c r="G107" s="1" t="s">
        <v>82</v>
      </c>
      <c r="H107" s="1" t="s">
        <v>860</v>
      </c>
      <c r="I107" s="1" t="s">
        <v>1222</v>
      </c>
      <c r="J107" s="1" t="s">
        <v>862</v>
      </c>
      <c r="K107" s="1" t="s">
        <v>1222</v>
      </c>
      <c r="L107" s="1" t="s">
        <v>1222</v>
      </c>
      <c r="M107" s="1" t="s">
        <v>863</v>
      </c>
      <c r="N107" s="1" t="s">
        <v>863</v>
      </c>
      <c r="O107" s="1" t="s">
        <v>864</v>
      </c>
      <c r="P107" s="1" t="s">
        <v>865</v>
      </c>
      <c r="Q107" s="1" t="s">
        <v>1223</v>
      </c>
      <c r="R107" s="1" t="s">
        <v>74</v>
      </c>
      <c r="S107" s="1" t="s">
        <v>36</v>
      </c>
      <c r="T107" s="1" t="s">
        <v>867</v>
      </c>
    </row>
    <row r="108" s="1" customFormat="1" spans="1:20">
      <c r="A108" s="1" t="s">
        <v>797</v>
      </c>
      <c r="B108" s="1" t="s">
        <v>81</v>
      </c>
      <c r="C108" s="1" t="s">
        <v>1224</v>
      </c>
      <c r="D108" s="1" t="s">
        <v>1225</v>
      </c>
      <c r="E108" s="1" t="s">
        <v>800</v>
      </c>
      <c r="F108" s="1" t="s">
        <v>81</v>
      </c>
      <c r="G108" s="1" t="s">
        <v>82</v>
      </c>
      <c r="H108" s="1" t="s">
        <v>860</v>
      </c>
      <c r="I108" s="1" t="s">
        <v>1226</v>
      </c>
      <c r="J108" s="1" t="s">
        <v>862</v>
      </c>
      <c r="K108" s="1" t="s">
        <v>1226</v>
      </c>
      <c r="L108" s="1" t="s">
        <v>1226</v>
      </c>
      <c r="M108" s="1" t="s">
        <v>863</v>
      </c>
      <c r="N108" s="1" t="s">
        <v>863</v>
      </c>
      <c r="O108" s="1" t="s">
        <v>864</v>
      </c>
      <c r="P108" s="1" t="s">
        <v>865</v>
      </c>
      <c r="Q108" s="1" t="s">
        <v>1227</v>
      </c>
      <c r="R108" s="1" t="s">
        <v>74</v>
      </c>
      <c r="S108" s="1" t="s">
        <v>36</v>
      </c>
      <c r="T108" s="1" t="s">
        <v>867</v>
      </c>
    </row>
    <row r="109" s="1" customFormat="1" spans="1:20">
      <c r="A109" s="1" t="s">
        <v>313</v>
      </c>
      <c r="B109" s="1" t="s">
        <v>81</v>
      </c>
      <c r="C109" s="1" t="s">
        <v>1228</v>
      </c>
      <c r="D109" s="1" t="s">
        <v>1229</v>
      </c>
      <c r="E109" s="1" t="s">
        <v>316</v>
      </c>
      <c r="F109" s="1" t="s">
        <v>81</v>
      </c>
      <c r="G109" s="1" t="s">
        <v>82</v>
      </c>
      <c r="H109" s="1" t="s">
        <v>860</v>
      </c>
      <c r="I109" s="1" t="s">
        <v>1230</v>
      </c>
      <c r="J109" s="1" t="s">
        <v>862</v>
      </c>
      <c r="K109" s="1" t="s">
        <v>1230</v>
      </c>
      <c r="L109" s="1" t="s">
        <v>1230</v>
      </c>
      <c r="M109" s="1" t="s">
        <v>863</v>
      </c>
      <c r="N109" s="1" t="s">
        <v>863</v>
      </c>
      <c r="O109" s="1" t="s">
        <v>864</v>
      </c>
      <c r="P109" s="1" t="s">
        <v>865</v>
      </c>
      <c r="Q109" s="1" t="s">
        <v>1231</v>
      </c>
      <c r="R109" s="1" t="s">
        <v>74</v>
      </c>
      <c r="S109" s="1" t="s">
        <v>36</v>
      </c>
      <c r="T109" s="1" t="s">
        <v>867</v>
      </c>
    </row>
    <row r="110" s="1" customFormat="1" spans="1:20">
      <c r="A110" s="1" t="s">
        <v>691</v>
      </c>
      <c r="B110" s="1" t="s">
        <v>81</v>
      </c>
      <c r="C110" s="1" t="s">
        <v>1232</v>
      </c>
      <c r="D110" s="1" t="s">
        <v>693</v>
      </c>
      <c r="E110" s="1" t="s">
        <v>694</v>
      </c>
      <c r="F110" s="1" t="s">
        <v>81</v>
      </c>
      <c r="G110" s="1" t="s">
        <v>82</v>
      </c>
      <c r="H110" s="1" t="s">
        <v>860</v>
      </c>
      <c r="I110" s="1" t="s">
        <v>1230</v>
      </c>
      <c r="J110" s="1" t="s">
        <v>862</v>
      </c>
      <c r="K110" s="1" t="s">
        <v>1230</v>
      </c>
      <c r="L110" s="1" t="s">
        <v>1230</v>
      </c>
      <c r="M110" s="1" t="s">
        <v>863</v>
      </c>
      <c r="N110" s="1" t="s">
        <v>863</v>
      </c>
      <c r="O110" s="1" t="s">
        <v>864</v>
      </c>
      <c r="P110" s="1" t="s">
        <v>865</v>
      </c>
      <c r="Q110" s="1" t="s">
        <v>1233</v>
      </c>
      <c r="R110" s="1" t="s">
        <v>74</v>
      </c>
      <c r="S110" s="1" t="s">
        <v>36</v>
      </c>
      <c r="T110" s="1" t="s">
        <v>867</v>
      </c>
    </row>
    <row r="111" s="1" customFormat="1" spans="1:20">
      <c r="A111" s="1" t="s">
        <v>265</v>
      </c>
      <c r="B111" s="1" t="s">
        <v>81</v>
      </c>
      <c r="C111" s="1" t="s">
        <v>1234</v>
      </c>
      <c r="D111" s="1" t="s">
        <v>267</v>
      </c>
      <c r="E111" s="1" t="s">
        <v>268</v>
      </c>
      <c r="F111" s="1" t="s">
        <v>81</v>
      </c>
      <c r="G111" s="1" t="s">
        <v>82</v>
      </c>
      <c r="H111" s="1" t="s">
        <v>860</v>
      </c>
      <c r="I111" s="1" t="s">
        <v>1235</v>
      </c>
      <c r="J111" s="1" t="s">
        <v>862</v>
      </c>
      <c r="K111" s="1" t="s">
        <v>1235</v>
      </c>
      <c r="L111" s="1" t="s">
        <v>1235</v>
      </c>
      <c r="M111" s="1" t="s">
        <v>863</v>
      </c>
      <c r="N111" s="1" t="s">
        <v>863</v>
      </c>
      <c r="O111" s="1" t="s">
        <v>864</v>
      </c>
      <c r="P111" s="1" t="s">
        <v>865</v>
      </c>
      <c r="Q111" s="1" t="s">
        <v>1236</v>
      </c>
      <c r="R111" s="1" t="s">
        <v>74</v>
      </c>
      <c r="S111" s="1" t="s">
        <v>36</v>
      </c>
      <c r="T111" s="1" t="s">
        <v>867</v>
      </c>
    </row>
    <row r="112" s="1" customFormat="1" spans="1:20">
      <c r="A112" s="1" t="s">
        <v>1237</v>
      </c>
      <c r="B112" s="1" t="s">
        <v>81</v>
      </c>
      <c r="C112" s="1" t="s">
        <v>1238</v>
      </c>
      <c r="D112" s="1" t="s">
        <v>1239</v>
      </c>
      <c r="E112" s="1" t="s">
        <v>1240</v>
      </c>
      <c r="F112" s="1" t="s">
        <v>81</v>
      </c>
      <c r="G112" s="1" t="s">
        <v>82</v>
      </c>
      <c r="H112" s="1" t="s">
        <v>860</v>
      </c>
      <c r="I112" s="1" t="s">
        <v>864</v>
      </c>
      <c r="J112" s="1" t="s">
        <v>862</v>
      </c>
      <c r="K112" s="1" t="s">
        <v>864</v>
      </c>
      <c r="L112" s="1" t="s">
        <v>864</v>
      </c>
      <c r="M112" s="1" t="s">
        <v>863</v>
      </c>
      <c r="N112" s="1" t="s">
        <v>863</v>
      </c>
      <c r="O112" s="1" t="s">
        <v>864</v>
      </c>
      <c r="P112" s="1" t="s">
        <v>865</v>
      </c>
      <c r="Q112" s="1" t="s">
        <v>1241</v>
      </c>
      <c r="R112" s="1" t="s">
        <v>74</v>
      </c>
      <c r="S112" s="1" t="s">
        <v>36</v>
      </c>
      <c r="T112" s="1" t="s">
        <v>867</v>
      </c>
    </row>
    <row r="113" s="1" customFormat="1" spans="1:20">
      <c r="A113" s="1" t="s">
        <v>484</v>
      </c>
      <c r="B113" s="1" t="s">
        <v>81</v>
      </c>
      <c r="C113" s="1" t="s">
        <v>1242</v>
      </c>
      <c r="D113" s="1" t="s">
        <v>1243</v>
      </c>
      <c r="E113" s="1" t="s">
        <v>487</v>
      </c>
      <c r="F113" s="1" t="s">
        <v>81</v>
      </c>
      <c r="G113" s="1" t="s">
        <v>82</v>
      </c>
      <c r="H113" s="1" t="s">
        <v>860</v>
      </c>
      <c r="I113" s="1" t="s">
        <v>1244</v>
      </c>
      <c r="J113" s="1" t="s">
        <v>862</v>
      </c>
      <c r="K113" s="1" t="s">
        <v>1244</v>
      </c>
      <c r="L113" s="1" t="s">
        <v>1244</v>
      </c>
      <c r="M113" s="1" t="s">
        <v>863</v>
      </c>
      <c r="N113" s="1" t="s">
        <v>863</v>
      </c>
      <c r="O113" s="1" t="s">
        <v>864</v>
      </c>
      <c r="P113" s="1" t="s">
        <v>865</v>
      </c>
      <c r="Q113" s="1" t="s">
        <v>1245</v>
      </c>
      <c r="R113" s="1" t="s">
        <v>74</v>
      </c>
      <c r="S113" s="1" t="s">
        <v>36</v>
      </c>
      <c r="T113" s="1" t="s">
        <v>867</v>
      </c>
    </row>
    <row r="114" s="1" customFormat="1" spans="1:20">
      <c r="A114" s="1" t="s">
        <v>196</v>
      </c>
      <c r="B114" s="1" t="s">
        <v>81</v>
      </c>
      <c r="C114" s="1" t="s">
        <v>1246</v>
      </c>
      <c r="D114" s="1" t="s">
        <v>198</v>
      </c>
      <c r="E114" s="1" t="s">
        <v>199</v>
      </c>
      <c r="F114" s="1" t="s">
        <v>81</v>
      </c>
      <c r="G114" s="1" t="s">
        <v>82</v>
      </c>
      <c r="H114" s="1" t="s">
        <v>860</v>
      </c>
      <c r="I114" s="1" t="s">
        <v>1247</v>
      </c>
      <c r="J114" s="1" t="s">
        <v>862</v>
      </c>
      <c r="K114" s="1" t="s">
        <v>1247</v>
      </c>
      <c r="L114" s="1" t="s">
        <v>1247</v>
      </c>
      <c r="M114" s="1" t="s">
        <v>863</v>
      </c>
      <c r="N114" s="1" t="s">
        <v>863</v>
      </c>
      <c r="O114" s="1" t="s">
        <v>864</v>
      </c>
      <c r="P114" s="1" t="s">
        <v>865</v>
      </c>
      <c r="Q114" s="1" t="s">
        <v>1248</v>
      </c>
      <c r="R114" s="1" t="s">
        <v>74</v>
      </c>
      <c r="S114" s="1" t="s">
        <v>36</v>
      </c>
      <c r="T114" s="1" t="s">
        <v>867</v>
      </c>
    </row>
    <row r="115" s="1" customFormat="1" spans="1:20">
      <c r="A115" s="1" t="s">
        <v>398</v>
      </c>
      <c r="B115" s="1" t="s">
        <v>81</v>
      </c>
      <c r="C115" s="1" t="s">
        <v>1249</v>
      </c>
      <c r="D115" s="1" t="s">
        <v>400</v>
      </c>
      <c r="E115" s="1" t="s">
        <v>401</v>
      </c>
      <c r="F115" s="1" t="s">
        <v>81</v>
      </c>
      <c r="G115" s="1" t="s">
        <v>82</v>
      </c>
      <c r="H115" s="1" t="s">
        <v>860</v>
      </c>
      <c r="I115" s="1" t="s">
        <v>1046</v>
      </c>
      <c r="J115" s="1" t="s">
        <v>862</v>
      </c>
      <c r="K115" s="1" t="s">
        <v>1046</v>
      </c>
      <c r="L115" s="1" t="s">
        <v>1046</v>
      </c>
      <c r="M115" s="1" t="s">
        <v>863</v>
      </c>
      <c r="N115" s="1" t="s">
        <v>863</v>
      </c>
      <c r="O115" s="1" t="s">
        <v>864</v>
      </c>
      <c r="P115" s="1" t="s">
        <v>865</v>
      </c>
      <c r="Q115" s="1" t="s">
        <v>1250</v>
      </c>
      <c r="R115" s="1" t="s">
        <v>74</v>
      </c>
      <c r="S115" s="1" t="s">
        <v>36</v>
      </c>
      <c r="T115" s="1" t="s">
        <v>867</v>
      </c>
    </row>
    <row r="116" s="1" customFormat="1" spans="1:20">
      <c r="A116" s="1" t="s">
        <v>628</v>
      </c>
      <c r="B116" s="1" t="s">
        <v>81</v>
      </c>
      <c r="C116" s="1" t="s">
        <v>1251</v>
      </c>
      <c r="D116" s="1" t="s">
        <v>630</v>
      </c>
      <c r="E116" s="1" t="s">
        <v>631</v>
      </c>
      <c r="F116" s="1" t="s">
        <v>81</v>
      </c>
      <c r="G116" s="1" t="s">
        <v>82</v>
      </c>
      <c r="H116" s="1" t="s">
        <v>860</v>
      </c>
      <c r="I116" s="1" t="s">
        <v>1252</v>
      </c>
      <c r="J116" s="1" t="s">
        <v>862</v>
      </c>
      <c r="K116" s="1" t="s">
        <v>1252</v>
      </c>
      <c r="L116" s="1" t="s">
        <v>1252</v>
      </c>
      <c r="M116" s="1" t="s">
        <v>863</v>
      </c>
      <c r="N116" s="1" t="s">
        <v>863</v>
      </c>
      <c r="O116" s="1" t="s">
        <v>864</v>
      </c>
      <c r="P116" s="1" t="s">
        <v>865</v>
      </c>
      <c r="Q116" s="1" t="s">
        <v>1253</v>
      </c>
      <c r="R116" s="1" t="s">
        <v>74</v>
      </c>
      <c r="S116" s="1" t="s">
        <v>36</v>
      </c>
      <c r="T116" s="1" t="s">
        <v>867</v>
      </c>
    </row>
    <row r="117" s="1" customFormat="1" spans="1:20">
      <c r="A117" s="1" t="s">
        <v>541</v>
      </c>
      <c r="B117" s="1" t="s">
        <v>81</v>
      </c>
      <c r="C117" s="1" t="s">
        <v>1254</v>
      </c>
      <c r="D117" s="1" t="s">
        <v>543</v>
      </c>
      <c r="E117" s="1" t="s">
        <v>544</v>
      </c>
      <c r="F117" s="1" t="s">
        <v>81</v>
      </c>
      <c r="G117" s="1" t="s">
        <v>82</v>
      </c>
      <c r="H117" s="1" t="s">
        <v>860</v>
      </c>
      <c r="I117" s="1" t="s">
        <v>907</v>
      </c>
      <c r="J117" s="1" t="s">
        <v>862</v>
      </c>
      <c r="K117" s="1" t="s">
        <v>907</v>
      </c>
      <c r="L117" s="1" t="s">
        <v>907</v>
      </c>
      <c r="M117" s="1" t="s">
        <v>863</v>
      </c>
      <c r="N117" s="1" t="s">
        <v>863</v>
      </c>
      <c r="O117" s="1" t="s">
        <v>864</v>
      </c>
      <c r="P117" s="1" t="s">
        <v>865</v>
      </c>
      <c r="Q117" s="1" t="s">
        <v>1255</v>
      </c>
      <c r="R117" s="1" t="s">
        <v>74</v>
      </c>
      <c r="S117" s="1" t="s">
        <v>36</v>
      </c>
      <c r="T117" s="1" t="s">
        <v>867</v>
      </c>
    </row>
    <row r="118" s="1" customFormat="1" spans="1:20">
      <c r="A118" s="1" t="s">
        <v>546</v>
      </c>
      <c r="B118" s="1" t="s">
        <v>81</v>
      </c>
      <c r="C118" s="1" t="s">
        <v>1256</v>
      </c>
      <c r="D118" s="1" t="s">
        <v>548</v>
      </c>
      <c r="E118" s="1" t="s">
        <v>549</v>
      </c>
      <c r="F118" s="1" t="s">
        <v>81</v>
      </c>
      <c r="G118" s="1" t="s">
        <v>82</v>
      </c>
      <c r="H118" s="1" t="s">
        <v>860</v>
      </c>
      <c r="I118" s="1" t="s">
        <v>1257</v>
      </c>
      <c r="J118" s="1" t="s">
        <v>862</v>
      </c>
      <c r="K118" s="1" t="s">
        <v>1257</v>
      </c>
      <c r="L118" s="1" t="s">
        <v>1257</v>
      </c>
      <c r="M118" s="1" t="s">
        <v>863</v>
      </c>
      <c r="N118" s="1" t="s">
        <v>863</v>
      </c>
      <c r="O118" s="1" t="s">
        <v>864</v>
      </c>
      <c r="P118" s="1" t="s">
        <v>865</v>
      </c>
      <c r="Q118" s="1" t="s">
        <v>1258</v>
      </c>
      <c r="R118" s="1" t="s">
        <v>74</v>
      </c>
      <c r="S118" s="1" t="s">
        <v>36</v>
      </c>
      <c r="T118" s="1" t="s">
        <v>867</v>
      </c>
    </row>
    <row r="119" s="1" customFormat="1" spans="1:20">
      <c r="A119" s="1" t="s">
        <v>791</v>
      </c>
      <c r="B119" s="1" t="s">
        <v>81</v>
      </c>
      <c r="C119" s="1" t="s">
        <v>1259</v>
      </c>
      <c r="D119" s="1" t="s">
        <v>1260</v>
      </c>
      <c r="E119" s="1" t="s">
        <v>794</v>
      </c>
      <c r="F119" s="1" t="s">
        <v>81</v>
      </c>
      <c r="G119" s="1" t="s">
        <v>82</v>
      </c>
      <c r="H119" s="1" t="s">
        <v>860</v>
      </c>
      <c r="I119" s="1" t="s">
        <v>1261</v>
      </c>
      <c r="J119" s="1" t="s">
        <v>862</v>
      </c>
      <c r="K119" s="1" t="s">
        <v>1261</v>
      </c>
      <c r="L119" s="1" t="s">
        <v>1261</v>
      </c>
      <c r="M119" s="1" t="s">
        <v>863</v>
      </c>
      <c r="N119" s="1" t="s">
        <v>863</v>
      </c>
      <c r="O119" s="1" t="s">
        <v>864</v>
      </c>
      <c r="P119" s="1" t="s">
        <v>865</v>
      </c>
      <c r="Q119" s="1" t="s">
        <v>1262</v>
      </c>
      <c r="R119" s="1" t="s">
        <v>74</v>
      </c>
      <c r="S119" s="1" t="s">
        <v>36</v>
      </c>
      <c r="T119" s="1" t="s">
        <v>867</v>
      </c>
    </row>
    <row r="120" s="1" customFormat="1" spans="1:20">
      <c r="A120" s="1" t="s">
        <v>391</v>
      </c>
      <c r="B120" s="1" t="s">
        <v>81</v>
      </c>
      <c r="C120" s="1" t="s">
        <v>1263</v>
      </c>
      <c r="D120" s="1" t="s">
        <v>1264</v>
      </c>
      <c r="E120" s="1" t="s">
        <v>394</v>
      </c>
      <c r="F120" s="1" t="s">
        <v>81</v>
      </c>
      <c r="G120" s="1" t="s">
        <v>82</v>
      </c>
      <c r="H120" s="1" t="s">
        <v>860</v>
      </c>
      <c r="I120" s="1" t="s">
        <v>1265</v>
      </c>
      <c r="J120" s="1" t="s">
        <v>862</v>
      </c>
      <c r="K120" s="1" t="s">
        <v>1265</v>
      </c>
      <c r="L120" s="1" t="s">
        <v>1265</v>
      </c>
      <c r="M120" s="1" t="s">
        <v>863</v>
      </c>
      <c r="N120" s="1" t="s">
        <v>863</v>
      </c>
      <c r="O120" s="1" t="s">
        <v>864</v>
      </c>
      <c r="P120" s="1" t="s">
        <v>865</v>
      </c>
      <c r="Q120" s="1" t="s">
        <v>1266</v>
      </c>
      <c r="R120" s="1" t="s">
        <v>74</v>
      </c>
      <c r="S120" s="1" t="s">
        <v>36</v>
      </c>
      <c r="T120" s="1" t="s">
        <v>867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2021-06-19T07:59:24Z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8AC938286BA04A31B91E8CCB4929348A</vt:lpwstr>
  </property>
</Properties>
</file>