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对账!$1:$122</definedName>
  </definedNames>
  <calcPr calcId="144525"/>
</workbook>
</file>

<file path=xl/sharedStrings.xml><?xml version="1.0" encoding="utf-8"?>
<sst xmlns="http://schemas.openxmlformats.org/spreadsheetml/2006/main" count="3241" uniqueCount="1022">
  <si>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</si>
  <si>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</si>
  <si>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</si>
  <si>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</si>
  <si>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</si>
  <si>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</si>
  <si>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</si>
  <si>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</si>
  <si>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</si>
  <si>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</si>
  <si>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</si>
  <si>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</si>
  <si>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</si>
  <si>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</si>
  <si>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</si>
  <si>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</si>
  <si>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</si>
  <si>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</si>
  <si>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</si>
  <si>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</si>
  <si>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</si>
  <si>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</si>
  <si>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</si>
  <si>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</si>
  <si>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</si>
  <si>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</si>
  <si>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[济州市]济州东方赌场酒店(Jeju Oriental Hotel &amp; Casino)(55478532)</t>
  </si>
  <si>
    <t>海景豪华双人床房&lt;2人入住&gt;&lt;不退款&gt;&lt;早餐&gt;</t>
  </si>
  <si>
    <t>HKD</t>
  </si>
  <si>
    <t>cha/jinkug,aguilar/rhea joy</t>
  </si>
  <si>
    <t>CA13030210621HKD-W</t>
  </si>
  <si>
    <t>未提现</t>
  </si>
  <si>
    <t>携程开票</t>
  </si>
  <si>
    <t>[杰克逊]最佳西方别墅酒店杰克逊霍尔(The Lodge at Jackson Hole)(55862049)</t>
  </si>
  <si>
    <t>至尊特大床房&lt;2人入住&gt;&lt;不退款&gt;&lt;早餐&gt;</t>
  </si>
  <si>
    <t>Touloupis/Matthew,LaRocca/Jeanine</t>
  </si>
  <si>
    <t>[奥尔良]新奥尔良万豪酒店(New Orleans Marriott)(55299364)</t>
  </si>
  <si>
    <t>特大床房&lt;不退款&gt;&lt;2人入住&gt;</t>
  </si>
  <si>
    <t>Lowe/Randall,Lowe/Laurie,Gilly/Greg,Gilly/Chailleen</t>
  </si>
  <si>
    <t>[赛普里斯]赛普里斯安纳海姆/奥兰治县万怡酒店(Courtyard by Marriott Cypress Anaheim / Orange County)(55391402)</t>
  </si>
  <si>
    <t>特大床房带沙发床&lt;不退款&gt;&lt;2人入住&gt;</t>
  </si>
  <si>
    <t>Ortega/Christopher</t>
  </si>
  <si>
    <t>[悉尼]悉尼帕拉马塔瑞吉斯酒店(Rydges Parramatta Sydney)(55290371)</t>
  </si>
  <si>
    <t>高级大床房&lt;不退款&gt;&lt;2人入住&gt;</t>
  </si>
  <si>
    <t>Aghaei liavali/Ahmad reza</t>
  </si>
  <si>
    <t>[巴厘岛]巴厘岛丽思卡尔顿度假村(The Ritz-Carlton Bali)(55270498)</t>
  </si>
  <si>
    <t>普通套房, 1 间卧室, 阳台 (Sawangan (100 Sqm))&lt;不退款&gt;&lt;2人入住&gt;</t>
  </si>
  <si>
    <t>Nata Djaya/Yunita Pratiwi</t>
  </si>
  <si>
    <t>[圣胡安]圣胡安米拉马尔万怡酒店(Courtyard by Marriott San Juan Miramar)(68026687)</t>
  </si>
  <si>
    <t>双床房&lt;不退款&gt;&lt;2人入住&gt;</t>
  </si>
  <si>
    <t>Campbell/Simone</t>
  </si>
  <si>
    <t>[芝加哥]芝加哥奥黑尔万豪春岭套房酒店(SpringHill Suites Chicago O'Hare by Marriott)(55505356)</t>
  </si>
  <si>
    <t>特大床套房带沙发床&lt;2人入住&gt;&lt;不退款&gt;&lt;早餐&gt;</t>
  </si>
  <si>
    <t>Davis/Alayna</t>
  </si>
  <si>
    <t>[奥兰多]格兰德维斯塔万豪酒店(Marriott's Grande Vista)(55280699)</t>
  </si>
  <si>
    <t>特大床房带阳台沙发床&lt;不退款&gt;&lt;2人入住&gt;</t>
  </si>
  <si>
    <t>Ciriago/Brittany Nicole</t>
  </si>
  <si>
    <t>[威斯敏斯特]威斯汀威斯敏斯特酒店(The Westin Westminster)(68026004)</t>
  </si>
  <si>
    <t>传统特大床房&lt;不退款&gt;&lt;2人入住&gt;</t>
  </si>
  <si>
    <t>Goss/Christopher</t>
  </si>
  <si>
    <t>[阿纳海姆]阿纳海姆万豪酒店(Anaheim Marriott)(68026102)</t>
  </si>
  <si>
    <t>1张特大床池景客房带阳台&lt;不退款&gt;&lt;2人入住&gt;</t>
  </si>
  <si>
    <t>Koch/Valerie,Kinsey/Dreahna</t>
  </si>
  <si>
    <t>[奥兰多]万豪村奥兰多布埃纳维斯塔湖春季山丘套房万豪酒店(SpringHill Suites by Marriott Orlando Lake Buena Vista in Marriott Village)(55280795)</t>
  </si>
  <si>
    <t>两张双人床一室房（带沙发床）&lt;2人入住&gt;&lt;不退款&gt;&lt;早餐&gt;</t>
  </si>
  <si>
    <t>DANIELS/Meredith c</t>
  </si>
  <si>
    <t>客房（1张特大床）&lt;不退款&gt;&lt;2人入住&gt;</t>
  </si>
  <si>
    <t>Ramos/Angelisse,Perez/Orlando</t>
  </si>
  <si>
    <t>[里士满]威斯汀温哥华机场沃尔中心酒店(The Westin Wall Centre, Vancouver Airport)(55639719)</t>
  </si>
  <si>
    <t>城景传统两张大床房&lt;不退款&gt;&lt;2人入住&gt;</t>
  </si>
  <si>
    <t>Chang/Daniel Tsung Ping,Chang/Margaret Yu Hsieh</t>
  </si>
  <si>
    <t>[首尔]驿三新罗舒泰酒店(Shilla Stay Yeoksam)(68031233)</t>
  </si>
  <si>
    <t>标准双床房&lt;2人入住&gt;&lt;不退款&gt;&lt;早餐&gt;</t>
  </si>
  <si>
    <t>JIN/YOOJUNG</t>
  </si>
  <si>
    <t>豪华双人床房&lt;2人入住&gt;&lt;不退款&gt;&lt;早餐&gt;</t>
  </si>
  <si>
    <t>LEE/KYUNGHAE,PARK/SUNGJIN</t>
  </si>
  <si>
    <t>[奥兰多]奥兰多美年购物中心附近温德姆戴斯酒店(Days Inn by Wyndham Orlando Near Millenia Mall)(70791800)</t>
  </si>
  <si>
    <t>标准大床房(2张大床)&lt;2人入住&gt;&lt;不退款&gt;&lt;早餐&gt;</t>
  </si>
  <si>
    <t>Rathi/Tejesh</t>
  </si>
  <si>
    <t>[檀香山]威基基喜来登酒店(Sheraton Waikiki)(55862055)</t>
  </si>
  <si>
    <t>客房, 1 张特大床, 海滨&lt;不退款&gt;&lt;2人入住&gt;</t>
  </si>
  <si>
    <t>Zhang/Jiawei,Jaratjarungkiat/Suntharee</t>
  </si>
  <si>
    <t>[墨西哥城]圣瑞吉墨西哥城酒店(The St. Regis Mexico City)(55281110)</t>
  </si>
  <si>
    <t>豪华景观特大床客房&lt;不退款&gt;&lt;2人入住&gt;</t>
  </si>
  <si>
    <t>Spagat/Jonathon</t>
  </si>
  <si>
    <t>[米兰]米兰宝格丽酒店(Bulgari Hotel Milano)(55290066)</t>
  </si>
  <si>
    <t>精致一卧室特大床套房&lt;不退款&gt;&lt;2人入住&gt;</t>
  </si>
  <si>
    <t>lumenski/vadim</t>
  </si>
  <si>
    <t>[亨廷登县]亨廷顿雷斯敦湖费尔菲尔德旅馆&amp;套房酒店(Fairfield Inn &amp; Suites Huntingdon Raystown Lake)(68027019)</t>
  </si>
  <si>
    <t>特大床房&lt;2人入住&gt;&lt;不退款&gt;&lt;早餐&gt;</t>
  </si>
  <si>
    <t>Oswald/Austin Robert</t>
  </si>
  <si>
    <t>[威斯敏斯特城]W伦敦酒店(W London)(55289867)</t>
  </si>
  <si>
    <t>上佳特大床房&lt;不退款&gt;&lt;2人入住&gt;</t>
  </si>
  <si>
    <t>Li/Xiaoyang</t>
  </si>
  <si>
    <t>[迪拜]迪拜阿联酋购物中心喜来登酒店(Sheraton Mall of the Emirates Hotel, Dubai)(60467159)</t>
  </si>
  <si>
    <t>精致一卧特大床套房带沙发床&lt;2人入住&gt;&lt;不退款&gt;&lt;早餐&gt;</t>
  </si>
  <si>
    <t>Mahmoud/Mohamed Shaaban,Eid/Eman Saad</t>
  </si>
  <si>
    <t>海滨特大床房（高楼层）&lt;不退款&gt;&lt;2人入住&gt;</t>
  </si>
  <si>
    <t>Liu/Zichang,Chen/Jocelyn</t>
  </si>
  <si>
    <t>取消</t>
  </si>
  <si>
    <t>[朗伯德]芝加哥隆巴德非瑞德套房酒店(Fairfield Inn and Suites Chicago Lombard)(68026197)</t>
  </si>
  <si>
    <t>Gupta/Shivam</t>
  </si>
  <si>
    <t>[萨斯卡通]萨斯卡通万豪广场套房酒店(TownePlace Suites by Marriott Saskatoon)(60467229)</t>
  </si>
  <si>
    <t>两张大床一室房&lt;2人入住&gt;&lt;不退款&gt;&lt;早餐&gt;</t>
  </si>
  <si>
    <t>yang/junqi,wang/yuze</t>
  </si>
  <si>
    <t>[巴吞鲁日]巴顿鲁日北/机场万豪春季山丘套房酒店(SpringHill Suites by Marriott Baton Rouge North / Airport)(68026584)</t>
  </si>
  <si>
    <t>Dutruch/Joshua Scott</t>
  </si>
  <si>
    <t>[阿灵顿县]克里斯盖特韦万豪酒店(Crystal Gateway Marriott)(55478306)</t>
  </si>
  <si>
    <t>Nnatubeugo/Mary Chinenye</t>
  </si>
  <si>
    <t>[新加坡]新加坡巴耶利峇寰庭商旅酒店 (Staycation Approved)(Aqueen Hotel Paya Lebar Singapore (Staycation Approved))(55451843)</t>
  </si>
  <si>
    <t>高级房&lt;不退款&gt;&lt;2人入住&gt;</t>
  </si>
  <si>
    <t>WANG/XIANGNAN</t>
  </si>
  <si>
    <t>[查尔斯湖]查尔斯湖万豪唐普雷斯套房酒店(Towneplace Suites by Marriott Lake Charles)(70794661)</t>
  </si>
  <si>
    <t>特大床一室房带沙发床&lt;2人入住&gt;&lt;不退款&gt;&lt;早餐&gt;</t>
  </si>
  <si>
    <t>Buitron/Rebecca Ann</t>
  </si>
  <si>
    <t>[迈阿密海滩]南海滩丽思卡尔顿酒店(The Ritz-Carlton, South Beach)(68025844)</t>
  </si>
  <si>
    <t>城景特大床房&lt;不退款&gt;&lt;2人入住&gt;</t>
  </si>
  <si>
    <t>Tipton/Donna Wilkie,Tipton/Charles Jack</t>
  </si>
  <si>
    <t>Millegan/Linda</t>
  </si>
  <si>
    <t>Lacey/Gareth</t>
  </si>
  <si>
    <t>[霍勒德]假日塔彭斯普林斯费尔菲尔德客栈(Fairfield Inn and Suites Holiday Tarpon Springs)(68027131)</t>
  </si>
  <si>
    <t>Hudson/Bradley</t>
  </si>
  <si>
    <t>[法兰克福]法兰克福莱昂纳多皇家酒店(Leonardo Royal Hotel Frankfurt)(55598861)</t>
  </si>
  <si>
    <t>舒适房&lt;不退款&gt;&lt;2人入住&gt;</t>
  </si>
  <si>
    <t>Jakob/Kyra-lee</t>
  </si>
  <si>
    <t>[布雷达]布雷达拿韶傲途格精选酒店(Hotel Nassau Breda, Autograph Collection)(68027810)</t>
  </si>
  <si>
    <t>高级特大床房&lt;不退款&gt;&lt;2人入住&gt;</t>
  </si>
  <si>
    <t>Mader/Markus</t>
  </si>
  <si>
    <t>[诺顿海岸]马斯基诺顿海岸万豪费尔菲尔德客栈及套房酒店(Fairfield Inn and Suites by Marriott Muskegon Norton Shores)(68027685)</t>
  </si>
  <si>
    <t>双床房&lt;2人入住&gt;&lt;不退款&gt;&lt;早餐&gt;</t>
  </si>
  <si>
    <t>Ivy/Selina</t>
  </si>
  <si>
    <t>Cofield/Rodney</t>
  </si>
  <si>
    <t>[欧克莱尔]欧克雷尔/奇珀瓦福尔斯费尔菲尔德客栈及套房(Fairfield Inn &amp; Suites by Marriott Eau Claire/Chippewa Falls)(68029233)</t>
  </si>
  <si>
    <t>Blagoev/Ivo</t>
  </si>
  <si>
    <t>[辛辛那提]辛辛那提住宅区/大学区费尔菲尔德客栈及套房万豪酒店(Fairfield Inn &amp; Suites by Marriott Cincinnati Uptown/University Area)(68029471)</t>
  </si>
  <si>
    <t>Bontrager/Max</t>
  </si>
  <si>
    <t>[雅典]雅典娜格兰德酒店(Athenaeum Grand Hotel)(55281287)</t>
  </si>
  <si>
    <t>豪华房&lt;不退款&gt;&lt;2人入住&gt;</t>
  </si>
  <si>
    <t>Tsantakis/Georgios</t>
  </si>
  <si>
    <t>[高阳市]里奇酒店(Hotel Rich)(55414186)</t>
  </si>
  <si>
    <t>标准双人床房&lt;不退款&gt;&lt;2人入住&gt;</t>
  </si>
  <si>
    <t>choi/yoongun</t>
  </si>
  <si>
    <t>[华城市]斯塔兹东滩酒店(Staz Hotel Dongtan)(68031148)</t>
  </si>
  <si>
    <t>高级双人床房&lt;不退款&gt;&lt;2人入住&gt;</t>
  </si>
  <si>
    <t>LEE/JIWON,KIM/WOOJIN</t>
  </si>
  <si>
    <t>[阿尔伯克基]斯利普机场酒店(Sleep Inn Airport)(55354689)</t>
  </si>
  <si>
    <t>特大床房&lt;早餐&gt;&lt;不退款&gt;&lt;2人入住&gt;</t>
  </si>
  <si>
    <t>Torrez/Francisco</t>
  </si>
  <si>
    <t>PAPAGIANNIS/NIKOLAOS GEORGIOS</t>
  </si>
  <si>
    <t>[多伦多]马里奥特多伦多德尔塔酒店(Delta Hotels by Marriott Toronto)(55346230)</t>
  </si>
  <si>
    <t>城景两张大床房&lt;不退款&gt;&lt;2人入住&gt;</t>
  </si>
  <si>
    <t>Abouassali/Muhammad</t>
  </si>
  <si>
    <t>[尔湾]尔湾万豪酒店(Irvine Marriott)(55478484)</t>
  </si>
  <si>
    <t>特大床客房（带阳台）&lt;不退款&gt;&lt;2人入住&gt;</t>
  </si>
  <si>
    <t>Cabrera/Steven</t>
  </si>
  <si>
    <t>[加登城]花园城市万豪广场套房酒店(TownePlace Suites by Marriott Garden City)(68027438)</t>
  </si>
  <si>
    <t>特大床一室房(带沙发床)&lt;2人入住&gt;&lt;不退款&gt;&lt;早餐&gt;</t>
  </si>
  <si>
    <t>Roth/Beau Braxton</t>
  </si>
  <si>
    <t>[坎昆]坎昆中心福朋喜来登酒店(Four Points by Sheraton Cancun Centro)(60514317)</t>
  </si>
  <si>
    <t>Cortez/Bertin</t>
  </si>
  <si>
    <t>[洛杉矶]SLS贝弗利山豪华精选酒店(SLS Hotel, a Luxury Collection Hotel, Beverly Hills)(68028825)</t>
  </si>
  <si>
    <t>Anderson/Victoria Patsy</t>
  </si>
  <si>
    <t>[芝加哥]芝加哥喜来登大酒店(Sheraton Grand Chicago)(55478291)</t>
  </si>
  <si>
    <t>河景特大床房&lt;不退款&gt;&lt;2人入住&gt;</t>
  </si>
  <si>
    <t>JIANG/NAN</t>
  </si>
  <si>
    <t>[拉斯维加斯]四皇后赌场酒店(Four Queens Hotel and Casino)(68031229)</t>
  </si>
  <si>
    <t>尊贵房(南塔楼)&lt;不退款&gt;&lt;2人入住&gt;</t>
  </si>
  <si>
    <t>Korb/Jason Keith</t>
  </si>
  <si>
    <t>[哈里斯县]休斯顿葡萄园威斯汀元素酒店(Element by Westin Houston Vintage Park)(68029188)</t>
  </si>
  <si>
    <t>特大床一室房带沙发床&lt;不退款&gt;&lt;2人入住&gt;</t>
  </si>
  <si>
    <t>Renteria/Kristi</t>
  </si>
  <si>
    <t>[巴厘岛]巴厘岛库塔喜来登度假酒店(Sheraton Bali Kuta Resort)(60467513)</t>
  </si>
  <si>
    <t>豪华海景临海特大床房带阳台&lt;不退款&gt;&lt;2人入住&gt;</t>
  </si>
  <si>
    <t>Wulansari wulansari/Wulan</t>
  </si>
  <si>
    <t>[棉兰]瑞士-贝林美丹酒店(Swiss-Belinn Medan)(55426753)</t>
  </si>
  <si>
    <t>豪华双人房&lt;2人入住&gt;&lt;不退款&gt;&lt;早餐&gt;</t>
  </si>
  <si>
    <t>LIU/QIANG,ZHAO/GANG,HUANG/HE</t>
  </si>
  <si>
    <t>[莫斯科]莫斯科特维尔万豪酒店(Moscow Marriott Tverskaya Hotel)(55269903)</t>
  </si>
  <si>
    <t>豪华两张大床房&lt;不退款&gt;&lt;2人入住&gt;</t>
  </si>
  <si>
    <t>TKACH/SERGE</t>
  </si>
  <si>
    <t>[科纳克]伊兹密尔万丽酒店(Renaissance Izmir Hotel)(55312360)</t>
  </si>
  <si>
    <t>豪华城景特大床房&lt;不退款&gt;&lt;2人入住&gt;</t>
  </si>
  <si>
    <t>Akyol/Hueseyin</t>
  </si>
  <si>
    <t>[大阪]多美迎PREMIUM酒店ー大阪难波（天然温泉）(dormy inn PREMIUM Namba（Natural Hot Spring）)(55639513)</t>
  </si>
  <si>
    <t>双人床房&lt;不退款&gt;&lt;2人入住&gt;</t>
  </si>
  <si>
    <t>XU/SHIQIN</t>
  </si>
  <si>
    <t>[日耳曼敦]孟菲斯日耳曼敦万怡酒店(Courtyard Memphis Germantown)(68027138)</t>
  </si>
  <si>
    <t>Jackson/Mark Bryan</t>
  </si>
  <si>
    <t>[新奥尔良]纽奥良喜来登酒店(Sheraton New Orleans Hotel)(55478339)</t>
  </si>
  <si>
    <t>传统客房（1张特大床）&lt;不退款&gt;&lt;2人入住&gt;</t>
  </si>
  <si>
    <t>Abdo/Nancy</t>
  </si>
  <si>
    <t>[巴亚尔塔港]布甘维利阿斯喜来登度假村及会议中心(Sheraton Buganvilias Resort &amp; Convention Center)(68027815)</t>
  </si>
  <si>
    <t>海景豪华特大床房&lt;不退款&gt;&lt;2人入住&gt;</t>
  </si>
  <si>
    <t>santos cibrian/laura liz</t>
  </si>
  <si>
    <t>[伊普西兰蒂]安娜堡伊普西兰蒂鹰冠球场万豪酒店(Ann Arbor Marriott Ypsilanti at Eagle Crest)(68026474)</t>
  </si>
  <si>
    <t>powell/david</t>
  </si>
  <si>
    <t>High海滨特大床房&lt;不退款&gt;&lt;2人入住&gt;</t>
  </si>
  <si>
    <t>Mauriello/Robert</t>
  </si>
  <si>
    <t>[伯恩矛斯]万豪伯恩茅斯高崖酒店(Bournemouth Highcliff Marriott Hotel)(55402769)</t>
  </si>
  <si>
    <t>豪华特大床房&lt;不退款&gt;&lt;2人入住&gt;</t>
  </si>
  <si>
    <t>Chase/Jack,Layden/Frankie</t>
  </si>
  <si>
    <t>PAUL/MARC</t>
  </si>
  <si>
    <t>[阿文图纳]迈阿密安菲特拉购物中心万怡酒店(Courtyard by Marriott Miami Aventura Mall)(68027134)</t>
  </si>
  <si>
    <t>特大床房(带沙发床)&lt;不退款&gt;&lt;2人入住&gt;</t>
  </si>
  <si>
    <t>Sharlow/Davianna</t>
  </si>
  <si>
    <t>[首尔]首尔K酒店(The-K Hotel Seoul)(55290253)</t>
  </si>
  <si>
    <t>商务双人房&lt;不退款&gt;&lt;2人入住&gt;</t>
  </si>
  <si>
    <t>CHO/HEE GU</t>
  </si>
  <si>
    <t>heo/hwado</t>
  </si>
  <si>
    <t>[济州市]艺廊家庭旅馆酒店(Gallery Hotel Bnb)(55832105)</t>
  </si>
  <si>
    <t>标准大床房&lt;不退款&gt;&lt;2人入住&gt;</t>
  </si>
  <si>
    <t>No/Hyun</t>
  </si>
  <si>
    <t>[沙姆沙伊赫]夏姆谢克喜来登度假别墅水疗酒店(Sheraton Sharm Hotel, Resort, Villas &amp; Spa)(68026120)</t>
  </si>
  <si>
    <t>海景主卧经典特大床房（带阳台）&lt;2人入住&gt;&lt;不退款&gt;&lt;早餐&gt;</t>
  </si>
  <si>
    <t>Farghaly/Amer</t>
  </si>
  <si>
    <t>[蔚山]蔚山新罗舒泰酒店(Shilla Stay Ulsan)(68031203)</t>
  </si>
  <si>
    <t>尊贵标准双人床房&lt;不退款&gt;&lt;2人入住&gt;</t>
  </si>
  <si>
    <t>PARK/GILHOON</t>
  </si>
  <si>
    <t>[多伦多]多伦多伊顿中心万豪酒店(Marriott Downtown at CF Toronto Eaton Centre)(55402798)</t>
  </si>
  <si>
    <t>Guest room, 1 King, Nathan Phillips view, City view&lt;不退款&gt;&lt;2人入住&gt;</t>
  </si>
  <si>
    <t>Redmond/Samantha Nicole,Mohamed/Mohamed said</t>
  </si>
  <si>
    <t>[哈灵顿]喜来登伦敦希思罗天际线酒店(Sheraton Skyline Hotel London Heathrow)(68028834)</t>
  </si>
  <si>
    <t>经典双人房&lt;2人入住&gt;&lt;不退款&gt;&lt;早餐&gt;</t>
  </si>
  <si>
    <t>Ezeoke/Stephanie</t>
  </si>
  <si>
    <t>[伊豆]伊豆修善寺万豪酒店(Izu Marriott Hotel Shuzenji)(55465437)</t>
  </si>
  <si>
    <t>高级双床山景房&lt;不退款&gt;&lt;2人入住&gt;</t>
  </si>
  <si>
    <t>SASADA/TOSHIAKI</t>
  </si>
  <si>
    <t>[欧弗兰帕克]陆上喜来登公园会议酒店(Sheraton Overland Park Hotel at the Convention Center)(68025842)</t>
  </si>
  <si>
    <t>Hough/Jeri</t>
  </si>
  <si>
    <t>[纽约]纽约中心万丽酒店(Renaissance New York Midtown Hotel)(55254494)</t>
  </si>
  <si>
    <t>中城特大床房&lt;不退款&gt;&lt;2人入住&gt;</t>
  </si>
  <si>
    <t>lee/seokyoung,choi/eunho</t>
  </si>
  <si>
    <t>[济州市]格林度假村(Grim Resort)(55956574)</t>
  </si>
  <si>
    <t>蜜月房&lt;2人入住&gt;&lt;不退款&gt;&lt;早餐&gt;</t>
  </si>
  <si>
    <t>Lim/Jihye</t>
  </si>
  <si>
    <t>Leedar/Elad</t>
  </si>
  <si>
    <t>[纽约]哈莱姆雅乐轩酒店(Aloft Harlem)(55367733)</t>
  </si>
  <si>
    <t>雅乐轩客房（1张特大床）&lt;不退款&gt;&lt;2人入住&gt;</t>
  </si>
  <si>
    <t>Scroggins/Desiree j</t>
  </si>
  <si>
    <t>[首尔]首尔JW万豪酒店(JW Marriott Hotel Seoul)(55665986)</t>
  </si>
  <si>
    <t>豪华客房, 1 张特大床, 城市景观&lt;不退款&gt;&lt;2人入住&gt;</t>
  </si>
  <si>
    <t>JANG/JUHI</t>
  </si>
  <si>
    <t>[盐湖城]盐湖城市中心城溪万豪酒店(Salt Lake Marriott Downtown at City Creek)(55354732)</t>
  </si>
  <si>
    <t>特大床客房&lt;不退款&gt;&lt;2人入住&gt;</t>
  </si>
  <si>
    <t>munoz/edgar</t>
  </si>
  <si>
    <t>[凤凰城]坎比万豪豪华生活傲途格精选酒店(The Camby, Autograph Collection)(68026296)</t>
  </si>
  <si>
    <t>山景特大床房（低层）&lt;不退款&gt;&lt;2人入住&gt;</t>
  </si>
  <si>
    <t>Ragno/Mark</t>
  </si>
  <si>
    <t>[西归浦市]金色郁金香济州酒店(Golden Tulip Jeju Seongsan Hotel)(55572735)</t>
  </si>
  <si>
    <t>随机安排房型&lt;2人入住&gt;&lt;不退款&gt;&lt;早餐&gt;</t>
  </si>
  <si>
    <t>Kim/Dokyoung,Kim/Kyudam</t>
  </si>
  <si>
    <t>Lee/Yunsun</t>
  </si>
  <si>
    <t>[科斯塔梅萨]威斯汀哥斯大美瑟南海岸广场酒店(The Westin South Coast Plaza, Costa Mesa)(55694678)</t>
  </si>
  <si>
    <t>Elhawary/Mohamed takieldin</t>
  </si>
  <si>
    <t>两张双人床一室房（带沙发床和阳台）&lt;2人入住&gt;&lt;不退款&gt;&lt;早餐&gt;</t>
  </si>
  <si>
    <t>Ivancic/Carolyn,Leblanc/Brenda</t>
  </si>
  <si>
    <t>[阿登]萨克拉门托加州博览会原住客栈(Residence Inn Sacramento Cal Expo)(68028801)</t>
  </si>
  <si>
    <t>工作室特大床房带沙发床&lt;2人入住&gt;&lt;不退款&gt;&lt;早餐&gt;</t>
  </si>
  <si>
    <t>Anderson/Richelle C</t>
  </si>
  <si>
    <t>Pilz/Dieter</t>
  </si>
  <si>
    <t>[阿维尼翁]普罗旺斯洛尔洛奇酒店(Hotel de l Horloge Provence)(55320604)</t>
  </si>
  <si>
    <t>Therdwikrant/Narong</t>
  </si>
  <si>
    <t>[西归浦市]港景合作城市酒店(Co-op City Hotel Harborview)(68545232)</t>
  </si>
  <si>
    <t>海景家庭房&lt;不退款&gt;&lt;2人入住&gt;</t>
  </si>
  <si>
    <t>HONG/SUK HYUN</t>
  </si>
  <si>
    <t>[阿尔赫西拉斯]阿尔赫西拉斯万豪 AC 酒店(AC Hotel Algeciras by Marriott)(68026503)</t>
  </si>
  <si>
    <t>大号床城景房&lt;不退款&gt;&lt;2人入住&gt;</t>
  </si>
  <si>
    <t>Lopez Aguado/Maria</t>
  </si>
  <si>
    <t>[穆尔西亚]穆尔西亚万豪AC酒店(AC Hotel Murcia)(68026127)</t>
  </si>
  <si>
    <t>大号床房&lt;不退款&gt;&lt;2人入住&gt;</t>
  </si>
  <si>
    <t>Conesa Meseguer/Manuel</t>
  </si>
  <si>
    <t>[圣埃乌拉利亚]伊维萨 W 酒店(W IBIZA)(76202556)</t>
  </si>
  <si>
    <t>山景美妙特大床房带阳台&lt;不退款&gt;&lt;2人入住&gt;</t>
  </si>
  <si>
    <t>joseph/IAN</t>
  </si>
  <si>
    <t>[曼谷]曼谷素坤逸区万豪酒店(Bangkok Marriott Hotel Sukhumvit)(68026140)</t>
  </si>
  <si>
    <t>城景豪华房（1张特大床）&lt;不退款&gt;&lt;2人入住&gt;</t>
  </si>
  <si>
    <t>Takeuchi/Yasuhiro</t>
  </si>
  <si>
    <t>[奥兰多]奥兰多博伟湖万豪村庄费尔菲尔德旅馆及套房酒店(Fairfield Inn &amp; Suites by Marriott Orlando Lake Buena Vista in the Marriott Village)(55519753)</t>
  </si>
  <si>
    <t>Grant/Nicole</t>
  </si>
  <si>
    <t>赔款</t>
  </si>
  <si>
    <t>[奥兰多]希尔顿逸林酒店 - 奥兰多环球影城入口(DoubleTree by Hilton at The Entrance to Universal Orlando)(46053022)</t>
  </si>
  <si>
    <t>标准双人房&lt;不退款&gt;&lt;2人入住&gt;</t>
  </si>
  <si>
    <t>Jade/Yee</t>
  </si>
  <si>
    <t>[迈阿密泉]迈阿密机场EB酒店(EB Hotel Miami Airport)(46053022)</t>
  </si>
  <si>
    <t>标准特大床房&lt;不退款&gt;&lt;2人入住&gt;</t>
  </si>
  <si>
    <t>James/Desiree</t>
  </si>
  <si>
    <t>[阿布扎比]阿布扎比雅乐轩酒店(Aloft Abu Dhabi)(68026753)</t>
  </si>
  <si>
    <t>Khodeir/Adel lbrahim</t>
  </si>
  <si>
    <t>[首尔]首尔华美达安可酒店(Ramada Encore by Wyndham Seoul Magok)(55289840)</t>
  </si>
  <si>
    <t>豪华双床房&lt;不退款&gt;&lt;2人入住&gt;</t>
  </si>
  <si>
    <t>KWON/DONGJOO</t>
  </si>
  <si>
    <t>标准双床房&lt;不退款&gt;&lt;2人入住&gt;</t>
  </si>
  <si>
    <t>KWON/JICHANG</t>
  </si>
  <si>
    <t>[莫罗戈罗]塞维利亚万豪AC酒店(AC Hotel Ciudad de Sevilla by Marriott)(68027915)</t>
  </si>
  <si>
    <t>Boggi/Giacomo</t>
  </si>
  <si>
    <t>标准房&lt;2人入住&gt;&lt;不退款&gt;&lt;早餐&gt;</t>
  </si>
  <si>
    <t>Alline/Danielle</t>
  </si>
  <si>
    <t>[赫塔费]洛斯奥利沃斯酒店(Hotel Los Olivos)(55861892)</t>
  </si>
  <si>
    <t>双人房&lt;不退款&gt;&lt;2人入住&gt;</t>
  </si>
  <si>
    <t>RODRIGUEZ FERNANDEZ/EMILIANO</t>
  </si>
  <si>
    <t>[望加锡]望加锡福朋喜来登酒店(Four Points by Sheraton Makassar)(55270564)</t>
  </si>
  <si>
    <t>豪华特大床客房&lt;2人入住&gt;&lt;不退款&gt;&lt;早餐&gt;</t>
  </si>
  <si>
    <t>Lee/Lee Kwong Pin</t>
  </si>
  <si>
    <t>[拉斯帕尔马斯]伊比利亚拉斯帕尔马斯万豪AC酒店(AC Hotel Iberia Las Palmas)(70793710)</t>
  </si>
  <si>
    <t>标准大号床房带阳台&lt;不退款&gt;&lt;2人入住&gt;</t>
  </si>
  <si>
    <t>weng/yingjie,tian/shi</t>
  </si>
  <si>
    <t>[尼亚加拉瀑布]喜来登瀑布景观酒店(Sheraton Fallsview Hotel)(55426606)</t>
  </si>
  <si>
    <t>美国瀑布景两张大床房&lt;不退款&gt;&lt;2人入住&gt;</t>
  </si>
  <si>
    <t>Chung/Huai-Sheng</t>
  </si>
  <si>
    <t>Krishnamoorthy/Mith</t>
  </si>
  <si>
    <t>[釜山]贝豪德酒店(Bay Hound Hotel)(55329455)</t>
  </si>
  <si>
    <t>好莱坞双床房&lt;不退款&gt;&lt;2人入住&gt;</t>
  </si>
  <si>
    <t>Lee/Jinju</t>
  </si>
  <si>
    <t>[拉斯维加斯]菲茨杰拉德拉斯维加斯酒店(The D Las Vegas)(55346191)</t>
  </si>
  <si>
    <t>Rios/Hector David</t>
  </si>
  <si>
    <t>[慕尼黑]莫奇慕尼黑柏林东站酒店(Moxy Munich Ostbahnhof)(68030199)</t>
  </si>
  <si>
    <t>大号床房（Moxy Sleeper）&lt;2人入住&gt;&lt;不退款&gt;&lt;早餐&gt;</t>
  </si>
  <si>
    <t>Akdogan/Nursel</t>
  </si>
  <si>
    <t>Young/Ronald Lee</t>
  </si>
  <si>
    <t>山景家庭房&lt;不退款&gt;&lt;2人入住&gt;</t>
  </si>
  <si>
    <t>lee/sang hoon</t>
  </si>
  <si>
    <t>[霍兰]霍兰德万豪费尔菲尔德酒店(Fairfield Inn &amp; Suites Holland)(68027418)</t>
  </si>
  <si>
    <t>Bradford/Jocelyn</t>
  </si>
  <si>
    <t>，</t>
  </si>
  <si>
    <t>本期扣款2765.91</t>
  </si>
  <si>
    <t xml:space="preserve"> 本期扣款-3915.3</t>
  </si>
  <si>
    <t>217979.79 HKD</t>
  </si>
  <si>
    <t>A210621120003481</t>
  </si>
  <si>
    <t>总计：217979.79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</si>
  <si>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</si>
  <si>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</si>
  <si>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</si>
  <si>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</si>
  <si>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</si>
  <si>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</si>
  <si>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</si>
  <si>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</si>
  <si>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</si>
  <si>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</si>
  <si>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</si>
  <si>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</si>
  <si>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</si>
  <si>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</si>
  <si>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</si>
  <si>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</si>
  <si>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</si>
  <si>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2021-03-17</t>
  </si>
  <si>
    <t>2021013</t>
  </si>
  <si>
    <t>Fairfield Inn &amp; Suites Holland</t>
  </si>
  <si>
    <t>Bradford Jocelyn</t>
  </si>
  <si>
    <t>2021-06-18</t>
  </si>
  <si>
    <t>2021-06-20</t>
  </si>
  <si>
    <t>退房日周结</t>
  </si>
  <si>
    <t>1414.89</t>
  </si>
  <si>
    <t>1686.00</t>
  </si>
  <si>
    <t>0</t>
  </si>
  <si>
    <t>0.00</t>
  </si>
  <si>
    <t>携程汇智国际直连</t>
  </si>
  <si>
    <t>2021-03-17 05:04:06</t>
  </si>
  <si>
    <t>否</t>
  </si>
  <si>
    <t>汇智国际旅游发展有限公司</t>
  </si>
  <si>
    <t>直连</t>
  </si>
  <si>
    <t>2021-04-29</t>
  </si>
  <si>
    <t>2090034</t>
  </si>
  <si>
    <t>济州东方酒店及赌场</t>
  </si>
  <si>
    <t>cha jinkug,aguilar rhea joy</t>
  </si>
  <si>
    <t>2021-06-14</t>
  </si>
  <si>
    <t>2021-06-17</t>
  </si>
  <si>
    <t>2193.04</t>
  </si>
  <si>
    <t>2622.00</t>
  </si>
  <si>
    <t>2021-04-29 07:36:32</t>
  </si>
  <si>
    <t>2021-05-02</t>
  </si>
  <si>
    <t>2096710</t>
  </si>
  <si>
    <t>最佳西方别墅酒店杰克逊霍尔</t>
  </si>
  <si>
    <t>Touloupis Matthew,LaRocca Jeanine</t>
  </si>
  <si>
    <t>4258.50</t>
  </si>
  <si>
    <t>5100.00</t>
  </si>
  <si>
    <t>2021-05-02 23:02:04</t>
  </si>
  <si>
    <t>2021-05-22</t>
  </si>
  <si>
    <t>2126825</t>
  </si>
  <si>
    <t>新奥尔良万豪酒店</t>
  </si>
  <si>
    <t>Lowe Randall,Lowe Laurie,Gilly Greg,Gilly Chailleen</t>
  </si>
  <si>
    <t>4974.58</t>
  </si>
  <si>
    <t>5992.02</t>
  </si>
  <si>
    <t>2021-05-22 03:07:39</t>
  </si>
  <si>
    <t>2021-05-23</t>
  </si>
  <si>
    <t>2128132</t>
  </si>
  <si>
    <t>赛普里斯安纳海姆/奥兰治县万怡酒店</t>
  </si>
  <si>
    <t>Ortega Christopher</t>
  </si>
  <si>
    <t>2021-06-19</t>
  </si>
  <si>
    <t>1901.39</t>
  </si>
  <si>
    <t>2290.00</t>
  </si>
  <si>
    <t>2021-05-23 04:51:34</t>
  </si>
  <si>
    <t>2021-05-24</t>
  </si>
  <si>
    <t>2129558</t>
  </si>
  <si>
    <t>巴厘岛丽思卡尔顿度假村</t>
  </si>
  <si>
    <t>Nata Djaya Yunita Pratiwi</t>
  </si>
  <si>
    <t>1760.02</t>
  </si>
  <si>
    <t>2120.00</t>
  </si>
  <si>
    <t>2021-05-24 14:51:33</t>
  </si>
  <si>
    <t>2130228</t>
  </si>
  <si>
    <t>圣胡安米拉马尔万怡酒店</t>
  </si>
  <si>
    <t>Campbell Simone</t>
  </si>
  <si>
    <t>2809.40</t>
  </si>
  <si>
    <t>3384.00</t>
  </si>
  <si>
    <t>2021-05-24 23:48:14</t>
  </si>
  <si>
    <t>2021-05-30</t>
  </si>
  <si>
    <t>2137609</t>
  </si>
  <si>
    <t>芝加哥奥黑尔万豪春丘酒店</t>
  </si>
  <si>
    <t>Davis Alayna</t>
  </si>
  <si>
    <t>2021-06-15</t>
  </si>
  <si>
    <t>2021-06-16</t>
  </si>
  <si>
    <t>471.01</t>
  </si>
  <si>
    <t>573.00</t>
  </si>
  <si>
    <t>-573</t>
  </si>
  <si>
    <t>-471</t>
  </si>
  <si>
    <t>2021-05-30 08:11:45</t>
  </si>
  <si>
    <t>2021-06-01</t>
  </si>
  <si>
    <t>2139929</t>
  </si>
  <si>
    <t>格兰德维斯塔万豪酒店</t>
  </si>
  <si>
    <t>Ciriago Brittany Nicole</t>
  </si>
  <si>
    <t>2866.19</t>
  </si>
  <si>
    <t>3486.00</t>
  </si>
  <si>
    <t>2021-06-01 04:16:34</t>
  </si>
  <si>
    <t>2021-06-02</t>
  </si>
  <si>
    <t>2141177</t>
  </si>
  <si>
    <t>威斯汀威斯敏斯特酒店</t>
  </si>
  <si>
    <t>Goss Christopher</t>
  </si>
  <si>
    <t>1774.90</t>
  </si>
  <si>
    <t>2154.00</t>
  </si>
  <si>
    <t>2021-06-02 04:13:16</t>
  </si>
  <si>
    <t>2141203</t>
  </si>
  <si>
    <t>阿纳海姆万豪酒店</t>
  </si>
  <si>
    <t>Koch Valerie,Kinsey Dreahna</t>
  </si>
  <si>
    <t>2706.84</t>
  </si>
  <si>
    <t>3285.00</t>
  </si>
  <si>
    <t>2021-06-02 06:40:41</t>
  </si>
  <si>
    <t>2141348</t>
  </si>
  <si>
    <t>万豪村奥兰多布埃纳维斯塔湖春季山丘套房万豪酒店</t>
  </si>
  <si>
    <t>DANIELS Meredith c</t>
  </si>
  <si>
    <t>2021-06-12</t>
  </si>
  <si>
    <t>1413.98</t>
  </si>
  <si>
    <t>1716.00</t>
  </si>
  <si>
    <t>2021-06-02 09:42:49</t>
  </si>
  <si>
    <t>2141458</t>
  </si>
  <si>
    <t>Ramos Angelisse,Perez Orlando</t>
  </si>
  <si>
    <t>3099.89</t>
  </si>
  <si>
    <t>3762.00</t>
  </si>
  <si>
    <t>2021-06-02 11:09:01</t>
  </si>
  <si>
    <t>2141587</t>
  </si>
  <si>
    <t>温哥华机场威斯汀墙中心酒店</t>
  </si>
  <si>
    <t>Chang Daniel Tsung Ping,Chang Margaret Yu Hsieh</t>
  </si>
  <si>
    <t>1920.74</t>
  </si>
  <si>
    <t>2331.00</t>
  </si>
  <si>
    <t>-2330</t>
  </si>
  <si>
    <t>-1920</t>
  </si>
  <si>
    <t>2021-06-02 12:25:44</t>
  </si>
  <si>
    <t>2021-06-05</t>
  </si>
  <si>
    <t>2146538</t>
  </si>
  <si>
    <t>驿三新罗舒泰酒店</t>
  </si>
  <si>
    <t>JIN YOOJUNG</t>
  </si>
  <si>
    <t>1569.40</t>
  </si>
  <si>
    <t>1900.00</t>
  </si>
  <si>
    <t>2021-06-05 21:22:59</t>
  </si>
  <si>
    <t>2021-06-06</t>
  </si>
  <si>
    <t>2146786</t>
  </si>
  <si>
    <t>LEE KYUNGHAE,PARK SUNGJIN</t>
  </si>
  <si>
    <t>2021-06-13</t>
  </si>
  <si>
    <t>677.32</t>
  </si>
  <si>
    <t>820.00</t>
  </si>
  <si>
    <t>2021-06-06 00:44:43</t>
  </si>
  <si>
    <t>2146850</t>
  </si>
  <si>
    <t xml:space="preserve">奥兰多美年广场戴斯酒店 </t>
  </si>
  <si>
    <t>Rathi Tejesh</t>
  </si>
  <si>
    <t>227.98</t>
  </si>
  <si>
    <t>276.00</t>
  </si>
  <si>
    <t>2021-06-06 03:53:34</t>
  </si>
  <si>
    <t>2146922</t>
  </si>
  <si>
    <t>威基基喜来登酒店</t>
  </si>
  <si>
    <t>Zhang Jiawei,Jaratjarungkiat Suntharee</t>
  </si>
  <si>
    <t>4747.85</t>
  </si>
  <si>
    <t>5748.00</t>
  </si>
  <si>
    <t>2021-06-06 08:39:16</t>
  </si>
  <si>
    <t>2021-06-07</t>
  </si>
  <si>
    <t>2148178</t>
  </si>
  <si>
    <t>墨西哥城瑞吉酒店</t>
  </si>
  <si>
    <t>Spagat Jonathon</t>
  </si>
  <si>
    <t>6581.57</t>
  </si>
  <si>
    <t>7968.00</t>
  </si>
  <si>
    <t>2021-06-07 11:05:09</t>
  </si>
  <si>
    <t>2148664</t>
  </si>
  <si>
    <t>米兰宝格丽酒店</t>
  </si>
  <si>
    <t>lumenski vadim</t>
  </si>
  <si>
    <t>20105.67</t>
  </si>
  <si>
    <t>24341.00</t>
  </si>
  <si>
    <t>2021-06-07 17:56:10</t>
  </si>
  <si>
    <t>2148987</t>
  </si>
  <si>
    <t>亨廷顿雷斯敦湖费尔菲尔德旅馆&amp;套房酒店</t>
  </si>
  <si>
    <t>Oswald Austin Robert</t>
  </si>
  <si>
    <t>2021-06-11</t>
  </si>
  <si>
    <t>2473.04</t>
  </si>
  <si>
    <t>2994.00</t>
  </si>
  <si>
    <t>2021-06-07 23:02:15</t>
  </si>
  <si>
    <t>2021-06-08</t>
  </si>
  <si>
    <t>2149023</t>
  </si>
  <si>
    <t>W伦敦莱切斯特广场酒店</t>
  </si>
  <si>
    <t>Li Xiaoyang</t>
  </si>
  <si>
    <t>3949.93</t>
  </si>
  <si>
    <t>4782.00</t>
  </si>
  <si>
    <t>2021-06-08 00:17:22</t>
  </si>
  <si>
    <t>2150384</t>
  </si>
  <si>
    <t>迪拜阿联酋购物中心喜来登酒店</t>
  </si>
  <si>
    <t>Mahmoud Mohamed Shaaban,Eid Eman Saad</t>
  </si>
  <si>
    <t>6925.23</t>
  </si>
  <si>
    <t>8383.04</t>
  </si>
  <si>
    <t>2021-06-08 23:38:55</t>
  </si>
  <si>
    <t>2021-06-09</t>
  </si>
  <si>
    <t>2150566</t>
  </si>
  <si>
    <t>Liu Zichang,Chen Jocelyn</t>
  </si>
  <si>
    <t>7486.28</t>
  </si>
  <si>
    <t>9060.00</t>
  </si>
  <si>
    <t>2021-06-09 08:27:39</t>
  </si>
  <si>
    <t>2150770</t>
  </si>
  <si>
    <t>芝加哥朗伯德非瑞德套房酒店</t>
  </si>
  <si>
    <t>Gupta Shivam</t>
  </si>
  <si>
    <t>1717.88</t>
  </si>
  <si>
    <t>2079.00</t>
  </si>
  <si>
    <t>2021-06-09 11:27:10</t>
  </si>
  <si>
    <t>2021-06-10</t>
  </si>
  <si>
    <t>2152363</t>
  </si>
  <si>
    <t>萨斯卡通万豪唐普雷斯酒店</t>
  </si>
  <si>
    <t>yang junqi,wang yuze</t>
  </si>
  <si>
    <t>582.17</t>
  </si>
  <si>
    <t>706.00</t>
  </si>
  <si>
    <t>2021-06-10 13:10:50</t>
  </si>
  <si>
    <t>2153429</t>
  </si>
  <si>
    <t>巴吞鲁日北/机场万豪春丘酒店</t>
  </si>
  <si>
    <t>Dutruch Joshua Scott</t>
  </si>
  <si>
    <t>1869.30</t>
  </si>
  <si>
    <t>2265.00</t>
  </si>
  <si>
    <t>2021-06-11 05:05:31</t>
  </si>
  <si>
    <t>2153440</t>
  </si>
  <si>
    <t>克里斯盖特韦万豪酒店</t>
  </si>
  <si>
    <t>Nnatubeugo Mary Chinenye</t>
  </si>
  <si>
    <t>1463.26</t>
  </si>
  <si>
    <t>1773.00</t>
  </si>
  <si>
    <t>2021-06-11 06:15:13</t>
  </si>
  <si>
    <t>2154050</t>
  </si>
  <si>
    <t>巴耶利峇寰庭商旅酒店</t>
  </si>
  <si>
    <t>WANG XIANGNAN</t>
  </si>
  <si>
    <t>1922.95</t>
  </si>
  <si>
    <t>2330.00</t>
  </si>
  <si>
    <t>2021-06-11 17:04:45</t>
  </si>
  <si>
    <t>2154598</t>
  </si>
  <si>
    <t>查尔斯湖万豪唐普雷斯套房酒店</t>
  </si>
  <si>
    <t>Buitron Rebecca Ann</t>
  </si>
  <si>
    <t>1299.85</t>
  </si>
  <si>
    <t>1575.00</t>
  </si>
  <si>
    <t>2021-06-12 00:43:56</t>
  </si>
  <si>
    <t>2154625</t>
  </si>
  <si>
    <t>南海滩丽思卡尔顿酒店</t>
  </si>
  <si>
    <t>Tipton Donna Wilkie,Tipton Charles Jack</t>
  </si>
  <si>
    <t>8753.71</t>
  </si>
  <si>
    <t>10599.00</t>
  </si>
  <si>
    <t>2021-06-12 02:11:34</t>
  </si>
  <si>
    <t>2154640</t>
  </si>
  <si>
    <t>Millegan Linda</t>
  </si>
  <si>
    <t>2207.63</t>
  </si>
  <si>
    <t>2673.00</t>
  </si>
  <si>
    <t>2021-06-12 03:49:04</t>
  </si>
  <si>
    <t>2154646</t>
  </si>
  <si>
    <t>悉尼帕拉马塔瑞吉斯酒店</t>
  </si>
  <si>
    <t>Lacey Gareth</t>
  </si>
  <si>
    <t>720.18</t>
  </si>
  <si>
    <t>872.00</t>
  </si>
  <si>
    <t>2021-06-12 04:33:59</t>
  </si>
  <si>
    <t>2155341</t>
  </si>
  <si>
    <t>假日塔彭斯普林斯费尔菲尔德酒店</t>
  </si>
  <si>
    <t>Hudson Bradley</t>
  </si>
  <si>
    <t>2183.67</t>
  </si>
  <si>
    <t>2643.99</t>
  </si>
  <si>
    <t>2021-06-12 18:31:25</t>
  </si>
  <si>
    <t>2155509</t>
  </si>
  <si>
    <t>法兰克福莱昂纳多皇家酒店</t>
  </si>
  <si>
    <t>Jakob Kyra-lee</t>
  </si>
  <si>
    <t>393.95</t>
  </si>
  <si>
    <t>477.00</t>
  </si>
  <si>
    <t>2021-06-12 21:59:19</t>
  </si>
  <si>
    <t>2155619</t>
  </si>
  <si>
    <t>布雷达拿韶傲途格精选酒店</t>
  </si>
  <si>
    <t>Mader Markus</t>
  </si>
  <si>
    <t>1866.53</t>
  </si>
  <si>
    <t>2259.99</t>
  </si>
  <si>
    <t>2021-06-13 00:58:55</t>
  </si>
  <si>
    <t>2155742</t>
  </si>
  <si>
    <t>Fairfield Inn &amp; Suites Muskegon Norton Shores</t>
  </si>
  <si>
    <t>Ivy Selina</t>
  </si>
  <si>
    <t>2447.67</t>
  </si>
  <si>
    <t>2964.00</t>
  </si>
  <si>
    <t>2021-06-13 08:30:47</t>
  </si>
  <si>
    <t>2155747</t>
  </si>
  <si>
    <t>Cofield Rodney</t>
  </si>
  <si>
    <t>1159.42</t>
  </si>
  <si>
    <t>1404.00</t>
  </si>
  <si>
    <t>2021-06-13 08:35:30</t>
  </si>
  <si>
    <t>2155883</t>
  </si>
  <si>
    <t>奇佩瓦福尔斯欧克莱尔费尔菲尔德万豪套房酒店</t>
  </si>
  <si>
    <t>Blagoev Ivo</t>
  </si>
  <si>
    <t>1950.53</t>
  </si>
  <si>
    <t>2361.99</t>
  </si>
  <si>
    <t>2021-06-13 11:13:23</t>
  </si>
  <si>
    <t>2156008</t>
  </si>
  <si>
    <t>辛辛那提住宅区/大学区费尔菲尔德万豪酒店</t>
  </si>
  <si>
    <t>Bontrager Max</t>
  </si>
  <si>
    <t>551.63</t>
  </si>
  <si>
    <t>668.00</t>
  </si>
  <si>
    <t>2021-06-13 13:12:21</t>
  </si>
  <si>
    <t>2156309</t>
  </si>
  <si>
    <t>雅典娜格兰德酒店</t>
  </si>
  <si>
    <t>Tsantakis Georgios</t>
  </si>
  <si>
    <t>444.28</t>
  </si>
  <si>
    <t>538.00</t>
  </si>
  <si>
    <t>2021-06-13 18:06:19</t>
  </si>
  <si>
    <t>2156329</t>
  </si>
  <si>
    <t>里奇酒店</t>
  </si>
  <si>
    <t>choi yoongun</t>
  </si>
  <si>
    <t>426.11</t>
  </si>
  <si>
    <t>516.00</t>
  </si>
  <si>
    <t>2021-06-13 18:21:35</t>
  </si>
  <si>
    <t>2156366</t>
  </si>
  <si>
    <t>斯塔兹东滩酒店</t>
  </si>
  <si>
    <t>LEE JIWON,KIM WOOJIN</t>
  </si>
  <si>
    <t>303.07</t>
  </si>
  <si>
    <t>367.00</t>
  </si>
  <si>
    <t>2021-06-13 18:49:19</t>
  </si>
  <si>
    <t>2156593</t>
  </si>
  <si>
    <t>阿尔伯克基舒眠酒店</t>
  </si>
  <si>
    <t>Torrez Francisco</t>
  </si>
  <si>
    <t>469.88</t>
  </si>
  <si>
    <t>569.00</t>
  </si>
  <si>
    <t>2021-06-13 22:20:32</t>
  </si>
  <si>
    <t>2156653</t>
  </si>
  <si>
    <t>PAPAGIANNIS NIKOLAOS GEORGIOS</t>
  </si>
  <si>
    <t>428.59</t>
  </si>
  <si>
    <t>519.00</t>
  </si>
  <si>
    <t>2021-06-13 23:38:56</t>
  </si>
  <si>
    <t>2156683</t>
  </si>
  <si>
    <t>马里奥特多伦多德尔塔酒店</t>
  </si>
  <si>
    <t>Abouassali Muhammad</t>
  </si>
  <si>
    <t>2021-06-14 00:57:36</t>
  </si>
  <si>
    <t>2156719</t>
  </si>
  <si>
    <t>欧文万豪酒店</t>
  </si>
  <si>
    <t>Cabrera Steven</t>
  </si>
  <si>
    <t>3024.09</t>
  </si>
  <si>
    <t>3662.01</t>
  </si>
  <si>
    <t>2021-06-14 03:43:39</t>
  </si>
  <si>
    <t>2156723</t>
  </si>
  <si>
    <t>加登城万豪唐普雷斯酒店</t>
  </si>
  <si>
    <t>Roth Beau Braxton</t>
  </si>
  <si>
    <t>699.45</t>
  </si>
  <si>
    <t>847.00</t>
  </si>
  <si>
    <t>2021-06-14 03:49:30</t>
  </si>
  <si>
    <t>2156734</t>
  </si>
  <si>
    <t>坎昆中心福朋喜来登酒店</t>
  </si>
  <si>
    <t>Cortez Bertin</t>
  </si>
  <si>
    <t>411.25</t>
  </si>
  <si>
    <t>498.00</t>
  </si>
  <si>
    <t>2021-06-14 05:00:10</t>
  </si>
  <si>
    <t>2156749</t>
  </si>
  <si>
    <t>SLS贝弗利山豪华精选酒店</t>
  </si>
  <si>
    <t>Anderson Victoria Patsy</t>
  </si>
  <si>
    <t>5202.54</t>
  </si>
  <si>
    <t>6300.00</t>
  </si>
  <si>
    <t>2021-06-14 06:40:45</t>
  </si>
  <si>
    <t>2156752</t>
  </si>
  <si>
    <t>芝加哥喜来登大酒店</t>
  </si>
  <si>
    <t>JIANG NAN</t>
  </si>
  <si>
    <t>875.35</t>
  </si>
  <si>
    <t>1060.00</t>
  </si>
  <si>
    <t>2021-06-14 06:56:34</t>
  </si>
  <si>
    <t>2156922</t>
  </si>
  <si>
    <t>四皇后赌场酒店</t>
  </si>
  <si>
    <t>Korb Jason Keith</t>
  </si>
  <si>
    <t>881.13</t>
  </si>
  <si>
    <t>1067.00</t>
  </si>
  <si>
    <t>2021-06-14 11:56:53</t>
  </si>
  <si>
    <t>2156940</t>
  </si>
  <si>
    <t>休斯顿葡萄园威斯汀元素酒店</t>
  </si>
  <si>
    <t>Renteria Kristi</t>
  </si>
  <si>
    <t>1557.47</t>
  </si>
  <si>
    <t>1886.01</t>
  </si>
  <si>
    <t>2021-06-14 12:29:00</t>
  </si>
  <si>
    <t>2156960</t>
  </si>
  <si>
    <t>巴厘岛库塔喜来登度假酒店</t>
  </si>
  <si>
    <t>Wulansari wulansari Wulan</t>
  </si>
  <si>
    <t>521.08</t>
  </si>
  <si>
    <t>631.00</t>
  </si>
  <si>
    <t>2021-06-14 12:56:32</t>
  </si>
  <si>
    <t>2156963</t>
  </si>
  <si>
    <t>瑞士-贝林棉兰酒店</t>
  </si>
  <si>
    <t>LIU QIANG,ZHAO GANG,HUANG HE</t>
  </si>
  <si>
    <t>1119.78</t>
  </si>
  <si>
    <t>1356.00</t>
  </si>
  <si>
    <t>2021-06-14 12:59:21</t>
  </si>
  <si>
    <t>2157031</t>
  </si>
  <si>
    <t>莫斯科特维尔万豪酒店</t>
  </si>
  <si>
    <t>TKACH SERGE</t>
  </si>
  <si>
    <t>2390.69</t>
  </si>
  <si>
    <t>2895.00</t>
  </si>
  <si>
    <t>2021-06-14 14:21:58</t>
  </si>
  <si>
    <t>2157066</t>
  </si>
  <si>
    <t>伊兹密尔万丽酒店</t>
  </si>
  <si>
    <t>Akyol Hueseyin</t>
  </si>
  <si>
    <t>366.66</t>
  </si>
  <si>
    <t>444.00</t>
  </si>
  <si>
    <t>2021-06-14 15:16:39</t>
  </si>
  <si>
    <t>2157303</t>
  </si>
  <si>
    <t>难波天然温泉多米尊贵酒店</t>
  </si>
  <si>
    <t>XU SHIQIN</t>
  </si>
  <si>
    <t>316.28</t>
  </si>
  <si>
    <t>383.00</t>
  </si>
  <si>
    <t>2021-06-14 20:38:25</t>
  </si>
  <si>
    <t>2157372</t>
  </si>
  <si>
    <t>孟菲斯日耳曼敦万怡酒店</t>
  </si>
  <si>
    <t>Jackson Mark Bryan</t>
  </si>
  <si>
    <t>2580.63</t>
  </si>
  <si>
    <t>3125.01</t>
  </si>
  <si>
    <t>-3125</t>
  </si>
  <si>
    <t>-2580</t>
  </si>
  <si>
    <t>2021-06-14 21:52:27</t>
  </si>
  <si>
    <t>2157460</t>
  </si>
  <si>
    <t>新奥尔良喜来登酒店</t>
  </si>
  <si>
    <t>Abdo Nancy</t>
  </si>
  <si>
    <t>2517.04</t>
  </si>
  <si>
    <t>3048.00</t>
  </si>
  <si>
    <t>2021-06-15 00:20:34</t>
  </si>
  <si>
    <t>2157470</t>
  </si>
  <si>
    <t>布甘维利阿斯喜来登度假村及会议中心</t>
  </si>
  <si>
    <t>santos cibrian laura liz</t>
  </si>
  <si>
    <t>756.43</t>
  </si>
  <si>
    <t>916.00</t>
  </si>
  <si>
    <t>2021-06-15 00:39:31</t>
  </si>
  <si>
    <t>2157476</t>
  </si>
  <si>
    <t>安娜堡伊普西兰蒂鹰冠球场万豪酒店</t>
  </si>
  <si>
    <t>powell david</t>
  </si>
  <si>
    <t>1507.91</t>
  </si>
  <si>
    <t>1826.00</t>
  </si>
  <si>
    <t>2021-06-15 01:12:01</t>
  </si>
  <si>
    <t>2157507</t>
  </si>
  <si>
    <t>Mauriello Robert</t>
  </si>
  <si>
    <t>7579.28</t>
  </si>
  <si>
    <t>9177.00</t>
  </si>
  <si>
    <t>2021-06-15 05:47:34</t>
  </si>
  <si>
    <t>2157509</t>
  </si>
  <si>
    <t>万豪伯恩矛斯高崖酒店</t>
  </si>
  <si>
    <t>Chase Jack,Layden Frankie</t>
  </si>
  <si>
    <t>4106.37</t>
  </si>
  <si>
    <t>4971.99</t>
  </si>
  <si>
    <t>2021-06-15 05:53:26</t>
  </si>
  <si>
    <t>2157538</t>
  </si>
  <si>
    <t>PAUL MARC</t>
  </si>
  <si>
    <t>444.33</t>
  </si>
  <si>
    <t>2021-06-15 07:40:52</t>
  </si>
  <si>
    <t>2157674</t>
  </si>
  <si>
    <t>迈阿密阿文图纳购物中心万怡酒店</t>
  </si>
  <si>
    <t>Sharlow Davianna</t>
  </si>
  <si>
    <t>1110.01</t>
  </si>
  <si>
    <t>1344.00</t>
  </si>
  <si>
    <t>2021-06-15 11:00:21</t>
  </si>
  <si>
    <t>2157767</t>
  </si>
  <si>
    <t>K首尔酒店</t>
  </si>
  <si>
    <t>CHO HEE GU</t>
  </si>
  <si>
    <t>457.55</t>
  </si>
  <si>
    <t>554.00</t>
  </si>
  <si>
    <t>2021-06-15 12:26:35</t>
  </si>
  <si>
    <t>2157884</t>
  </si>
  <si>
    <t>heo hwado</t>
  </si>
  <si>
    <t>2021-06-15 14:00:10</t>
  </si>
  <si>
    <t>2157929</t>
  </si>
  <si>
    <t>366.70</t>
  </si>
  <si>
    <t>2021-06-15 14:48:30</t>
  </si>
  <si>
    <t>2158153</t>
  </si>
  <si>
    <t>艺廊家庭旅馆酒店</t>
  </si>
  <si>
    <t>No Hyun</t>
  </si>
  <si>
    <t>159.40</t>
  </si>
  <si>
    <t>193.00</t>
  </si>
  <si>
    <t>2021-06-15 18:11:10</t>
  </si>
  <si>
    <t>2158341</t>
  </si>
  <si>
    <t>沙姆沙伊赫喜来登度假别墅水疗酒店</t>
  </si>
  <si>
    <t>Farghaly Amer</t>
  </si>
  <si>
    <t>909.32</t>
  </si>
  <si>
    <t>1101.00</t>
  </si>
  <si>
    <t>2021-06-15 20:43:20</t>
  </si>
  <si>
    <t>2158461</t>
  </si>
  <si>
    <t>蔚山新罗舒泰酒店</t>
  </si>
  <si>
    <t>PARK GILHOON</t>
  </si>
  <si>
    <t>439.38</t>
  </si>
  <si>
    <t>532.00</t>
  </si>
  <si>
    <t>2021-06-15 22:22:22</t>
  </si>
  <si>
    <t>2158505</t>
  </si>
  <si>
    <t>多伦多伊顿中心万豪酒店</t>
  </si>
  <si>
    <t>Redmond Samantha Nicole,Mohamed Mohamed said</t>
  </si>
  <si>
    <t>572.35</t>
  </si>
  <si>
    <t>693.00</t>
  </si>
  <si>
    <t>2021-06-15 22:44:27</t>
  </si>
  <si>
    <t>2158531</t>
  </si>
  <si>
    <t>喜来登伦敦希思罗天际线酒店</t>
  </si>
  <si>
    <t>Ezeoke Stephanie</t>
  </si>
  <si>
    <t>710.27</t>
  </si>
  <si>
    <t>860.00</t>
  </si>
  <si>
    <t>2021-06-15 23:09:33</t>
  </si>
  <si>
    <t>2158553</t>
  </si>
  <si>
    <t>伊豆修善寺万豪酒店</t>
  </si>
  <si>
    <t>SASADA TOSHIAKI</t>
  </si>
  <si>
    <t>889.49</t>
  </si>
  <si>
    <t>1077.00</t>
  </si>
  <si>
    <t>2021-06-15 23:30:55</t>
  </si>
  <si>
    <t>2158621</t>
  </si>
  <si>
    <t>奥佛兰公园喜来登会议酒店</t>
  </si>
  <si>
    <t>Hough Jeri</t>
  </si>
  <si>
    <t>2704.45</t>
  </si>
  <si>
    <t>3270.99</t>
  </si>
  <si>
    <t>2021-06-16 02:28:10</t>
  </si>
  <si>
    <t>2158684</t>
  </si>
  <si>
    <t>纽约中城文艺复兴万丽酒店&amp;度假村</t>
  </si>
  <si>
    <t>lee seokyoung,choi eunho</t>
  </si>
  <si>
    <t>1050.86</t>
  </si>
  <si>
    <t>1271.00</t>
  </si>
  <si>
    <t>2021-06-16 07:53:10</t>
  </si>
  <si>
    <t>2158720</t>
  </si>
  <si>
    <t>格林度假村</t>
  </si>
  <si>
    <t>Lim Jihye</t>
  </si>
  <si>
    <t>376.19</t>
  </si>
  <si>
    <t>455.00</t>
  </si>
  <si>
    <t>2021-06-16 08:56:56</t>
  </si>
  <si>
    <t>2158721</t>
  </si>
  <si>
    <t>Leedar Elad</t>
  </si>
  <si>
    <t>360.48</t>
  </si>
  <si>
    <t>436.00</t>
  </si>
  <si>
    <t>2021-06-16 08:59:37</t>
  </si>
  <si>
    <t>2158791</t>
  </si>
  <si>
    <t>哈莱姆雅乐轩酒店</t>
  </si>
  <si>
    <t>Scroggins Desiree j</t>
  </si>
  <si>
    <t>1071.53</t>
  </si>
  <si>
    <t>1296.00</t>
  </si>
  <si>
    <t>2021-06-16 10:31:46</t>
  </si>
  <si>
    <t>2158840</t>
  </si>
  <si>
    <t>首尔JW万豪酒店</t>
  </si>
  <si>
    <t>JANG JUHI</t>
  </si>
  <si>
    <t>1654.43</t>
  </si>
  <si>
    <t>2001.00</t>
  </si>
  <si>
    <t>2021-06-16 11:16:16</t>
  </si>
  <si>
    <t>2158890</t>
  </si>
  <si>
    <t>盐湖城市中心城溪万豪酒店</t>
  </si>
  <si>
    <t>munoz edgar</t>
  </si>
  <si>
    <t>3264.21</t>
  </si>
  <si>
    <t>3948.00</t>
  </si>
  <si>
    <t>2021-06-16 12:09:21</t>
  </si>
  <si>
    <t>2159042</t>
  </si>
  <si>
    <t>坎比万豪豪华生活傲途格精选酒店</t>
  </si>
  <si>
    <t>Ragno Mark</t>
  </si>
  <si>
    <t>1271.62</t>
  </si>
  <si>
    <t>1538.00</t>
  </si>
  <si>
    <t>2021-06-16 14:11:13</t>
  </si>
  <si>
    <t>2159118</t>
  </si>
  <si>
    <t>金色郁金香济州酒店</t>
  </si>
  <si>
    <t>Kim Dokyoung,Kim Kyudam</t>
  </si>
  <si>
    <t>535.77</t>
  </si>
  <si>
    <t>648.00</t>
  </si>
  <si>
    <t>2021-06-16 15:25:12</t>
  </si>
  <si>
    <t>2159308</t>
  </si>
  <si>
    <t>Lee Yunsun</t>
  </si>
  <si>
    <t>411.75</t>
  </si>
  <si>
    <t>2021-06-16 17:33:27</t>
  </si>
  <si>
    <t>2159840</t>
  </si>
  <si>
    <t>南海岸广场威斯汀酒店</t>
  </si>
  <si>
    <t>Elhawary Mohamed takieldin</t>
  </si>
  <si>
    <t>766.34</t>
  </si>
  <si>
    <t>928.00</t>
  </si>
  <si>
    <t>2021-06-17 02:31:33</t>
  </si>
  <si>
    <t>2159851</t>
  </si>
  <si>
    <t>Ivancic Carolyn,Leblanc Brenda</t>
  </si>
  <si>
    <t>1843.19</t>
  </si>
  <si>
    <t>2232.00</t>
  </si>
  <si>
    <t>2021-06-17 04:05:38</t>
  </si>
  <si>
    <t>2159945</t>
  </si>
  <si>
    <t>萨克拉门托加州博览会居家酒店</t>
  </si>
  <si>
    <t>Anderson Richelle C</t>
  </si>
  <si>
    <t>2710.28</t>
  </si>
  <si>
    <t>3282.00</t>
  </si>
  <si>
    <t>-0.01</t>
  </si>
  <si>
    <t>-3282</t>
  </si>
  <si>
    <t>-2710</t>
  </si>
  <si>
    <t>2021-06-17 08:53:07</t>
  </si>
  <si>
    <t>2160423</t>
  </si>
  <si>
    <t>Pilz Dieter</t>
  </si>
  <si>
    <t>338.58</t>
  </si>
  <si>
    <t>410.00</t>
  </si>
  <si>
    <t>2021-06-17 17:03:00</t>
  </si>
  <si>
    <t>2160618</t>
  </si>
  <si>
    <t>普罗旺斯洛尔洛奇酒店</t>
  </si>
  <si>
    <t>Therdwikrant Narong</t>
  </si>
  <si>
    <t>501.26</t>
  </si>
  <si>
    <t>607.00</t>
  </si>
  <si>
    <t>2021-06-17 19:51:32</t>
  </si>
  <si>
    <t>2160708</t>
  </si>
  <si>
    <t>港景合作城市酒店</t>
  </si>
  <si>
    <t>HONG SUK HYUN</t>
  </si>
  <si>
    <t>355.09</t>
  </si>
  <si>
    <t>430.00</t>
  </si>
  <si>
    <t>2021-06-17 21:23:23</t>
  </si>
  <si>
    <t>2160726</t>
  </si>
  <si>
    <t>阿尔赫西拉斯万豪AC酒店</t>
  </si>
  <si>
    <t>Lopez Aguado Maria</t>
  </si>
  <si>
    <t>344.36</t>
  </si>
  <si>
    <t>417.00</t>
  </si>
  <si>
    <t>2021-06-17 21:34:13</t>
  </si>
  <si>
    <t>2160922</t>
  </si>
  <si>
    <t>穆尔西亚万豪AC酒店</t>
  </si>
  <si>
    <t>Conesa Meseguer Manuel</t>
  </si>
  <si>
    <t>315.33</t>
  </si>
  <si>
    <t>379.00</t>
  </si>
  <si>
    <t>2021-06-18 02:24:31</t>
  </si>
  <si>
    <t>2160941</t>
  </si>
  <si>
    <t>伊维萨 W 酒店</t>
  </si>
  <si>
    <t>joseph IAN</t>
  </si>
  <si>
    <t>3303.04</t>
  </si>
  <si>
    <t>3970.00</t>
  </si>
  <si>
    <t>-3970</t>
  </si>
  <si>
    <t>-3303</t>
  </si>
  <si>
    <t>2021-06-18 04:50:34</t>
  </si>
  <si>
    <t>2161160</t>
  </si>
  <si>
    <t>曼谷苏克哈姆维特万豪酒店</t>
  </si>
  <si>
    <t>Takeuchi Yasuhiro</t>
  </si>
  <si>
    <t>272.06</t>
  </si>
  <si>
    <t>327.00</t>
  </si>
  <si>
    <t>2021-06-18 12:22:34</t>
  </si>
  <si>
    <t>2161320</t>
  </si>
  <si>
    <t>奥兰多博伟湖万豪村庄费尔菲尔德旅馆及套房酒店</t>
  </si>
  <si>
    <t>Grant Nicole</t>
  </si>
  <si>
    <t>1186.43</t>
  </si>
  <si>
    <t>1426.00</t>
  </si>
  <si>
    <t>2021-06-18 14:52:31</t>
  </si>
  <si>
    <t>2161493</t>
  </si>
  <si>
    <t>阿布扎比雅乐轩酒店</t>
  </si>
  <si>
    <t>Khodeir Adel lbrahim</t>
  </si>
  <si>
    <t>257.09</t>
  </si>
  <si>
    <t>309.00</t>
  </si>
  <si>
    <t>2021-06-18 17:27:01</t>
  </si>
  <si>
    <t>2161730</t>
  </si>
  <si>
    <t>首尔华美达安可酒店</t>
  </si>
  <si>
    <t>KWON DONGJOO</t>
  </si>
  <si>
    <t>325.31</t>
  </si>
  <si>
    <t>391.00</t>
  </si>
  <si>
    <t>2021-06-18 20:07:53</t>
  </si>
  <si>
    <t>2161735</t>
  </si>
  <si>
    <t>KWON JICHANG</t>
  </si>
  <si>
    <t>2021-06-18 20:10:09</t>
  </si>
  <si>
    <t>2161752</t>
  </si>
  <si>
    <t>塞维利亚万豪AC酒店</t>
  </si>
  <si>
    <t>Boggi Giacomo</t>
  </si>
  <si>
    <t>677.25</t>
  </si>
  <si>
    <t>814.00</t>
  </si>
  <si>
    <t>2021-06-18 20:21:12</t>
  </si>
  <si>
    <t>2161921</t>
  </si>
  <si>
    <t>Alline Danielle</t>
  </si>
  <si>
    <t>483.39</t>
  </si>
  <si>
    <t>581.00</t>
  </si>
  <si>
    <t>2021-06-18 21:43:54</t>
  </si>
  <si>
    <t>2161967</t>
  </si>
  <si>
    <t>洛斯奥利沃斯酒店</t>
  </si>
  <si>
    <t>RODRIGUEZ FERNANDEZ EMILIANO</t>
  </si>
  <si>
    <t>415.17</t>
  </si>
  <si>
    <t>499.00</t>
  </si>
  <si>
    <t>2021-06-18 22:06:09</t>
  </si>
  <si>
    <t>2162222</t>
  </si>
  <si>
    <t>马卡萨福朋喜来登酒店</t>
  </si>
  <si>
    <t>Lee Lee Kwong Pin</t>
  </si>
  <si>
    <t>268.99</t>
  </si>
  <si>
    <t>323.00</t>
  </si>
  <si>
    <t>2021-06-19 06:16:13</t>
  </si>
  <si>
    <t>2162312</t>
  </si>
  <si>
    <t>伊比利亚拉斯帕尔马斯万豪AC酒店</t>
  </si>
  <si>
    <t>weng yingjie,tian shi</t>
  </si>
  <si>
    <t>432.22</t>
  </si>
  <si>
    <t>2021-06-19 09:10:13</t>
  </si>
  <si>
    <t>2162410</t>
  </si>
  <si>
    <t>瀑布喜来登酒店</t>
  </si>
  <si>
    <t>Chung Huai-Sheng</t>
  </si>
  <si>
    <t>976.04</t>
  </si>
  <si>
    <t>1172.00</t>
  </si>
  <si>
    <t>2021-06-19 10:39:38</t>
  </si>
  <si>
    <t>2162474</t>
  </si>
  <si>
    <t>Krishnamoorthy Mith</t>
  </si>
  <si>
    <t>524.66</t>
  </si>
  <si>
    <t>630.00</t>
  </si>
  <si>
    <t>2021-06-19 11:14:57</t>
  </si>
  <si>
    <t>2162697</t>
  </si>
  <si>
    <t>贝豪德酒店</t>
  </si>
  <si>
    <t>Lee Jinju</t>
  </si>
  <si>
    <t>612.94</t>
  </si>
  <si>
    <t>736.00</t>
  </si>
  <si>
    <t>2021-06-19 13:18:42</t>
  </si>
  <si>
    <t>2162929</t>
  </si>
  <si>
    <t>拉斯维加斯D酒店</t>
  </si>
  <si>
    <t>Rios Hector David</t>
  </si>
  <si>
    <t>801.99</t>
  </si>
  <si>
    <t>963.00</t>
  </si>
  <si>
    <t>2021-06-19 15:46:22</t>
  </si>
  <si>
    <t>2163026</t>
  </si>
  <si>
    <t>慕尼黑火车东站莫克西 酒店</t>
  </si>
  <si>
    <t>Akdogan Nursel</t>
  </si>
  <si>
    <t>483.86</t>
  </si>
  <si>
    <t>2021-06-19 16:51:32</t>
  </si>
  <si>
    <t>2163255</t>
  </si>
  <si>
    <t>Young Ronald Lee</t>
  </si>
  <si>
    <t>2021-06-19 18:58:36</t>
  </si>
  <si>
    <t>2163415</t>
  </si>
  <si>
    <t>lee sang hoon</t>
  </si>
  <si>
    <t>357.27</t>
  </si>
  <si>
    <t>429.00</t>
  </si>
  <si>
    <t>2021-06-19 20:40:24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</si>
</sst>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rgb="FF333333"/>
      <name val="Segoe UI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20" fillId="16" borderId="6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3" fillId="0" borderId="0" xfId="0" applyFo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21"/>
  <sheetViews>
    <sheetView topLeftCell="A65" workbookViewId="0">
      <selection activeCell="A103" sqref="$A103:$XFD103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15038069779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44361</v>
      </c>
      <c r="G2" s="5">
        <v>44364</v>
      </c>
      <c r="H2" s="4">
        <v>1</v>
      </c>
      <c r="I2" s="4">
        <v>3</v>
      </c>
      <c r="J2" s="4">
        <v>3</v>
      </c>
      <c r="K2" s="4" t="s">
        <v>28</v>
      </c>
      <c r="L2" s="4">
        <v>2622</v>
      </c>
      <c r="M2" s="4">
        <v>2622</v>
      </c>
      <c r="N2" s="4" t="s">
        <v>29</v>
      </c>
      <c r="O2" s="4" t="s">
        <v>30</v>
      </c>
      <c r="P2" s="4" t="s">
        <v>31</v>
      </c>
      <c r="Q2" s="4">
        <v>0</v>
      </c>
      <c r="R2" s="7">
        <v>44315</v>
      </c>
      <c r="S2" s="5">
        <v>44368</v>
      </c>
      <c r="T2" s="4" t="s">
        <v>32</v>
      </c>
      <c r="U2" s="4">
        <v>2622</v>
      </c>
      <c r="V2" s="4">
        <v>0</v>
      </c>
      <c r="W2" s="4">
        <v>0</v>
      </c>
      <c r="X2" s="4">
        <v>2090034</v>
      </c>
    </row>
    <row r="3" s="4" customFormat="1" spans="1:24">
      <c r="A3" s="4">
        <v>15079604740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44365</v>
      </c>
      <c r="G3" s="5">
        <v>44367</v>
      </c>
      <c r="H3" s="4">
        <v>1</v>
      </c>
      <c r="I3" s="4">
        <v>2</v>
      </c>
      <c r="J3" s="4">
        <v>2</v>
      </c>
      <c r="K3" s="4" t="s">
        <v>28</v>
      </c>
      <c r="L3" s="4">
        <v>5100</v>
      </c>
      <c r="M3" s="4">
        <v>5100</v>
      </c>
      <c r="N3" s="4" t="s">
        <v>35</v>
      </c>
      <c r="O3" s="4" t="s">
        <v>30</v>
      </c>
      <c r="P3" s="4" t="s">
        <v>31</v>
      </c>
      <c r="Q3" s="4">
        <v>0</v>
      </c>
      <c r="R3" s="7">
        <v>44318</v>
      </c>
      <c r="S3" s="5">
        <v>44368</v>
      </c>
      <c r="T3" s="4" t="s">
        <v>32</v>
      </c>
      <c r="U3" s="4">
        <v>5100</v>
      </c>
      <c r="V3" s="4">
        <v>0</v>
      </c>
      <c r="W3" s="4">
        <v>0</v>
      </c>
      <c r="X3" s="4">
        <v>2096710</v>
      </c>
    </row>
    <row r="4" s="4" customFormat="1" spans="1:24">
      <c r="A4" s="4">
        <v>15250074018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44364</v>
      </c>
      <c r="G4" s="5">
        <v>44367</v>
      </c>
      <c r="H4" s="4">
        <v>2</v>
      </c>
      <c r="I4" s="4">
        <v>3</v>
      </c>
      <c r="J4" s="4">
        <v>6</v>
      </c>
      <c r="K4" s="4" t="s">
        <v>28</v>
      </c>
      <c r="L4" s="4">
        <v>5992</v>
      </c>
      <c r="M4" s="4">
        <v>5992</v>
      </c>
      <c r="N4" s="4" t="s">
        <v>38</v>
      </c>
      <c r="O4" s="4" t="s">
        <v>30</v>
      </c>
      <c r="P4" s="4" t="s">
        <v>31</v>
      </c>
      <c r="Q4" s="4">
        <v>0</v>
      </c>
      <c r="R4" s="7">
        <v>44338</v>
      </c>
      <c r="S4" s="5">
        <v>44368</v>
      </c>
      <c r="T4" s="4" t="s">
        <v>32</v>
      </c>
      <c r="U4" s="4">
        <v>5992</v>
      </c>
      <c r="V4" s="4">
        <v>0</v>
      </c>
      <c r="W4" s="4">
        <v>0</v>
      </c>
      <c r="X4" s="4">
        <v>2126825</v>
      </c>
    </row>
    <row r="5" s="4" customFormat="1" spans="1:24">
      <c r="A5" s="4">
        <v>15251270306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44364</v>
      </c>
      <c r="G5" s="5">
        <v>44366</v>
      </c>
      <c r="H5" s="4">
        <v>1</v>
      </c>
      <c r="I5" s="4">
        <v>2</v>
      </c>
      <c r="J5" s="4">
        <v>2</v>
      </c>
      <c r="K5" s="4" t="s">
        <v>28</v>
      </c>
      <c r="L5" s="4">
        <v>2290</v>
      </c>
      <c r="M5" s="4">
        <v>2290</v>
      </c>
      <c r="N5" s="4" t="s">
        <v>41</v>
      </c>
      <c r="O5" s="4" t="s">
        <v>30</v>
      </c>
      <c r="P5" s="4" t="s">
        <v>31</v>
      </c>
      <c r="Q5" s="4">
        <v>0</v>
      </c>
      <c r="R5" s="7">
        <v>44339</v>
      </c>
      <c r="S5" s="5">
        <v>44368</v>
      </c>
      <c r="T5" s="4" t="s">
        <v>32</v>
      </c>
      <c r="U5" s="4">
        <v>2290</v>
      </c>
      <c r="V5" s="4">
        <v>0</v>
      </c>
      <c r="W5" s="4">
        <v>0</v>
      </c>
      <c r="X5" s="4">
        <v>2128132</v>
      </c>
    </row>
    <row r="6" s="4" customFormat="1" spans="1:23">
      <c r="A6" s="4">
        <v>15251288771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44361</v>
      </c>
      <c r="G6" s="5">
        <v>44362</v>
      </c>
      <c r="H6" s="4">
        <v>1</v>
      </c>
      <c r="I6" s="4">
        <v>1</v>
      </c>
      <c r="J6" s="4">
        <v>1</v>
      </c>
      <c r="K6" s="4" t="s">
        <v>28</v>
      </c>
      <c r="L6" s="4">
        <v>589</v>
      </c>
      <c r="M6" s="4">
        <v>589</v>
      </c>
      <c r="N6" s="4" t="s">
        <v>44</v>
      </c>
      <c r="O6" s="4" t="s">
        <v>30</v>
      </c>
      <c r="P6" s="4" t="s">
        <v>31</v>
      </c>
      <c r="Q6" s="4">
        <v>0</v>
      </c>
      <c r="R6" s="7">
        <v>44339</v>
      </c>
      <c r="S6" s="5">
        <v>44368</v>
      </c>
      <c r="T6" s="4" t="s">
        <v>32</v>
      </c>
      <c r="U6" s="4">
        <v>589</v>
      </c>
      <c r="V6" s="4">
        <v>0</v>
      </c>
      <c r="W6" s="4">
        <v>0</v>
      </c>
    </row>
    <row r="7" s="4" customFormat="1" spans="1:24">
      <c r="A7" s="4">
        <v>15252668594</v>
      </c>
      <c r="B7" s="4" t="s">
        <v>24</v>
      </c>
      <c r="C7" s="4" t="s">
        <v>25</v>
      </c>
      <c r="D7" s="4" t="s">
        <v>45</v>
      </c>
      <c r="E7" s="4" t="s">
        <v>46</v>
      </c>
      <c r="F7" s="5">
        <v>44364</v>
      </c>
      <c r="G7" s="5">
        <v>44366</v>
      </c>
      <c r="H7" s="4">
        <v>1</v>
      </c>
      <c r="I7" s="4">
        <v>2</v>
      </c>
      <c r="J7" s="4">
        <v>2</v>
      </c>
      <c r="K7" s="4" t="s">
        <v>28</v>
      </c>
      <c r="L7" s="4">
        <v>2120</v>
      </c>
      <c r="M7" s="4">
        <v>2120</v>
      </c>
      <c r="N7" s="4" t="s">
        <v>47</v>
      </c>
      <c r="O7" s="4" t="s">
        <v>30</v>
      </c>
      <c r="P7" s="4" t="s">
        <v>31</v>
      </c>
      <c r="Q7" s="4">
        <v>0</v>
      </c>
      <c r="R7" s="7">
        <v>44340</v>
      </c>
      <c r="S7" s="5">
        <v>44368</v>
      </c>
      <c r="T7" s="4" t="s">
        <v>32</v>
      </c>
      <c r="U7" s="4">
        <v>2120</v>
      </c>
      <c r="V7" s="4">
        <v>0</v>
      </c>
      <c r="W7" s="4">
        <v>0</v>
      </c>
      <c r="X7" s="4">
        <v>2129558</v>
      </c>
    </row>
    <row r="8" s="4" customFormat="1" spans="1:24">
      <c r="A8" s="4">
        <v>15253294792</v>
      </c>
      <c r="B8" s="4" t="s">
        <v>24</v>
      </c>
      <c r="C8" s="4" t="s">
        <v>25</v>
      </c>
      <c r="D8" s="4" t="s">
        <v>48</v>
      </c>
      <c r="E8" s="4" t="s">
        <v>49</v>
      </c>
      <c r="F8" s="5">
        <v>44361</v>
      </c>
      <c r="G8" s="5">
        <v>44364</v>
      </c>
      <c r="H8" s="4">
        <v>1</v>
      </c>
      <c r="I8" s="4">
        <v>3</v>
      </c>
      <c r="J8" s="4">
        <v>3</v>
      </c>
      <c r="K8" s="4" t="s">
        <v>28</v>
      </c>
      <c r="L8" s="4">
        <v>3384</v>
      </c>
      <c r="M8" s="4">
        <v>3384</v>
      </c>
      <c r="N8" s="4" t="s">
        <v>50</v>
      </c>
      <c r="O8" s="4" t="s">
        <v>30</v>
      </c>
      <c r="P8" s="4" t="s">
        <v>31</v>
      </c>
      <c r="Q8" s="4">
        <v>0</v>
      </c>
      <c r="R8" s="7">
        <v>44340</v>
      </c>
      <c r="S8" s="5">
        <v>44368</v>
      </c>
      <c r="T8" s="4" t="s">
        <v>32</v>
      </c>
      <c r="U8" s="4">
        <v>3384</v>
      </c>
      <c r="V8" s="4">
        <v>0</v>
      </c>
      <c r="W8" s="4">
        <v>0</v>
      </c>
      <c r="X8" s="4">
        <v>2130228</v>
      </c>
    </row>
    <row r="9" s="4" customFormat="1" spans="1:23">
      <c r="A9" s="4">
        <v>15332150234</v>
      </c>
      <c r="B9" s="4" t="s">
        <v>24</v>
      </c>
      <c r="C9" s="4" t="s">
        <v>25</v>
      </c>
      <c r="D9" s="4" t="s">
        <v>51</v>
      </c>
      <c r="E9" s="4" t="s">
        <v>52</v>
      </c>
      <c r="F9" s="5">
        <v>44362</v>
      </c>
      <c r="G9" s="5">
        <v>44363</v>
      </c>
      <c r="H9" s="4">
        <v>1</v>
      </c>
      <c r="I9" s="4">
        <v>1</v>
      </c>
      <c r="J9" s="4">
        <v>1</v>
      </c>
      <c r="K9" s="4" t="s">
        <v>28</v>
      </c>
      <c r="L9" s="4">
        <v>573</v>
      </c>
      <c r="M9" s="4">
        <v>573</v>
      </c>
      <c r="N9" s="4" t="s">
        <v>53</v>
      </c>
      <c r="O9" s="4" t="s">
        <v>30</v>
      </c>
      <c r="P9" s="4" t="s">
        <v>31</v>
      </c>
      <c r="Q9" s="4">
        <v>0</v>
      </c>
      <c r="R9" s="7">
        <v>44346</v>
      </c>
      <c r="S9" s="5">
        <v>44368</v>
      </c>
      <c r="T9" s="4" t="s">
        <v>32</v>
      </c>
      <c r="U9" s="4">
        <v>573</v>
      </c>
      <c r="V9" s="4">
        <v>0</v>
      </c>
      <c r="W9" s="4">
        <v>0</v>
      </c>
    </row>
    <row r="10" s="4" customFormat="1" spans="1:24">
      <c r="A10" s="4">
        <v>15334593357</v>
      </c>
      <c r="B10" s="4" t="s">
        <v>24</v>
      </c>
      <c r="C10" s="4" t="s">
        <v>25</v>
      </c>
      <c r="D10" s="4" t="s">
        <v>54</v>
      </c>
      <c r="E10" s="4" t="s">
        <v>55</v>
      </c>
      <c r="F10" s="5">
        <v>44361</v>
      </c>
      <c r="G10" s="5">
        <v>44364</v>
      </c>
      <c r="H10" s="4">
        <v>1</v>
      </c>
      <c r="I10" s="4">
        <v>3</v>
      </c>
      <c r="J10" s="4">
        <v>3</v>
      </c>
      <c r="K10" s="4" t="s">
        <v>28</v>
      </c>
      <c r="L10" s="4">
        <v>3486</v>
      </c>
      <c r="M10" s="4">
        <v>3486</v>
      </c>
      <c r="N10" s="4" t="s">
        <v>56</v>
      </c>
      <c r="O10" s="4" t="s">
        <v>30</v>
      </c>
      <c r="P10" s="4" t="s">
        <v>31</v>
      </c>
      <c r="Q10" s="4">
        <v>0</v>
      </c>
      <c r="R10" s="7">
        <v>44348</v>
      </c>
      <c r="S10" s="5">
        <v>44368</v>
      </c>
      <c r="T10" s="4" t="s">
        <v>32</v>
      </c>
      <c r="U10" s="4">
        <v>3486</v>
      </c>
      <c r="V10" s="4">
        <v>0</v>
      </c>
      <c r="W10" s="4">
        <v>0</v>
      </c>
      <c r="X10" s="4">
        <v>2139929</v>
      </c>
    </row>
    <row r="11" s="4" customFormat="1" spans="1:23">
      <c r="A11" s="4">
        <v>15335653484</v>
      </c>
      <c r="B11" s="4" t="s">
        <v>24</v>
      </c>
      <c r="C11" s="4" t="s">
        <v>25</v>
      </c>
      <c r="D11" s="4" t="s">
        <v>57</v>
      </c>
      <c r="E11" s="4" t="s">
        <v>58</v>
      </c>
      <c r="F11" s="5">
        <v>44361</v>
      </c>
      <c r="G11" s="5">
        <v>44364</v>
      </c>
      <c r="H11" s="4">
        <v>1</v>
      </c>
      <c r="I11" s="4">
        <v>3</v>
      </c>
      <c r="J11" s="4">
        <v>3</v>
      </c>
      <c r="K11" s="4" t="s">
        <v>28</v>
      </c>
      <c r="L11" s="4">
        <v>2154</v>
      </c>
      <c r="M11" s="4">
        <v>2154</v>
      </c>
      <c r="N11" s="4" t="s">
        <v>59</v>
      </c>
      <c r="O11" s="4" t="s">
        <v>30</v>
      </c>
      <c r="P11" s="4" t="s">
        <v>31</v>
      </c>
      <c r="Q11" s="4">
        <v>0</v>
      </c>
      <c r="R11" s="7">
        <v>44349</v>
      </c>
      <c r="S11" s="5">
        <v>44368</v>
      </c>
      <c r="T11" s="4" t="s">
        <v>32</v>
      </c>
      <c r="U11" s="4">
        <v>2154</v>
      </c>
      <c r="V11" s="4">
        <v>0</v>
      </c>
      <c r="W11" s="4">
        <v>0</v>
      </c>
    </row>
    <row r="12" s="4" customFormat="1" spans="1:23">
      <c r="A12" s="4">
        <v>15335665952</v>
      </c>
      <c r="B12" s="4" t="s">
        <v>24</v>
      </c>
      <c r="C12" s="4" t="s">
        <v>25</v>
      </c>
      <c r="D12" s="4" t="s">
        <v>60</v>
      </c>
      <c r="E12" s="4" t="s">
        <v>61</v>
      </c>
      <c r="F12" s="5">
        <v>44361</v>
      </c>
      <c r="G12" s="5">
        <v>44364</v>
      </c>
      <c r="H12" s="4">
        <v>1</v>
      </c>
      <c r="I12" s="4">
        <v>3</v>
      </c>
      <c r="J12" s="4">
        <v>3</v>
      </c>
      <c r="K12" s="4" t="s">
        <v>28</v>
      </c>
      <c r="L12" s="4">
        <v>3285</v>
      </c>
      <c r="M12" s="4">
        <v>3285</v>
      </c>
      <c r="N12" s="4" t="s">
        <v>62</v>
      </c>
      <c r="O12" s="4" t="s">
        <v>30</v>
      </c>
      <c r="P12" s="4" t="s">
        <v>31</v>
      </c>
      <c r="Q12" s="4">
        <v>0</v>
      </c>
      <c r="R12" s="7">
        <v>44349</v>
      </c>
      <c r="S12" s="5">
        <v>44368</v>
      </c>
      <c r="T12" s="4" t="s">
        <v>32</v>
      </c>
      <c r="U12" s="4">
        <v>3285</v>
      </c>
      <c r="V12" s="4">
        <v>0</v>
      </c>
      <c r="W12" s="4">
        <v>0</v>
      </c>
    </row>
    <row r="13" s="4" customFormat="1" spans="1:23">
      <c r="A13" s="4">
        <v>15335747583</v>
      </c>
      <c r="B13" s="4" t="s">
        <v>24</v>
      </c>
      <c r="C13" s="4" t="s">
        <v>25</v>
      </c>
      <c r="D13" s="4" t="s">
        <v>63</v>
      </c>
      <c r="E13" s="4" t="s">
        <v>64</v>
      </c>
      <c r="F13" s="5">
        <v>44359</v>
      </c>
      <c r="G13" s="5">
        <v>44362</v>
      </c>
      <c r="H13" s="4">
        <v>1</v>
      </c>
      <c r="I13" s="4">
        <v>3</v>
      </c>
      <c r="J13" s="4">
        <v>3</v>
      </c>
      <c r="K13" s="4" t="s">
        <v>28</v>
      </c>
      <c r="L13" s="4">
        <v>1716</v>
      </c>
      <c r="M13" s="4">
        <v>1716</v>
      </c>
      <c r="N13" s="4" t="s">
        <v>65</v>
      </c>
      <c r="O13" s="4" t="s">
        <v>30</v>
      </c>
      <c r="P13" s="4" t="s">
        <v>31</v>
      </c>
      <c r="Q13" s="4">
        <v>0</v>
      </c>
      <c r="R13" s="7">
        <v>44349</v>
      </c>
      <c r="S13" s="5">
        <v>44368</v>
      </c>
      <c r="T13" s="4" t="s">
        <v>32</v>
      </c>
      <c r="U13" s="4">
        <v>1716</v>
      </c>
      <c r="V13" s="4">
        <v>0</v>
      </c>
      <c r="W13" s="4">
        <v>0</v>
      </c>
    </row>
    <row r="14" s="4" customFormat="1" spans="1:23">
      <c r="A14" s="4">
        <v>15335824782</v>
      </c>
      <c r="B14" s="4" t="s">
        <v>24</v>
      </c>
      <c r="C14" s="4" t="s">
        <v>25</v>
      </c>
      <c r="D14" s="4" t="s">
        <v>36</v>
      </c>
      <c r="E14" s="4" t="s">
        <v>66</v>
      </c>
      <c r="F14" s="5">
        <v>44363</v>
      </c>
      <c r="G14" s="5">
        <v>44367</v>
      </c>
      <c r="H14" s="4">
        <v>1</v>
      </c>
      <c r="I14" s="4">
        <v>4</v>
      </c>
      <c r="J14" s="4">
        <v>4</v>
      </c>
      <c r="K14" s="4" t="s">
        <v>28</v>
      </c>
      <c r="L14" s="4">
        <v>3762</v>
      </c>
      <c r="M14" s="4">
        <v>3762</v>
      </c>
      <c r="N14" s="4" t="s">
        <v>67</v>
      </c>
      <c r="O14" s="4" t="s">
        <v>30</v>
      </c>
      <c r="P14" s="4" t="s">
        <v>31</v>
      </c>
      <c r="Q14" s="4">
        <v>0</v>
      </c>
      <c r="R14" s="7">
        <v>44349</v>
      </c>
      <c r="S14" s="5">
        <v>44368</v>
      </c>
      <c r="T14" s="4" t="s">
        <v>32</v>
      </c>
      <c r="U14" s="4">
        <v>3762</v>
      </c>
      <c r="V14" s="4">
        <v>0</v>
      </c>
      <c r="W14" s="4">
        <v>0</v>
      </c>
    </row>
    <row r="15" s="4" customFormat="1" spans="1:23">
      <c r="A15" s="4">
        <v>15335913720</v>
      </c>
      <c r="B15" s="4" t="s">
        <v>24</v>
      </c>
      <c r="C15" s="4" t="s">
        <v>25</v>
      </c>
      <c r="D15" s="4" t="s">
        <v>68</v>
      </c>
      <c r="E15" s="4" t="s">
        <v>69</v>
      </c>
      <c r="F15" s="5">
        <v>44363</v>
      </c>
      <c r="G15" s="5">
        <v>44366</v>
      </c>
      <c r="H15" s="4">
        <v>1</v>
      </c>
      <c r="I15" s="4">
        <v>3</v>
      </c>
      <c r="J15" s="4">
        <v>3</v>
      </c>
      <c r="K15" s="4" t="s">
        <v>28</v>
      </c>
      <c r="L15" s="4">
        <v>2328</v>
      </c>
      <c r="M15" s="4">
        <v>2328</v>
      </c>
      <c r="N15" s="4" t="s">
        <v>70</v>
      </c>
      <c r="O15" s="4" t="s">
        <v>30</v>
      </c>
      <c r="P15" s="4" t="s">
        <v>31</v>
      </c>
      <c r="Q15" s="4">
        <v>0</v>
      </c>
      <c r="R15" s="7">
        <v>44349</v>
      </c>
      <c r="S15" s="5">
        <v>44368</v>
      </c>
      <c r="T15" s="4" t="s">
        <v>32</v>
      </c>
      <c r="U15" s="4">
        <v>2328</v>
      </c>
      <c r="V15" s="4">
        <v>0</v>
      </c>
      <c r="W15" s="4">
        <v>0</v>
      </c>
    </row>
    <row r="16" s="4" customFormat="1" spans="1:23">
      <c r="A16" s="4">
        <v>15530103034</v>
      </c>
      <c r="B16" s="4" t="s">
        <v>24</v>
      </c>
      <c r="C16" s="4" t="s">
        <v>25</v>
      </c>
      <c r="D16" s="4" t="s">
        <v>71</v>
      </c>
      <c r="E16" s="4" t="s">
        <v>72</v>
      </c>
      <c r="F16" s="5">
        <v>44365</v>
      </c>
      <c r="G16" s="5">
        <v>44367</v>
      </c>
      <c r="H16" s="4">
        <v>1</v>
      </c>
      <c r="I16" s="4">
        <v>2</v>
      </c>
      <c r="J16" s="4">
        <v>2</v>
      </c>
      <c r="K16" s="4" t="s">
        <v>28</v>
      </c>
      <c r="L16" s="4">
        <v>1900</v>
      </c>
      <c r="M16" s="4">
        <v>1900</v>
      </c>
      <c r="N16" s="4" t="s">
        <v>73</v>
      </c>
      <c r="O16" s="4" t="s">
        <v>30</v>
      </c>
      <c r="P16" s="4" t="s">
        <v>31</v>
      </c>
      <c r="Q16" s="4">
        <v>0</v>
      </c>
      <c r="R16" s="7">
        <v>44352</v>
      </c>
      <c r="S16" s="5">
        <v>44368</v>
      </c>
      <c r="T16" s="4" t="s">
        <v>32</v>
      </c>
      <c r="U16" s="4">
        <v>1900</v>
      </c>
      <c r="V16" s="4">
        <v>0</v>
      </c>
      <c r="W16" s="4">
        <v>0</v>
      </c>
    </row>
    <row r="17" s="4" customFormat="1" spans="1:24">
      <c r="A17" s="4">
        <v>15530875343</v>
      </c>
      <c r="B17" s="4" t="s">
        <v>24</v>
      </c>
      <c r="C17" s="4" t="s">
        <v>25</v>
      </c>
      <c r="D17" s="4" t="s">
        <v>71</v>
      </c>
      <c r="E17" s="4" t="s">
        <v>74</v>
      </c>
      <c r="F17" s="5">
        <v>44360</v>
      </c>
      <c r="G17" s="5">
        <v>44361</v>
      </c>
      <c r="H17" s="4">
        <v>1</v>
      </c>
      <c r="I17" s="4">
        <v>1</v>
      </c>
      <c r="J17" s="4">
        <v>1</v>
      </c>
      <c r="K17" s="4" t="s">
        <v>28</v>
      </c>
      <c r="L17" s="4">
        <v>820</v>
      </c>
      <c r="M17" s="4">
        <v>820</v>
      </c>
      <c r="N17" s="4" t="s">
        <v>75</v>
      </c>
      <c r="O17" s="4" t="s">
        <v>30</v>
      </c>
      <c r="P17" s="4" t="s">
        <v>31</v>
      </c>
      <c r="Q17" s="4">
        <v>0</v>
      </c>
      <c r="R17" s="7">
        <v>44353</v>
      </c>
      <c r="S17" s="5">
        <v>44368</v>
      </c>
      <c r="T17" s="4" t="s">
        <v>32</v>
      </c>
      <c r="U17" s="4">
        <v>820</v>
      </c>
      <c r="V17" s="4">
        <v>0</v>
      </c>
      <c r="W17" s="4">
        <v>0</v>
      </c>
      <c r="X17" s="4">
        <v>2146786</v>
      </c>
    </row>
    <row r="18" s="4" customFormat="1" spans="1:23">
      <c r="A18" s="4">
        <v>15531046172</v>
      </c>
      <c r="B18" s="4" t="s">
        <v>24</v>
      </c>
      <c r="C18" s="4" t="s">
        <v>25</v>
      </c>
      <c r="D18" s="4" t="s">
        <v>76</v>
      </c>
      <c r="E18" s="4" t="s">
        <v>77</v>
      </c>
      <c r="F18" s="5">
        <v>44364</v>
      </c>
      <c r="G18" s="5">
        <v>44365</v>
      </c>
      <c r="H18" s="4">
        <v>1</v>
      </c>
      <c r="I18" s="4">
        <v>1</v>
      </c>
      <c r="J18" s="4">
        <v>1</v>
      </c>
      <c r="K18" s="4" t="s">
        <v>28</v>
      </c>
      <c r="L18" s="4">
        <v>276</v>
      </c>
      <c r="M18" s="4">
        <v>276</v>
      </c>
      <c r="N18" s="4" t="s">
        <v>78</v>
      </c>
      <c r="O18" s="4" t="s">
        <v>30</v>
      </c>
      <c r="P18" s="4" t="s">
        <v>31</v>
      </c>
      <c r="Q18" s="4">
        <v>0</v>
      </c>
      <c r="R18" s="7">
        <v>44353</v>
      </c>
      <c r="S18" s="5">
        <v>44368</v>
      </c>
      <c r="T18" s="4" t="s">
        <v>32</v>
      </c>
      <c r="U18" s="4">
        <v>276</v>
      </c>
      <c r="V18" s="4">
        <v>0</v>
      </c>
      <c r="W18" s="4">
        <v>0</v>
      </c>
    </row>
    <row r="19" s="4" customFormat="1" spans="1:23">
      <c r="A19" s="4">
        <v>15531201351</v>
      </c>
      <c r="B19" s="4" t="s">
        <v>24</v>
      </c>
      <c r="C19" s="4" t="s">
        <v>25</v>
      </c>
      <c r="D19" s="4" t="s">
        <v>79</v>
      </c>
      <c r="E19" s="4" t="s">
        <v>80</v>
      </c>
      <c r="F19" s="5">
        <v>44362</v>
      </c>
      <c r="G19" s="5">
        <v>44364</v>
      </c>
      <c r="H19" s="4">
        <v>1</v>
      </c>
      <c r="I19" s="4">
        <v>2</v>
      </c>
      <c r="J19" s="4">
        <v>2</v>
      </c>
      <c r="K19" s="4" t="s">
        <v>28</v>
      </c>
      <c r="L19" s="4">
        <v>5748</v>
      </c>
      <c r="M19" s="4">
        <v>5748</v>
      </c>
      <c r="N19" s="4" t="s">
        <v>81</v>
      </c>
      <c r="O19" s="4" t="s">
        <v>30</v>
      </c>
      <c r="P19" s="4" t="s">
        <v>31</v>
      </c>
      <c r="Q19" s="4">
        <v>0</v>
      </c>
      <c r="R19" s="7">
        <v>44353</v>
      </c>
      <c r="S19" s="5">
        <v>44368</v>
      </c>
      <c r="T19" s="4" t="s">
        <v>32</v>
      </c>
      <c r="U19" s="4">
        <v>5748</v>
      </c>
      <c r="V19" s="4">
        <v>0</v>
      </c>
      <c r="W19" s="4">
        <v>0</v>
      </c>
    </row>
    <row r="20" s="4" customFormat="1" spans="1:23">
      <c r="A20" s="4">
        <v>15538804248</v>
      </c>
      <c r="B20" s="4" t="s">
        <v>24</v>
      </c>
      <c r="C20" s="4" t="s">
        <v>25</v>
      </c>
      <c r="D20" s="4" t="s">
        <v>82</v>
      </c>
      <c r="E20" s="4" t="s">
        <v>83</v>
      </c>
      <c r="F20" s="5">
        <v>44362</v>
      </c>
      <c r="G20" s="5">
        <v>44365</v>
      </c>
      <c r="H20" s="4">
        <v>1</v>
      </c>
      <c r="I20" s="4">
        <v>3</v>
      </c>
      <c r="J20" s="4">
        <v>3</v>
      </c>
      <c r="K20" s="4" t="s">
        <v>28</v>
      </c>
      <c r="L20" s="4">
        <v>7968</v>
      </c>
      <c r="M20" s="4">
        <v>7968</v>
      </c>
      <c r="N20" s="4" t="s">
        <v>84</v>
      </c>
      <c r="O20" s="4" t="s">
        <v>30</v>
      </c>
      <c r="P20" s="4" t="s">
        <v>31</v>
      </c>
      <c r="Q20" s="4">
        <v>0</v>
      </c>
      <c r="R20" s="7">
        <v>44354</v>
      </c>
      <c r="S20" s="5">
        <v>44368</v>
      </c>
      <c r="T20" s="4" t="s">
        <v>32</v>
      </c>
      <c r="U20" s="4">
        <v>7968</v>
      </c>
      <c r="V20" s="4">
        <v>0</v>
      </c>
      <c r="W20" s="4">
        <v>0</v>
      </c>
    </row>
    <row r="21" s="4" customFormat="1" spans="1:24">
      <c r="A21" s="4">
        <v>15540305854</v>
      </c>
      <c r="B21" s="4" t="s">
        <v>24</v>
      </c>
      <c r="C21" s="4" t="s">
        <v>25</v>
      </c>
      <c r="D21" s="4" t="s">
        <v>85</v>
      </c>
      <c r="E21" s="4" t="s">
        <v>86</v>
      </c>
      <c r="F21" s="5">
        <v>44364</v>
      </c>
      <c r="G21" s="5">
        <v>44366</v>
      </c>
      <c r="H21" s="4">
        <v>1</v>
      </c>
      <c r="I21" s="4">
        <v>2</v>
      </c>
      <c r="J21" s="4">
        <v>2</v>
      </c>
      <c r="K21" s="4" t="s">
        <v>28</v>
      </c>
      <c r="L21" s="4">
        <v>24341</v>
      </c>
      <c r="M21" s="4">
        <v>24341</v>
      </c>
      <c r="N21" s="4" t="s">
        <v>87</v>
      </c>
      <c r="O21" s="4" t="s">
        <v>30</v>
      </c>
      <c r="P21" s="4" t="s">
        <v>31</v>
      </c>
      <c r="Q21" s="4">
        <v>0</v>
      </c>
      <c r="R21" s="7">
        <v>44354</v>
      </c>
      <c r="S21" s="5">
        <v>44368</v>
      </c>
      <c r="T21" s="4" t="s">
        <v>32</v>
      </c>
      <c r="U21" s="4">
        <v>24341</v>
      </c>
      <c r="V21" s="4">
        <v>0</v>
      </c>
      <c r="W21" s="4">
        <v>0</v>
      </c>
      <c r="X21" s="4">
        <v>2148664</v>
      </c>
    </row>
    <row r="22" s="4" customFormat="1" spans="1:24">
      <c r="A22" s="4">
        <v>15541203961</v>
      </c>
      <c r="B22" s="4" t="s">
        <v>24</v>
      </c>
      <c r="C22" s="4" t="s">
        <v>25</v>
      </c>
      <c r="D22" s="4" t="s">
        <v>88</v>
      </c>
      <c r="E22" s="4" t="s">
        <v>89</v>
      </c>
      <c r="F22" s="5">
        <v>44358</v>
      </c>
      <c r="G22" s="5">
        <v>44361</v>
      </c>
      <c r="H22" s="4">
        <v>1</v>
      </c>
      <c r="I22" s="4">
        <v>3</v>
      </c>
      <c r="J22" s="4">
        <v>3</v>
      </c>
      <c r="K22" s="4" t="s">
        <v>28</v>
      </c>
      <c r="L22" s="4">
        <v>2994</v>
      </c>
      <c r="M22" s="4">
        <v>2994</v>
      </c>
      <c r="N22" s="4" t="s">
        <v>90</v>
      </c>
      <c r="O22" s="4" t="s">
        <v>30</v>
      </c>
      <c r="P22" s="4" t="s">
        <v>31</v>
      </c>
      <c r="Q22" s="4">
        <v>0</v>
      </c>
      <c r="R22" s="7">
        <v>44354</v>
      </c>
      <c r="S22" s="5">
        <v>44368</v>
      </c>
      <c r="T22" s="4" t="s">
        <v>32</v>
      </c>
      <c r="U22" s="4">
        <v>2994</v>
      </c>
      <c r="V22" s="4">
        <v>0</v>
      </c>
      <c r="W22" s="4">
        <v>0</v>
      </c>
      <c r="X22" s="4">
        <v>2148987</v>
      </c>
    </row>
    <row r="23" s="4" customFormat="1" spans="1:24">
      <c r="A23" s="4">
        <v>15541338565</v>
      </c>
      <c r="B23" s="4" t="s">
        <v>24</v>
      </c>
      <c r="C23" s="4" t="s">
        <v>25</v>
      </c>
      <c r="D23" s="4" t="s">
        <v>91</v>
      </c>
      <c r="E23" s="4" t="s">
        <v>92</v>
      </c>
      <c r="F23" s="5">
        <v>44359</v>
      </c>
      <c r="G23" s="5">
        <v>44361</v>
      </c>
      <c r="H23" s="4">
        <v>1</v>
      </c>
      <c r="I23" s="4">
        <v>2</v>
      </c>
      <c r="J23" s="4">
        <v>2</v>
      </c>
      <c r="K23" s="4" t="s">
        <v>28</v>
      </c>
      <c r="L23" s="4">
        <v>4782</v>
      </c>
      <c r="M23" s="4">
        <v>4782</v>
      </c>
      <c r="N23" s="4" t="s">
        <v>93</v>
      </c>
      <c r="O23" s="4" t="s">
        <v>30</v>
      </c>
      <c r="P23" s="4" t="s">
        <v>31</v>
      </c>
      <c r="Q23" s="4">
        <v>0</v>
      </c>
      <c r="R23" s="7">
        <v>44355</v>
      </c>
      <c r="S23" s="5">
        <v>44368</v>
      </c>
      <c r="T23" s="4" t="s">
        <v>32</v>
      </c>
      <c r="U23" s="4">
        <v>4782</v>
      </c>
      <c r="V23" s="4">
        <v>0</v>
      </c>
      <c r="W23" s="4">
        <v>0</v>
      </c>
      <c r="X23" s="4">
        <v>2149023</v>
      </c>
    </row>
    <row r="24" s="4" customFormat="1" spans="1:24">
      <c r="A24" s="4">
        <v>15543570526</v>
      </c>
      <c r="B24" s="4" t="s">
        <v>24</v>
      </c>
      <c r="C24" s="4" t="s">
        <v>25</v>
      </c>
      <c r="D24" s="4" t="s">
        <v>94</v>
      </c>
      <c r="E24" s="4" t="s">
        <v>95</v>
      </c>
      <c r="F24" s="5">
        <v>44358</v>
      </c>
      <c r="G24" s="5">
        <v>44366</v>
      </c>
      <c r="H24" s="4">
        <v>1</v>
      </c>
      <c r="I24" s="4">
        <v>8</v>
      </c>
      <c r="J24" s="4">
        <v>8</v>
      </c>
      <c r="K24" s="4" t="s">
        <v>28</v>
      </c>
      <c r="L24" s="4">
        <v>8383</v>
      </c>
      <c r="M24" s="4">
        <v>8383</v>
      </c>
      <c r="N24" s="4" t="s">
        <v>96</v>
      </c>
      <c r="O24" s="4" t="s">
        <v>30</v>
      </c>
      <c r="P24" s="4" t="s">
        <v>31</v>
      </c>
      <c r="Q24" s="4">
        <v>0</v>
      </c>
      <c r="R24" s="7">
        <v>44355</v>
      </c>
      <c r="S24" s="5">
        <v>44368</v>
      </c>
      <c r="T24" s="4" t="s">
        <v>32</v>
      </c>
      <c r="U24" s="4">
        <v>8383</v>
      </c>
      <c r="V24" s="4">
        <v>0</v>
      </c>
      <c r="W24" s="4">
        <v>0</v>
      </c>
      <c r="X24" s="4">
        <v>2150384</v>
      </c>
    </row>
    <row r="25" s="4" customFormat="1" spans="1:24">
      <c r="A25" s="4">
        <v>15543854941</v>
      </c>
      <c r="B25" s="4" t="s">
        <v>24</v>
      </c>
      <c r="C25" s="4" t="s">
        <v>25</v>
      </c>
      <c r="D25" s="4" t="s">
        <v>79</v>
      </c>
      <c r="E25" s="4" t="s">
        <v>97</v>
      </c>
      <c r="F25" s="5">
        <v>44360</v>
      </c>
      <c r="G25" s="5">
        <v>44363</v>
      </c>
      <c r="H25" s="4">
        <v>1</v>
      </c>
      <c r="I25" s="4">
        <v>3</v>
      </c>
      <c r="J25" s="4">
        <v>3</v>
      </c>
      <c r="K25" s="4" t="s">
        <v>28</v>
      </c>
      <c r="L25" s="4">
        <v>9060</v>
      </c>
      <c r="M25" s="4">
        <v>9060</v>
      </c>
      <c r="N25" s="4" t="s">
        <v>98</v>
      </c>
      <c r="O25" s="4" t="s">
        <v>30</v>
      </c>
      <c r="P25" s="4" t="s">
        <v>31</v>
      </c>
      <c r="Q25" s="4">
        <v>0</v>
      </c>
      <c r="R25" s="7">
        <v>44356</v>
      </c>
      <c r="S25" s="5">
        <v>44368</v>
      </c>
      <c r="T25" s="4" t="s">
        <v>32</v>
      </c>
      <c r="U25" s="4">
        <v>9060</v>
      </c>
      <c r="V25" s="4">
        <v>0</v>
      </c>
      <c r="W25" s="4">
        <v>0</v>
      </c>
      <c r="X25" s="4">
        <v>2150566</v>
      </c>
    </row>
    <row r="26" s="4" customFormat="1" spans="1:23">
      <c r="A26" s="4">
        <v>15335913720</v>
      </c>
      <c r="B26" s="4" t="s">
        <v>24</v>
      </c>
      <c r="C26" s="4" t="s">
        <v>99</v>
      </c>
      <c r="D26" s="4" t="s">
        <v>68</v>
      </c>
      <c r="E26" s="4" t="s">
        <v>69</v>
      </c>
      <c r="F26" s="5">
        <v>44363</v>
      </c>
      <c r="G26" s="5">
        <v>44366</v>
      </c>
      <c r="H26" s="4">
        <v>1</v>
      </c>
      <c r="I26" s="4">
        <v>3</v>
      </c>
      <c r="J26" s="4">
        <v>3</v>
      </c>
      <c r="K26" s="4" t="s">
        <v>28</v>
      </c>
      <c r="L26" s="4">
        <v>-2328</v>
      </c>
      <c r="M26" s="4">
        <v>-2328</v>
      </c>
      <c r="N26" s="4" t="s">
        <v>70</v>
      </c>
      <c r="O26" s="4" t="s">
        <v>30</v>
      </c>
      <c r="P26" s="4" t="s">
        <v>31</v>
      </c>
      <c r="Q26" s="4">
        <v>0</v>
      </c>
      <c r="R26" s="7">
        <v>44349</v>
      </c>
      <c r="S26" s="5">
        <v>44368</v>
      </c>
      <c r="T26" s="4" t="s">
        <v>32</v>
      </c>
      <c r="U26" s="4">
        <v>-2328</v>
      </c>
      <c r="V26" s="4">
        <v>0</v>
      </c>
      <c r="W26" s="4">
        <v>0</v>
      </c>
    </row>
    <row r="27" s="4" customFormat="1" spans="1:23">
      <c r="A27" s="4">
        <v>15544154018</v>
      </c>
      <c r="B27" s="4" t="s">
        <v>24</v>
      </c>
      <c r="C27" s="4" t="s">
        <v>25</v>
      </c>
      <c r="D27" s="4" t="s">
        <v>100</v>
      </c>
      <c r="E27" s="4" t="s">
        <v>89</v>
      </c>
      <c r="F27" s="5">
        <v>44359</v>
      </c>
      <c r="G27" s="5">
        <v>44362</v>
      </c>
      <c r="H27" s="4">
        <v>1</v>
      </c>
      <c r="I27" s="4">
        <v>3</v>
      </c>
      <c r="J27" s="4">
        <v>3</v>
      </c>
      <c r="K27" s="4" t="s">
        <v>28</v>
      </c>
      <c r="L27" s="4">
        <v>2079</v>
      </c>
      <c r="M27" s="4">
        <v>2079</v>
      </c>
      <c r="N27" s="4" t="s">
        <v>101</v>
      </c>
      <c r="O27" s="4" t="s">
        <v>30</v>
      </c>
      <c r="P27" s="4" t="s">
        <v>31</v>
      </c>
      <c r="Q27" s="4">
        <v>0</v>
      </c>
      <c r="R27" s="7">
        <v>44356</v>
      </c>
      <c r="S27" s="5">
        <v>44368</v>
      </c>
      <c r="T27" s="4" t="s">
        <v>32</v>
      </c>
      <c r="U27" s="4">
        <v>2079</v>
      </c>
      <c r="V27" s="4">
        <v>0</v>
      </c>
      <c r="W27" s="4">
        <v>0</v>
      </c>
    </row>
    <row r="28" s="4" customFormat="1" spans="1:24">
      <c r="A28" s="4">
        <v>15546176524</v>
      </c>
      <c r="B28" s="4" t="s">
        <v>24</v>
      </c>
      <c r="C28" s="4" t="s">
        <v>25</v>
      </c>
      <c r="D28" s="4" t="s">
        <v>102</v>
      </c>
      <c r="E28" s="4" t="s">
        <v>103</v>
      </c>
      <c r="F28" s="5">
        <v>44360</v>
      </c>
      <c r="G28" s="5">
        <v>44361</v>
      </c>
      <c r="H28" s="4">
        <v>1</v>
      </c>
      <c r="I28" s="4">
        <v>1</v>
      </c>
      <c r="J28" s="4">
        <v>1</v>
      </c>
      <c r="K28" s="4" t="s">
        <v>28</v>
      </c>
      <c r="L28" s="4">
        <v>706</v>
      </c>
      <c r="M28" s="4">
        <v>706</v>
      </c>
      <c r="N28" s="4" t="s">
        <v>104</v>
      </c>
      <c r="O28" s="4" t="s">
        <v>30</v>
      </c>
      <c r="P28" s="4" t="s">
        <v>31</v>
      </c>
      <c r="Q28" s="4">
        <v>0</v>
      </c>
      <c r="R28" s="7">
        <v>44357</v>
      </c>
      <c r="S28" s="5">
        <v>44368</v>
      </c>
      <c r="T28" s="4" t="s">
        <v>32</v>
      </c>
      <c r="U28" s="4">
        <v>706</v>
      </c>
      <c r="V28" s="4">
        <v>0</v>
      </c>
      <c r="W28" s="4">
        <v>646</v>
      </c>
      <c r="X28" s="4">
        <v>2152363</v>
      </c>
    </row>
    <row r="29" s="4" customFormat="1" spans="1:24">
      <c r="A29" s="4">
        <v>15547068628</v>
      </c>
      <c r="B29" s="4" t="s">
        <v>24</v>
      </c>
      <c r="C29" s="4" t="s">
        <v>25</v>
      </c>
      <c r="D29" s="4" t="s">
        <v>105</v>
      </c>
      <c r="E29" s="4" t="s">
        <v>52</v>
      </c>
      <c r="F29" s="5">
        <v>44361</v>
      </c>
      <c r="G29" s="5">
        <v>44364</v>
      </c>
      <c r="H29" s="4">
        <v>1</v>
      </c>
      <c r="I29" s="4">
        <v>3</v>
      </c>
      <c r="J29" s="4">
        <v>3</v>
      </c>
      <c r="K29" s="4" t="s">
        <v>28</v>
      </c>
      <c r="L29" s="4">
        <v>2265</v>
      </c>
      <c r="M29" s="4">
        <v>2265</v>
      </c>
      <c r="N29" s="4" t="s">
        <v>106</v>
      </c>
      <c r="O29" s="4" t="s">
        <v>30</v>
      </c>
      <c r="P29" s="4" t="s">
        <v>31</v>
      </c>
      <c r="Q29" s="4">
        <v>0</v>
      </c>
      <c r="R29" s="7">
        <v>44358</v>
      </c>
      <c r="S29" s="5">
        <v>44368</v>
      </c>
      <c r="T29" s="4" t="s">
        <v>32</v>
      </c>
      <c r="U29" s="4">
        <v>2265</v>
      </c>
      <c r="V29" s="4">
        <v>0</v>
      </c>
      <c r="W29" s="4">
        <v>0</v>
      </c>
      <c r="X29" s="4">
        <v>2153429</v>
      </c>
    </row>
    <row r="30" s="4" customFormat="1" spans="1:23">
      <c r="A30" s="4">
        <v>15547075100</v>
      </c>
      <c r="B30" s="4" t="s">
        <v>24</v>
      </c>
      <c r="C30" s="4" t="s">
        <v>25</v>
      </c>
      <c r="D30" s="4" t="s">
        <v>107</v>
      </c>
      <c r="E30" s="4" t="s">
        <v>37</v>
      </c>
      <c r="F30" s="5">
        <v>44358</v>
      </c>
      <c r="G30" s="5">
        <v>44361</v>
      </c>
      <c r="H30" s="4">
        <v>1</v>
      </c>
      <c r="I30" s="4">
        <v>3</v>
      </c>
      <c r="J30" s="4">
        <v>3</v>
      </c>
      <c r="K30" s="4" t="s">
        <v>28</v>
      </c>
      <c r="L30" s="4">
        <v>1773</v>
      </c>
      <c r="M30" s="4">
        <v>1773</v>
      </c>
      <c r="N30" s="4" t="s">
        <v>108</v>
      </c>
      <c r="O30" s="4" t="s">
        <v>30</v>
      </c>
      <c r="P30" s="4" t="s">
        <v>31</v>
      </c>
      <c r="Q30" s="4">
        <v>0</v>
      </c>
      <c r="R30" s="7">
        <v>44358</v>
      </c>
      <c r="S30" s="5">
        <v>44368</v>
      </c>
      <c r="T30" s="4" t="s">
        <v>32</v>
      </c>
      <c r="U30" s="4">
        <v>1773</v>
      </c>
      <c r="V30" s="4">
        <v>0</v>
      </c>
      <c r="W30" s="4">
        <v>0</v>
      </c>
    </row>
    <row r="31" s="4" customFormat="1" spans="1:23">
      <c r="A31" s="4">
        <v>15547678476</v>
      </c>
      <c r="B31" s="4" t="s">
        <v>24</v>
      </c>
      <c r="C31" s="4" t="s">
        <v>25</v>
      </c>
      <c r="D31" s="4" t="s">
        <v>109</v>
      </c>
      <c r="E31" s="4" t="s">
        <v>110</v>
      </c>
      <c r="F31" s="5">
        <v>44360</v>
      </c>
      <c r="G31" s="5">
        <v>44365</v>
      </c>
      <c r="H31" s="4">
        <v>1</v>
      </c>
      <c r="I31" s="4">
        <v>5</v>
      </c>
      <c r="J31" s="4">
        <v>5</v>
      </c>
      <c r="K31" s="4" t="s">
        <v>28</v>
      </c>
      <c r="L31" s="4">
        <v>2330</v>
      </c>
      <c r="M31" s="4">
        <v>2330</v>
      </c>
      <c r="N31" s="4" t="s">
        <v>111</v>
      </c>
      <c r="O31" s="4" t="s">
        <v>30</v>
      </c>
      <c r="P31" s="4" t="s">
        <v>31</v>
      </c>
      <c r="Q31" s="4">
        <v>0</v>
      </c>
      <c r="R31" s="7">
        <v>44358</v>
      </c>
      <c r="S31" s="5">
        <v>44368</v>
      </c>
      <c r="T31" s="4" t="s">
        <v>32</v>
      </c>
      <c r="U31" s="4">
        <v>2330</v>
      </c>
      <c r="V31" s="4">
        <v>0</v>
      </c>
      <c r="W31" s="4">
        <v>0</v>
      </c>
    </row>
    <row r="32" s="4" customFormat="1" spans="1:23">
      <c r="A32" s="4">
        <v>15548273614</v>
      </c>
      <c r="B32" s="4" t="s">
        <v>24</v>
      </c>
      <c r="C32" s="4" t="s">
        <v>25</v>
      </c>
      <c r="D32" s="4" t="s">
        <v>112</v>
      </c>
      <c r="E32" s="4" t="s">
        <v>113</v>
      </c>
      <c r="F32" s="5">
        <v>44360</v>
      </c>
      <c r="G32" s="5">
        <v>44361</v>
      </c>
      <c r="H32" s="4">
        <v>1</v>
      </c>
      <c r="I32" s="4">
        <v>1</v>
      </c>
      <c r="J32" s="4">
        <v>1</v>
      </c>
      <c r="K32" s="4" t="s">
        <v>28</v>
      </c>
      <c r="L32" s="4">
        <v>1575</v>
      </c>
      <c r="M32" s="4">
        <v>1575</v>
      </c>
      <c r="N32" s="4" t="s">
        <v>114</v>
      </c>
      <c r="O32" s="4" t="s">
        <v>30</v>
      </c>
      <c r="P32" s="4" t="s">
        <v>31</v>
      </c>
      <c r="Q32" s="4">
        <v>0</v>
      </c>
      <c r="R32" s="7">
        <v>44359</v>
      </c>
      <c r="S32" s="5">
        <v>44368</v>
      </c>
      <c r="T32" s="4" t="s">
        <v>32</v>
      </c>
      <c r="U32" s="4">
        <v>1575</v>
      </c>
      <c r="V32" s="4">
        <v>0</v>
      </c>
      <c r="W32" s="4">
        <v>0</v>
      </c>
    </row>
    <row r="33" s="4" customFormat="1" spans="1:24">
      <c r="A33" s="4">
        <v>15548318047</v>
      </c>
      <c r="B33" s="4" t="s">
        <v>24</v>
      </c>
      <c r="C33" s="4" t="s">
        <v>25</v>
      </c>
      <c r="D33" s="4" t="s">
        <v>115</v>
      </c>
      <c r="E33" s="4" t="s">
        <v>116</v>
      </c>
      <c r="F33" s="5">
        <v>44362</v>
      </c>
      <c r="G33" s="5">
        <v>44365</v>
      </c>
      <c r="H33" s="4">
        <v>1</v>
      </c>
      <c r="I33" s="4">
        <v>3</v>
      </c>
      <c r="J33" s="4">
        <v>3</v>
      </c>
      <c r="K33" s="4" t="s">
        <v>28</v>
      </c>
      <c r="L33" s="4">
        <v>10599</v>
      </c>
      <c r="M33" s="4">
        <v>10599</v>
      </c>
      <c r="N33" s="4" t="s">
        <v>117</v>
      </c>
      <c r="O33" s="4" t="s">
        <v>30</v>
      </c>
      <c r="P33" s="4" t="s">
        <v>31</v>
      </c>
      <c r="Q33" s="4">
        <v>0</v>
      </c>
      <c r="R33" s="7">
        <v>44359</v>
      </c>
      <c r="S33" s="5">
        <v>44368</v>
      </c>
      <c r="T33" s="4" t="s">
        <v>32</v>
      </c>
      <c r="U33" s="4">
        <v>10599</v>
      </c>
      <c r="V33" s="4">
        <v>0</v>
      </c>
      <c r="W33" s="4">
        <v>0</v>
      </c>
      <c r="X33" s="4">
        <v>2154625</v>
      </c>
    </row>
    <row r="34" s="4" customFormat="1" spans="1:23">
      <c r="A34" s="4">
        <v>15548342497</v>
      </c>
      <c r="B34" s="4" t="s">
        <v>24</v>
      </c>
      <c r="C34" s="4" t="s">
        <v>25</v>
      </c>
      <c r="D34" s="4" t="s">
        <v>107</v>
      </c>
      <c r="E34" s="4" t="s">
        <v>37</v>
      </c>
      <c r="F34" s="5">
        <v>44362</v>
      </c>
      <c r="G34" s="5">
        <v>44365</v>
      </c>
      <c r="H34" s="4">
        <v>1</v>
      </c>
      <c r="I34" s="4">
        <v>3</v>
      </c>
      <c r="J34" s="4">
        <v>3</v>
      </c>
      <c r="K34" s="4" t="s">
        <v>28</v>
      </c>
      <c r="L34" s="4">
        <v>2673</v>
      </c>
      <c r="M34" s="4">
        <v>2673</v>
      </c>
      <c r="N34" s="4" t="s">
        <v>118</v>
      </c>
      <c r="O34" s="4" t="s">
        <v>30</v>
      </c>
      <c r="P34" s="4" t="s">
        <v>31</v>
      </c>
      <c r="Q34" s="4">
        <v>0</v>
      </c>
      <c r="R34" s="7">
        <v>44359</v>
      </c>
      <c r="S34" s="5">
        <v>44368</v>
      </c>
      <c r="T34" s="4" t="s">
        <v>32</v>
      </c>
      <c r="U34" s="4">
        <v>2673</v>
      </c>
      <c r="V34" s="4">
        <v>0</v>
      </c>
      <c r="W34" s="4">
        <v>0</v>
      </c>
    </row>
    <row r="35" s="4" customFormat="1" spans="1:24">
      <c r="A35" s="4">
        <v>15548347729</v>
      </c>
      <c r="B35" s="4" t="s">
        <v>24</v>
      </c>
      <c r="C35" s="4" t="s">
        <v>25</v>
      </c>
      <c r="D35" s="4" t="s">
        <v>42</v>
      </c>
      <c r="E35" s="4" t="s">
        <v>43</v>
      </c>
      <c r="F35" s="5">
        <v>44360</v>
      </c>
      <c r="G35" s="5">
        <v>44361</v>
      </c>
      <c r="H35" s="4">
        <v>1</v>
      </c>
      <c r="I35" s="4">
        <v>1</v>
      </c>
      <c r="J35" s="4">
        <v>1</v>
      </c>
      <c r="K35" s="4" t="s">
        <v>28</v>
      </c>
      <c r="L35" s="4">
        <v>872</v>
      </c>
      <c r="M35" s="4">
        <v>872</v>
      </c>
      <c r="N35" s="4" t="s">
        <v>119</v>
      </c>
      <c r="O35" s="4" t="s">
        <v>30</v>
      </c>
      <c r="P35" s="4" t="s">
        <v>31</v>
      </c>
      <c r="Q35" s="4">
        <v>0</v>
      </c>
      <c r="R35" s="7">
        <v>44359</v>
      </c>
      <c r="S35" s="5">
        <v>44368</v>
      </c>
      <c r="T35" s="4" t="s">
        <v>32</v>
      </c>
      <c r="U35" s="4">
        <v>872</v>
      </c>
      <c r="V35" s="4">
        <v>0</v>
      </c>
      <c r="W35" s="4">
        <v>0</v>
      </c>
      <c r="X35" s="4">
        <v>2154646</v>
      </c>
    </row>
    <row r="36" s="4" customFormat="1" spans="1:23">
      <c r="A36" s="4">
        <v>15549088904</v>
      </c>
      <c r="B36" s="4" t="s">
        <v>24</v>
      </c>
      <c r="C36" s="4" t="s">
        <v>25</v>
      </c>
      <c r="D36" s="4" t="s">
        <v>120</v>
      </c>
      <c r="E36" s="4" t="s">
        <v>89</v>
      </c>
      <c r="F36" s="5">
        <v>44362</v>
      </c>
      <c r="G36" s="5">
        <v>44365</v>
      </c>
      <c r="H36" s="4">
        <v>1</v>
      </c>
      <c r="I36" s="4">
        <v>3</v>
      </c>
      <c r="J36" s="4">
        <v>3</v>
      </c>
      <c r="K36" s="4" t="s">
        <v>28</v>
      </c>
      <c r="L36" s="4">
        <v>2644</v>
      </c>
      <c r="M36" s="4">
        <v>2644</v>
      </c>
      <c r="N36" s="4" t="s">
        <v>121</v>
      </c>
      <c r="O36" s="4" t="s">
        <v>30</v>
      </c>
      <c r="P36" s="4" t="s">
        <v>31</v>
      </c>
      <c r="Q36" s="4">
        <v>0</v>
      </c>
      <c r="R36" s="7">
        <v>44359</v>
      </c>
      <c r="S36" s="5">
        <v>44368</v>
      </c>
      <c r="T36" s="4" t="s">
        <v>32</v>
      </c>
      <c r="U36" s="4">
        <v>2644</v>
      </c>
      <c r="V36" s="4">
        <v>0</v>
      </c>
      <c r="W36" s="4">
        <v>0</v>
      </c>
    </row>
    <row r="37" s="4" customFormat="1" spans="1:24">
      <c r="A37" s="4">
        <v>15549361291</v>
      </c>
      <c r="B37" s="4" t="s">
        <v>24</v>
      </c>
      <c r="C37" s="4" t="s">
        <v>25</v>
      </c>
      <c r="D37" s="4" t="s">
        <v>122</v>
      </c>
      <c r="E37" s="4" t="s">
        <v>123</v>
      </c>
      <c r="F37" s="5">
        <v>44366</v>
      </c>
      <c r="G37" s="5">
        <v>44367</v>
      </c>
      <c r="H37" s="4">
        <v>1</v>
      </c>
      <c r="I37" s="4">
        <v>1</v>
      </c>
      <c r="J37" s="4">
        <v>1</v>
      </c>
      <c r="K37" s="4" t="s">
        <v>28</v>
      </c>
      <c r="L37" s="4">
        <v>477</v>
      </c>
      <c r="M37" s="4">
        <v>477</v>
      </c>
      <c r="N37" s="4" t="s">
        <v>124</v>
      </c>
      <c r="O37" s="4" t="s">
        <v>30</v>
      </c>
      <c r="P37" s="4" t="s">
        <v>31</v>
      </c>
      <c r="Q37" s="4">
        <v>0</v>
      </c>
      <c r="R37" s="7">
        <v>44359</v>
      </c>
      <c r="S37" s="5">
        <v>44368</v>
      </c>
      <c r="T37" s="4" t="s">
        <v>32</v>
      </c>
      <c r="U37" s="4">
        <v>477</v>
      </c>
      <c r="V37" s="4">
        <v>0</v>
      </c>
      <c r="W37" s="4">
        <v>0</v>
      </c>
      <c r="X37" s="4">
        <v>2155509</v>
      </c>
    </row>
    <row r="38" s="4" customFormat="1" spans="1:24">
      <c r="A38" s="4">
        <v>15549538409</v>
      </c>
      <c r="B38" s="4" t="s">
        <v>24</v>
      </c>
      <c r="C38" s="4" t="s">
        <v>25</v>
      </c>
      <c r="D38" s="4" t="s">
        <v>125</v>
      </c>
      <c r="E38" s="4" t="s">
        <v>126</v>
      </c>
      <c r="F38" s="5">
        <v>44360</v>
      </c>
      <c r="G38" s="5">
        <v>44363</v>
      </c>
      <c r="H38" s="4">
        <v>1</v>
      </c>
      <c r="I38" s="4">
        <v>3</v>
      </c>
      <c r="J38" s="4">
        <v>3</v>
      </c>
      <c r="K38" s="4" t="s">
        <v>28</v>
      </c>
      <c r="L38" s="4">
        <v>2260</v>
      </c>
      <c r="M38" s="4">
        <v>2260</v>
      </c>
      <c r="N38" s="4" t="s">
        <v>127</v>
      </c>
      <c r="O38" s="4" t="s">
        <v>30</v>
      </c>
      <c r="P38" s="4" t="s">
        <v>31</v>
      </c>
      <c r="Q38" s="4">
        <v>0</v>
      </c>
      <c r="R38" s="7">
        <v>44360</v>
      </c>
      <c r="S38" s="5">
        <v>44368</v>
      </c>
      <c r="T38" s="4" t="s">
        <v>32</v>
      </c>
      <c r="U38" s="4">
        <v>2260</v>
      </c>
      <c r="V38" s="4">
        <v>0</v>
      </c>
      <c r="W38" s="4">
        <v>0</v>
      </c>
      <c r="X38" s="4">
        <v>2155619</v>
      </c>
    </row>
    <row r="39" s="4" customFormat="1" spans="1:24">
      <c r="A39" s="4">
        <v>15549646111</v>
      </c>
      <c r="B39" s="4" t="s">
        <v>24</v>
      </c>
      <c r="C39" s="4" t="s">
        <v>25</v>
      </c>
      <c r="D39" s="4" t="s">
        <v>128</v>
      </c>
      <c r="E39" s="4" t="s">
        <v>129</v>
      </c>
      <c r="F39" s="5">
        <v>44362</v>
      </c>
      <c r="G39" s="5">
        <v>44365</v>
      </c>
      <c r="H39" s="4">
        <v>1</v>
      </c>
      <c r="I39" s="4">
        <v>3</v>
      </c>
      <c r="J39" s="4">
        <v>3</v>
      </c>
      <c r="K39" s="4" t="s">
        <v>28</v>
      </c>
      <c r="L39" s="4">
        <v>2964</v>
      </c>
      <c r="M39" s="4">
        <v>2964</v>
      </c>
      <c r="N39" s="4" t="s">
        <v>130</v>
      </c>
      <c r="O39" s="4" t="s">
        <v>30</v>
      </c>
      <c r="P39" s="4" t="s">
        <v>31</v>
      </c>
      <c r="Q39" s="4">
        <v>0</v>
      </c>
      <c r="R39" s="7">
        <v>44360</v>
      </c>
      <c r="S39" s="5">
        <v>44368</v>
      </c>
      <c r="T39" s="4" t="s">
        <v>32</v>
      </c>
      <c r="U39" s="4">
        <v>2964</v>
      </c>
      <c r="V39" s="4">
        <v>0</v>
      </c>
      <c r="W39" s="4">
        <v>0</v>
      </c>
      <c r="X39" s="4">
        <v>2155742</v>
      </c>
    </row>
    <row r="40" s="4" customFormat="1" spans="1:24">
      <c r="A40" s="4">
        <v>15549645234</v>
      </c>
      <c r="B40" s="4" t="s">
        <v>24</v>
      </c>
      <c r="C40" s="4" t="s">
        <v>25</v>
      </c>
      <c r="D40" s="4" t="s">
        <v>48</v>
      </c>
      <c r="E40" s="4" t="s">
        <v>49</v>
      </c>
      <c r="F40" s="5">
        <v>44360</v>
      </c>
      <c r="G40" s="5">
        <v>44361</v>
      </c>
      <c r="H40" s="4">
        <v>1</v>
      </c>
      <c r="I40" s="4">
        <v>1</v>
      </c>
      <c r="J40" s="4">
        <v>1</v>
      </c>
      <c r="K40" s="4" t="s">
        <v>28</v>
      </c>
      <c r="L40" s="4">
        <v>1404</v>
      </c>
      <c r="M40" s="4">
        <v>1404</v>
      </c>
      <c r="N40" s="4" t="s">
        <v>131</v>
      </c>
      <c r="O40" s="4" t="s">
        <v>30</v>
      </c>
      <c r="P40" s="4" t="s">
        <v>31</v>
      </c>
      <c r="Q40" s="4">
        <v>0</v>
      </c>
      <c r="R40" s="7">
        <v>44360</v>
      </c>
      <c r="S40" s="5">
        <v>44368</v>
      </c>
      <c r="T40" s="4" t="s">
        <v>32</v>
      </c>
      <c r="U40" s="4">
        <v>1404</v>
      </c>
      <c r="V40" s="4">
        <v>0</v>
      </c>
      <c r="W40" s="4">
        <v>0</v>
      </c>
      <c r="X40" s="4">
        <v>2155747</v>
      </c>
    </row>
    <row r="41" s="4" customFormat="1" spans="1:23">
      <c r="A41" s="4">
        <v>15549774957</v>
      </c>
      <c r="B41" s="4" t="s">
        <v>24</v>
      </c>
      <c r="C41" s="4" t="s">
        <v>25</v>
      </c>
      <c r="D41" s="4" t="s">
        <v>132</v>
      </c>
      <c r="E41" s="4" t="s">
        <v>89</v>
      </c>
      <c r="F41" s="5">
        <v>44363</v>
      </c>
      <c r="G41" s="5">
        <v>44366</v>
      </c>
      <c r="H41" s="4">
        <v>1</v>
      </c>
      <c r="I41" s="4">
        <v>3</v>
      </c>
      <c r="J41" s="4">
        <v>3</v>
      </c>
      <c r="K41" s="4" t="s">
        <v>28</v>
      </c>
      <c r="L41" s="4">
        <v>2362</v>
      </c>
      <c r="M41" s="4">
        <v>2362</v>
      </c>
      <c r="N41" s="4" t="s">
        <v>133</v>
      </c>
      <c r="O41" s="4" t="s">
        <v>30</v>
      </c>
      <c r="P41" s="4" t="s">
        <v>31</v>
      </c>
      <c r="Q41" s="4">
        <v>0</v>
      </c>
      <c r="R41" s="7">
        <v>44360</v>
      </c>
      <c r="S41" s="5">
        <v>44368</v>
      </c>
      <c r="T41" s="4" t="s">
        <v>32</v>
      </c>
      <c r="U41" s="4">
        <v>2362</v>
      </c>
      <c r="V41" s="4">
        <v>0</v>
      </c>
      <c r="W41" s="4">
        <v>0</v>
      </c>
    </row>
    <row r="42" s="4" customFormat="1" spans="1:23">
      <c r="A42" s="4">
        <v>15549910972</v>
      </c>
      <c r="B42" s="4" t="s">
        <v>24</v>
      </c>
      <c r="C42" s="4" t="s">
        <v>25</v>
      </c>
      <c r="D42" s="4" t="s">
        <v>134</v>
      </c>
      <c r="E42" s="4" t="s">
        <v>89</v>
      </c>
      <c r="F42" s="5">
        <v>44360</v>
      </c>
      <c r="G42" s="5">
        <v>44361</v>
      </c>
      <c r="H42" s="4">
        <v>1</v>
      </c>
      <c r="I42" s="4">
        <v>1</v>
      </c>
      <c r="J42" s="4">
        <v>1</v>
      </c>
      <c r="K42" s="4" t="s">
        <v>28</v>
      </c>
      <c r="L42" s="4">
        <v>668</v>
      </c>
      <c r="M42" s="4">
        <v>668</v>
      </c>
      <c r="N42" s="4" t="s">
        <v>135</v>
      </c>
      <c r="O42" s="4" t="s">
        <v>30</v>
      </c>
      <c r="P42" s="4" t="s">
        <v>31</v>
      </c>
      <c r="Q42" s="4">
        <v>0</v>
      </c>
      <c r="R42" s="7">
        <v>44360</v>
      </c>
      <c r="S42" s="5">
        <v>44368</v>
      </c>
      <c r="T42" s="4" t="s">
        <v>32</v>
      </c>
      <c r="U42" s="4">
        <v>668</v>
      </c>
      <c r="V42" s="4">
        <v>0</v>
      </c>
      <c r="W42" s="4">
        <v>0</v>
      </c>
    </row>
    <row r="43" s="4" customFormat="1" spans="1:23">
      <c r="A43" s="4">
        <v>15550227901</v>
      </c>
      <c r="B43" s="4" t="s">
        <v>24</v>
      </c>
      <c r="C43" s="4" t="s">
        <v>25</v>
      </c>
      <c r="D43" s="4" t="s">
        <v>136</v>
      </c>
      <c r="E43" s="4" t="s">
        <v>137</v>
      </c>
      <c r="F43" s="5">
        <v>44361</v>
      </c>
      <c r="G43" s="5">
        <v>44362</v>
      </c>
      <c r="H43" s="4">
        <v>1</v>
      </c>
      <c r="I43" s="4">
        <v>1</v>
      </c>
      <c r="J43" s="4">
        <v>1</v>
      </c>
      <c r="K43" s="4" t="s">
        <v>28</v>
      </c>
      <c r="L43" s="4">
        <v>538</v>
      </c>
      <c r="M43" s="4">
        <v>538</v>
      </c>
      <c r="N43" s="4" t="s">
        <v>138</v>
      </c>
      <c r="O43" s="4" t="s">
        <v>30</v>
      </c>
      <c r="P43" s="4" t="s">
        <v>31</v>
      </c>
      <c r="Q43" s="4">
        <v>0</v>
      </c>
      <c r="R43" s="7">
        <v>44360</v>
      </c>
      <c r="S43" s="5">
        <v>44368</v>
      </c>
      <c r="T43" s="4" t="s">
        <v>32</v>
      </c>
      <c r="U43" s="4">
        <v>538</v>
      </c>
      <c r="V43" s="4">
        <v>0</v>
      </c>
      <c r="W43" s="4">
        <v>0</v>
      </c>
    </row>
    <row r="44" s="4" customFormat="1" spans="1:23">
      <c r="A44" s="4">
        <v>15550246289</v>
      </c>
      <c r="B44" s="4" t="s">
        <v>24</v>
      </c>
      <c r="C44" s="4" t="s">
        <v>25</v>
      </c>
      <c r="D44" s="4" t="s">
        <v>139</v>
      </c>
      <c r="E44" s="4" t="s">
        <v>140</v>
      </c>
      <c r="F44" s="5">
        <v>44360</v>
      </c>
      <c r="G44" s="5">
        <v>44361</v>
      </c>
      <c r="H44" s="4">
        <v>1</v>
      </c>
      <c r="I44" s="4">
        <v>1</v>
      </c>
      <c r="J44" s="4">
        <v>1</v>
      </c>
      <c r="K44" s="4" t="s">
        <v>28</v>
      </c>
      <c r="L44" s="4">
        <v>516</v>
      </c>
      <c r="M44" s="4">
        <v>516</v>
      </c>
      <c r="N44" s="4" t="s">
        <v>141</v>
      </c>
      <c r="O44" s="4" t="s">
        <v>30</v>
      </c>
      <c r="P44" s="4" t="s">
        <v>31</v>
      </c>
      <c r="Q44" s="4">
        <v>0</v>
      </c>
      <c r="R44" s="7">
        <v>44360</v>
      </c>
      <c r="S44" s="5">
        <v>44368</v>
      </c>
      <c r="T44" s="4" t="s">
        <v>32</v>
      </c>
      <c r="U44" s="4">
        <v>516</v>
      </c>
      <c r="V44" s="4">
        <v>0</v>
      </c>
      <c r="W44" s="4">
        <v>0</v>
      </c>
    </row>
    <row r="45" s="4" customFormat="1" spans="1:23">
      <c r="A45" s="4">
        <v>15550273779</v>
      </c>
      <c r="B45" s="4" t="s">
        <v>24</v>
      </c>
      <c r="C45" s="4" t="s">
        <v>25</v>
      </c>
      <c r="D45" s="4" t="s">
        <v>142</v>
      </c>
      <c r="E45" s="4" t="s">
        <v>143</v>
      </c>
      <c r="F45" s="5">
        <v>44360</v>
      </c>
      <c r="G45" s="5">
        <v>44361</v>
      </c>
      <c r="H45" s="4">
        <v>1</v>
      </c>
      <c r="I45" s="4">
        <v>1</v>
      </c>
      <c r="J45" s="4">
        <v>1</v>
      </c>
      <c r="K45" s="4" t="s">
        <v>28</v>
      </c>
      <c r="L45" s="4">
        <v>367</v>
      </c>
      <c r="M45" s="4">
        <v>367</v>
      </c>
      <c r="N45" s="4" t="s">
        <v>144</v>
      </c>
      <c r="O45" s="4" t="s">
        <v>30</v>
      </c>
      <c r="P45" s="4" t="s">
        <v>31</v>
      </c>
      <c r="Q45" s="4">
        <v>0</v>
      </c>
      <c r="R45" s="7">
        <v>44360</v>
      </c>
      <c r="S45" s="5">
        <v>44368</v>
      </c>
      <c r="T45" s="4" t="s">
        <v>32</v>
      </c>
      <c r="U45" s="4">
        <v>367</v>
      </c>
      <c r="V45" s="4">
        <v>0</v>
      </c>
      <c r="W45" s="4">
        <v>0</v>
      </c>
    </row>
    <row r="46" s="4" customFormat="1" spans="1:23">
      <c r="A46" s="4">
        <v>15332150234</v>
      </c>
      <c r="B46" s="4" t="s">
        <v>24</v>
      </c>
      <c r="C46" s="4" t="s">
        <v>99</v>
      </c>
      <c r="D46" s="4" t="s">
        <v>51</v>
      </c>
      <c r="E46" s="4" t="s">
        <v>52</v>
      </c>
      <c r="F46" s="5">
        <v>44362</v>
      </c>
      <c r="G46" s="5">
        <v>44363</v>
      </c>
      <c r="H46" s="4">
        <v>1</v>
      </c>
      <c r="I46" s="4">
        <v>1</v>
      </c>
      <c r="J46" s="4">
        <v>1</v>
      </c>
      <c r="K46" s="4" t="s">
        <v>28</v>
      </c>
      <c r="L46" s="4">
        <v>-573</v>
      </c>
      <c r="M46" s="4">
        <v>-573</v>
      </c>
      <c r="N46" s="4" t="s">
        <v>53</v>
      </c>
      <c r="O46" s="4" t="s">
        <v>30</v>
      </c>
      <c r="P46" s="4" t="s">
        <v>31</v>
      </c>
      <c r="Q46" s="4">
        <v>0</v>
      </c>
      <c r="R46" s="7">
        <v>44346</v>
      </c>
      <c r="S46" s="5">
        <v>44368</v>
      </c>
      <c r="T46" s="4" t="s">
        <v>32</v>
      </c>
      <c r="U46" s="4">
        <v>-573</v>
      </c>
      <c r="V46" s="4">
        <v>0</v>
      </c>
      <c r="W46" s="4">
        <v>0</v>
      </c>
    </row>
    <row r="47" s="4" customFormat="1" spans="1:23">
      <c r="A47" s="4">
        <v>15550513091</v>
      </c>
      <c r="B47" s="4" t="s">
        <v>24</v>
      </c>
      <c r="C47" s="4" t="s">
        <v>25</v>
      </c>
      <c r="D47" s="4" t="s">
        <v>145</v>
      </c>
      <c r="E47" s="4" t="s">
        <v>146</v>
      </c>
      <c r="F47" s="5">
        <v>44360</v>
      </c>
      <c r="G47" s="5">
        <v>44361</v>
      </c>
      <c r="H47" s="4">
        <v>1</v>
      </c>
      <c r="I47" s="4">
        <v>1</v>
      </c>
      <c r="J47" s="4">
        <v>1</v>
      </c>
      <c r="K47" s="4" t="s">
        <v>28</v>
      </c>
      <c r="L47" s="4">
        <v>569</v>
      </c>
      <c r="M47" s="4">
        <v>569</v>
      </c>
      <c r="N47" s="4" t="s">
        <v>147</v>
      </c>
      <c r="O47" s="4" t="s">
        <v>30</v>
      </c>
      <c r="P47" s="4" t="s">
        <v>31</v>
      </c>
      <c r="Q47" s="4">
        <v>0</v>
      </c>
      <c r="R47" s="7">
        <v>44360</v>
      </c>
      <c r="S47" s="5">
        <v>44368</v>
      </c>
      <c r="T47" s="4" t="s">
        <v>32</v>
      </c>
      <c r="U47" s="4">
        <v>569</v>
      </c>
      <c r="V47" s="4">
        <v>0</v>
      </c>
      <c r="W47" s="4">
        <v>0</v>
      </c>
    </row>
    <row r="48" s="4" customFormat="1" spans="1:23">
      <c r="A48" s="4">
        <v>15550589782</v>
      </c>
      <c r="B48" s="4" t="s">
        <v>24</v>
      </c>
      <c r="C48" s="4" t="s">
        <v>25</v>
      </c>
      <c r="D48" s="4" t="s">
        <v>136</v>
      </c>
      <c r="E48" s="4" t="s">
        <v>137</v>
      </c>
      <c r="F48" s="5">
        <v>44362</v>
      </c>
      <c r="G48" s="5">
        <v>44363</v>
      </c>
      <c r="H48" s="4">
        <v>1</v>
      </c>
      <c r="I48" s="4">
        <v>1</v>
      </c>
      <c r="J48" s="4">
        <v>1</v>
      </c>
      <c r="K48" s="4" t="s">
        <v>28</v>
      </c>
      <c r="L48" s="4">
        <v>519</v>
      </c>
      <c r="M48" s="4">
        <v>519</v>
      </c>
      <c r="N48" s="4" t="s">
        <v>148</v>
      </c>
      <c r="O48" s="4" t="s">
        <v>30</v>
      </c>
      <c r="P48" s="4" t="s">
        <v>31</v>
      </c>
      <c r="Q48" s="4">
        <v>0</v>
      </c>
      <c r="R48" s="7">
        <v>44360</v>
      </c>
      <c r="S48" s="5">
        <v>44368</v>
      </c>
      <c r="T48" s="4" t="s">
        <v>32</v>
      </c>
      <c r="U48" s="4">
        <v>519</v>
      </c>
      <c r="V48" s="4">
        <v>0</v>
      </c>
      <c r="W48" s="4">
        <v>0</v>
      </c>
    </row>
    <row r="49" s="4" customFormat="1" spans="1:23">
      <c r="A49" s="4">
        <v>15550642235</v>
      </c>
      <c r="B49" s="4" t="s">
        <v>24</v>
      </c>
      <c r="C49" s="4" t="s">
        <v>25</v>
      </c>
      <c r="D49" s="4" t="s">
        <v>149</v>
      </c>
      <c r="E49" s="4" t="s">
        <v>150</v>
      </c>
      <c r="F49" s="5">
        <v>44363</v>
      </c>
      <c r="G49" s="5">
        <v>44364</v>
      </c>
      <c r="H49" s="4">
        <v>1</v>
      </c>
      <c r="I49" s="4">
        <v>1</v>
      </c>
      <c r="J49" s="4">
        <v>1</v>
      </c>
      <c r="K49" s="4" t="s">
        <v>28</v>
      </c>
      <c r="L49" s="4">
        <v>538</v>
      </c>
      <c r="M49" s="4">
        <v>538</v>
      </c>
      <c r="N49" s="4" t="s">
        <v>151</v>
      </c>
      <c r="O49" s="4" t="s">
        <v>30</v>
      </c>
      <c r="P49" s="4" t="s">
        <v>31</v>
      </c>
      <c r="Q49" s="4">
        <v>0</v>
      </c>
      <c r="R49" s="7">
        <v>44361</v>
      </c>
      <c r="S49" s="5">
        <v>44368</v>
      </c>
      <c r="T49" s="4" t="s">
        <v>32</v>
      </c>
      <c r="U49" s="4">
        <v>538</v>
      </c>
      <c r="V49" s="4">
        <v>0</v>
      </c>
      <c r="W49" s="4">
        <v>0</v>
      </c>
    </row>
    <row r="50" s="4" customFormat="1" spans="1:24">
      <c r="A50" s="4">
        <v>15550691420</v>
      </c>
      <c r="B50" s="4" t="s">
        <v>24</v>
      </c>
      <c r="C50" s="4" t="s">
        <v>25</v>
      </c>
      <c r="D50" s="4" t="s">
        <v>152</v>
      </c>
      <c r="E50" s="4" t="s">
        <v>153</v>
      </c>
      <c r="F50" s="5">
        <v>44361</v>
      </c>
      <c r="G50" s="5">
        <v>44364</v>
      </c>
      <c r="H50" s="4">
        <v>1</v>
      </c>
      <c r="I50" s="4">
        <v>3</v>
      </c>
      <c r="J50" s="4">
        <v>3</v>
      </c>
      <c r="K50" s="4" t="s">
        <v>28</v>
      </c>
      <c r="L50" s="4">
        <v>3662</v>
      </c>
      <c r="M50" s="4">
        <v>3662</v>
      </c>
      <c r="N50" s="4" t="s">
        <v>154</v>
      </c>
      <c r="O50" s="4" t="s">
        <v>30</v>
      </c>
      <c r="P50" s="4" t="s">
        <v>31</v>
      </c>
      <c r="Q50" s="4">
        <v>0</v>
      </c>
      <c r="R50" s="7">
        <v>44361</v>
      </c>
      <c r="S50" s="5">
        <v>44368</v>
      </c>
      <c r="T50" s="4" t="s">
        <v>32</v>
      </c>
      <c r="U50" s="4">
        <v>3662</v>
      </c>
      <c r="V50" s="4">
        <v>0</v>
      </c>
      <c r="W50" s="4">
        <v>0</v>
      </c>
      <c r="X50" s="4">
        <v>2156719</v>
      </c>
    </row>
    <row r="51" s="4" customFormat="1" spans="1:23">
      <c r="A51" s="4">
        <v>15550692171</v>
      </c>
      <c r="B51" s="4" t="s">
        <v>24</v>
      </c>
      <c r="C51" s="4" t="s">
        <v>25</v>
      </c>
      <c r="D51" s="4" t="s">
        <v>155</v>
      </c>
      <c r="E51" s="4" t="s">
        <v>156</v>
      </c>
      <c r="F51" s="5">
        <v>44366</v>
      </c>
      <c r="G51" s="5">
        <v>44367</v>
      </c>
      <c r="H51" s="4">
        <v>1</v>
      </c>
      <c r="I51" s="4">
        <v>1</v>
      </c>
      <c r="J51" s="4">
        <v>1</v>
      </c>
      <c r="K51" s="4" t="s">
        <v>28</v>
      </c>
      <c r="L51" s="4">
        <v>847</v>
      </c>
      <c r="M51" s="4">
        <v>847</v>
      </c>
      <c r="N51" s="4" t="s">
        <v>157</v>
      </c>
      <c r="O51" s="4" t="s">
        <v>30</v>
      </c>
      <c r="P51" s="4" t="s">
        <v>31</v>
      </c>
      <c r="Q51" s="4">
        <v>0</v>
      </c>
      <c r="R51" s="7">
        <v>44361</v>
      </c>
      <c r="S51" s="5">
        <v>44368</v>
      </c>
      <c r="T51" s="4" t="s">
        <v>32</v>
      </c>
      <c r="U51" s="4">
        <v>847</v>
      </c>
      <c r="V51" s="4">
        <v>0</v>
      </c>
      <c r="W51" s="4">
        <v>0</v>
      </c>
    </row>
    <row r="52" s="4" customFormat="1" spans="1:23">
      <c r="A52" s="4">
        <v>15550699359</v>
      </c>
      <c r="B52" s="4" t="s">
        <v>24</v>
      </c>
      <c r="C52" s="4" t="s">
        <v>25</v>
      </c>
      <c r="D52" s="4" t="s">
        <v>158</v>
      </c>
      <c r="E52" s="4" t="s">
        <v>58</v>
      </c>
      <c r="F52" s="5">
        <v>44361</v>
      </c>
      <c r="G52" s="5">
        <v>44362</v>
      </c>
      <c r="H52" s="4">
        <v>1</v>
      </c>
      <c r="I52" s="4">
        <v>1</v>
      </c>
      <c r="J52" s="4">
        <v>1</v>
      </c>
      <c r="K52" s="4" t="s">
        <v>28</v>
      </c>
      <c r="L52" s="4">
        <v>498</v>
      </c>
      <c r="M52" s="4">
        <v>498</v>
      </c>
      <c r="N52" s="4" t="s">
        <v>159</v>
      </c>
      <c r="O52" s="4" t="s">
        <v>30</v>
      </c>
      <c r="P52" s="4" t="s">
        <v>31</v>
      </c>
      <c r="Q52" s="4">
        <v>0</v>
      </c>
      <c r="R52" s="7">
        <v>44361</v>
      </c>
      <c r="S52" s="5">
        <v>44368</v>
      </c>
      <c r="T52" s="4" t="s">
        <v>32</v>
      </c>
      <c r="U52" s="4">
        <v>498</v>
      </c>
      <c r="V52" s="4">
        <v>0</v>
      </c>
      <c r="W52" s="4">
        <v>0</v>
      </c>
    </row>
    <row r="53" s="4" customFormat="1" spans="1:23">
      <c r="A53" s="4">
        <v>15550708760</v>
      </c>
      <c r="B53" s="4" t="s">
        <v>24</v>
      </c>
      <c r="C53" s="4" t="s">
        <v>25</v>
      </c>
      <c r="D53" s="4" t="s">
        <v>160</v>
      </c>
      <c r="E53" s="4" t="s">
        <v>126</v>
      </c>
      <c r="F53" s="5">
        <v>44361</v>
      </c>
      <c r="G53" s="5">
        <v>44364</v>
      </c>
      <c r="H53" s="4">
        <v>1</v>
      </c>
      <c r="I53" s="4">
        <v>3</v>
      </c>
      <c r="J53" s="4">
        <v>3</v>
      </c>
      <c r="K53" s="4" t="s">
        <v>28</v>
      </c>
      <c r="L53" s="4">
        <v>6300</v>
      </c>
      <c r="M53" s="4">
        <v>6300</v>
      </c>
      <c r="N53" s="4" t="s">
        <v>161</v>
      </c>
      <c r="O53" s="4" t="s">
        <v>30</v>
      </c>
      <c r="P53" s="4" t="s">
        <v>31</v>
      </c>
      <c r="Q53" s="4">
        <v>0</v>
      </c>
      <c r="R53" s="7">
        <v>44361</v>
      </c>
      <c r="S53" s="5">
        <v>44368</v>
      </c>
      <c r="T53" s="4" t="s">
        <v>32</v>
      </c>
      <c r="U53" s="4">
        <v>6300</v>
      </c>
      <c r="V53" s="4">
        <v>0</v>
      </c>
      <c r="W53" s="4">
        <v>0</v>
      </c>
    </row>
    <row r="54" s="4" customFormat="1" spans="1:23">
      <c r="A54" s="4">
        <v>15550711546</v>
      </c>
      <c r="B54" s="4" t="s">
        <v>24</v>
      </c>
      <c r="C54" s="4" t="s">
        <v>25</v>
      </c>
      <c r="D54" s="4" t="s">
        <v>162</v>
      </c>
      <c r="E54" s="4" t="s">
        <v>163</v>
      </c>
      <c r="F54" s="5">
        <v>44365</v>
      </c>
      <c r="G54" s="5">
        <v>44366</v>
      </c>
      <c r="H54" s="4">
        <v>1</v>
      </c>
      <c r="I54" s="4">
        <v>1</v>
      </c>
      <c r="J54" s="4">
        <v>1</v>
      </c>
      <c r="K54" s="4" t="s">
        <v>28</v>
      </c>
      <c r="L54" s="4">
        <v>1060</v>
      </c>
      <c r="M54" s="4">
        <v>1060</v>
      </c>
      <c r="N54" s="4" t="s">
        <v>164</v>
      </c>
      <c r="O54" s="4" t="s">
        <v>30</v>
      </c>
      <c r="P54" s="4" t="s">
        <v>31</v>
      </c>
      <c r="Q54" s="4">
        <v>0</v>
      </c>
      <c r="R54" s="7">
        <v>44361</v>
      </c>
      <c r="S54" s="5">
        <v>44368</v>
      </c>
      <c r="T54" s="4" t="s">
        <v>32</v>
      </c>
      <c r="U54" s="4">
        <v>1060</v>
      </c>
      <c r="V54" s="4">
        <v>0</v>
      </c>
      <c r="W54" s="4">
        <v>0</v>
      </c>
    </row>
    <row r="55" s="4" customFormat="1" spans="1:23">
      <c r="A55" s="4">
        <v>15550869695</v>
      </c>
      <c r="B55" s="4" t="s">
        <v>24</v>
      </c>
      <c r="C55" s="4" t="s">
        <v>25</v>
      </c>
      <c r="D55" s="4" t="s">
        <v>165</v>
      </c>
      <c r="E55" s="4" t="s">
        <v>166</v>
      </c>
      <c r="F55" s="5">
        <v>44366</v>
      </c>
      <c r="G55" s="5">
        <v>44367</v>
      </c>
      <c r="H55" s="4">
        <v>1</v>
      </c>
      <c r="I55" s="4">
        <v>1</v>
      </c>
      <c r="J55" s="4">
        <v>1</v>
      </c>
      <c r="K55" s="4" t="s">
        <v>28</v>
      </c>
      <c r="L55" s="4">
        <v>1067</v>
      </c>
      <c r="M55" s="4">
        <v>1067</v>
      </c>
      <c r="N55" s="4" t="s">
        <v>167</v>
      </c>
      <c r="O55" s="4" t="s">
        <v>30</v>
      </c>
      <c r="P55" s="4" t="s">
        <v>31</v>
      </c>
      <c r="Q55" s="4">
        <v>0</v>
      </c>
      <c r="R55" s="7">
        <v>44361</v>
      </c>
      <c r="S55" s="5">
        <v>44368</v>
      </c>
      <c r="T55" s="4" t="s">
        <v>32</v>
      </c>
      <c r="U55" s="4">
        <v>1067</v>
      </c>
      <c r="V55" s="4">
        <v>0</v>
      </c>
      <c r="W55" s="4">
        <v>0</v>
      </c>
    </row>
    <row r="56" s="4" customFormat="1" spans="1:24">
      <c r="A56" s="4">
        <v>15550897945</v>
      </c>
      <c r="B56" s="4" t="s">
        <v>24</v>
      </c>
      <c r="C56" s="4" t="s">
        <v>25</v>
      </c>
      <c r="D56" s="4" t="s">
        <v>168</v>
      </c>
      <c r="E56" s="4" t="s">
        <v>169</v>
      </c>
      <c r="F56" s="5">
        <v>44364</v>
      </c>
      <c r="G56" s="5">
        <v>44367</v>
      </c>
      <c r="H56" s="4">
        <v>1</v>
      </c>
      <c r="I56" s="4">
        <v>3</v>
      </c>
      <c r="J56" s="4">
        <v>3</v>
      </c>
      <c r="K56" s="4" t="s">
        <v>28</v>
      </c>
      <c r="L56" s="4">
        <v>1886</v>
      </c>
      <c r="M56" s="4">
        <v>1886</v>
      </c>
      <c r="N56" s="4" t="s">
        <v>170</v>
      </c>
      <c r="O56" s="4" t="s">
        <v>30</v>
      </c>
      <c r="P56" s="4" t="s">
        <v>31</v>
      </c>
      <c r="Q56" s="4">
        <v>0</v>
      </c>
      <c r="R56" s="7">
        <v>44361</v>
      </c>
      <c r="S56" s="5">
        <v>44368</v>
      </c>
      <c r="T56" s="4" t="s">
        <v>32</v>
      </c>
      <c r="U56" s="4">
        <v>1886</v>
      </c>
      <c r="V56" s="4">
        <v>0</v>
      </c>
      <c r="W56" s="4">
        <v>0</v>
      </c>
      <c r="X56" s="4">
        <v>2156940</v>
      </c>
    </row>
    <row r="57" s="4" customFormat="1" spans="1:24">
      <c r="A57" s="4">
        <v>15550921823</v>
      </c>
      <c r="B57" s="4" t="s">
        <v>24</v>
      </c>
      <c r="C57" s="4" t="s">
        <v>25</v>
      </c>
      <c r="D57" s="4" t="s">
        <v>171</v>
      </c>
      <c r="E57" s="4" t="s">
        <v>172</v>
      </c>
      <c r="F57" s="5">
        <v>44361</v>
      </c>
      <c r="G57" s="5">
        <v>44362</v>
      </c>
      <c r="H57" s="4">
        <v>1</v>
      </c>
      <c r="I57" s="4">
        <v>1</v>
      </c>
      <c r="J57" s="4">
        <v>1</v>
      </c>
      <c r="K57" s="4" t="s">
        <v>28</v>
      </c>
      <c r="L57" s="4">
        <v>631</v>
      </c>
      <c r="M57" s="4">
        <v>631</v>
      </c>
      <c r="N57" s="4" t="s">
        <v>173</v>
      </c>
      <c r="O57" s="4" t="s">
        <v>30</v>
      </c>
      <c r="P57" s="4" t="s">
        <v>31</v>
      </c>
      <c r="Q57" s="4">
        <v>0</v>
      </c>
      <c r="R57" s="7">
        <v>44361</v>
      </c>
      <c r="S57" s="5">
        <v>44368</v>
      </c>
      <c r="T57" s="4" t="s">
        <v>32</v>
      </c>
      <c r="U57" s="4">
        <v>631</v>
      </c>
      <c r="V57" s="4">
        <v>0</v>
      </c>
      <c r="W57" s="4">
        <v>0</v>
      </c>
      <c r="X57" s="4">
        <v>2156960</v>
      </c>
    </row>
    <row r="58" s="4" customFormat="1" spans="1:23">
      <c r="A58" s="4">
        <v>15550928022</v>
      </c>
      <c r="B58" s="4" t="s">
        <v>24</v>
      </c>
      <c r="C58" s="4" t="s">
        <v>25</v>
      </c>
      <c r="D58" s="4" t="s">
        <v>174</v>
      </c>
      <c r="E58" s="4" t="s">
        <v>175</v>
      </c>
      <c r="F58" s="5">
        <v>44364</v>
      </c>
      <c r="G58" s="5">
        <v>44366</v>
      </c>
      <c r="H58" s="4">
        <v>3</v>
      </c>
      <c r="I58" s="4">
        <v>2</v>
      </c>
      <c r="J58" s="4">
        <v>6</v>
      </c>
      <c r="K58" s="4" t="s">
        <v>28</v>
      </c>
      <c r="L58" s="4">
        <v>1356</v>
      </c>
      <c r="M58" s="4">
        <v>1356</v>
      </c>
      <c r="N58" s="4" t="s">
        <v>176</v>
      </c>
      <c r="O58" s="4" t="s">
        <v>30</v>
      </c>
      <c r="P58" s="4" t="s">
        <v>31</v>
      </c>
      <c r="Q58" s="4">
        <v>0</v>
      </c>
      <c r="R58" s="7">
        <v>44361</v>
      </c>
      <c r="S58" s="5">
        <v>44368</v>
      </c>
      <c r="T58" s="4" t="s">
        <v>32</v>
      </c>
      <c r="U58" s="4">
        <v>1356</v>
      </c>
      <c r="V58" s="4">
        <v>0</v>
      </c>
      <c r="W58" s="4">
        <v>0</v>
      </c>
    </row>
    <row r="59" s="4" customFormat="1" spans="1:23">
      <c r="A59" s="4">
        <v>15551002345</v>
      </c>
      <c r="B59" s="4" t="s">
        <v>24</v>
      </c>
      <c r="C59" s="4" t="s">
        <v>25</v>
      </c>
      <c r="D59" s="4" t="s">
        <v>177</v>
      </c>
      <c r="E59" s="4" t="s">
        <v>178</v>
      </c>
      <c r="F59" s="5">
        <v>44361</v>
      </c>
      <c r="G59" s="5">
        <v>44367</v>
      </c>
      <c r="H59" s="4">
        <v>1</v>
      </c>
      <c r="I59" s="4">
        <v>6</v>
      </c>
      <c r="J59" s="4">
        <v>6</v>
      </c>
      <c r="K59" s="4" t="s">
        <v>28</v>
      </c>
      <c r="L59" s="4">
        <v>2895</v>
      </c>
      <c r="M59" s="4">
        <v>2895</v>
      </c>
      <c r="N59" s="4" t="s">
        <v>179</v>
      </c>
      <c r="O59" s="4" t="s">
        <v>30</v>
      </c>
      <c r="P59" s="4" t="s">
        <v>31</v>
      </c>
      <c r="Q59" s="4">
        <v>0</v>
      </c>
      <c r="R59" s="7">
        <v>44361</v>
      </c>
      <c r="S59" s="5">
        <v>44368</v>
      </c>
      <c r="T59" s="4" t="s">
        <v>32</v>
      </c>
      <c r="U59" s="4">
        <v>2895</v>
      </c>
      <c r="V59" s="4">
        <v>0</v>
      </c>
      <c r="W59" s="4">
        <v>0</v>
      </c>
    </row>
    <row r="60" s="4" customFormat="1" spans="1:23">
      <c r="A60" s="4">
        <v>15551047629</v>
      </c>
      <c r="B60" s="4" t="s">
        <v>24</v>
      </c>
      <c r="C60" s="4" t="s">
        <v>25</v>
      </c>
      <c r="D60" s="4" t="s">
        <v>180</v>
      </c>
      <c r="E60" s="4" t="s">
        <v>181</v>
      </c>
      <c r="F60" s="5">
        <v>44361</v>
      </c>
      <c r="G60" s="5">
        <v>44362</v>
      </c>
      <c r="H60" s="4">
        <v>1</v>
      </c>
      <c r="I60" s="4">
        <v>1</v>
      </c>
      <c r="J60" s="4">
        <v>1</v>
      </c>
      <c r="K60" s="4" t="s">
        <v>28</v>
      </c>
      <c r="L60" s="4">
        <v>444</v>
      </c>
      <c r="M60" s="4">
        <v>444</v>
      </c>
      <c r="N60" s="4" t="s">
        <v>182</v>
      </c>
      <c r="O60" s="4" t="s">
        <v>30</v>
      </c>
      <c r="P60" s="4" t="s">
        <v>31</v>
      </c>
      <c r="Q60" s="4">
        <v>0</v>
      </c>
      <c r="R60" s="7">
        <v>44361</v>
      </c>
      <c r="S60" s="5">
        <v>44368</v>
      </c>
      <c r="T60" s="4" t="s">
        <v>32</v>
      </c>
      <c r="U60" s="4">
        <v>444</v>
      </c>
      <c r="V60" s="4">
        <v>0</v>
      </c>
      <c r="W60" s="4">
        <v>0</v>
      </c>
    </row>
    <row r="61" s="4" customFormat="1" spans="1:23">
      <c r="A61" s="4">
        <v>15551317968</v>
      </c>
      <c r="B61" s="4" t="s">
        <v>24</v>
      </c>
      <c r="C61" s="4" t="s">
        <v>25</v>
      </c>
      <c r="D61" s="4" t="s">
        <v>183</v>
      </c>
      <c r="E61" s="4" t="s">
        <v>184</v>
      </c>
      <c r="F61" s="5">
        <v>44361</v>
      </c>
      <c r="G61" s="5">
        <v>44362</v>
      </c>
      <c r="H61" s="4">
        <v>1</v>
      </c>
      <c r="I61" s="4">
        <v>1</v>
      </c>
      <c r="J61" s="4">
        <v>1</v>
      </c>
      <c r="K61" s="4" t="s">
        <v>28</v>
      </c>
      <c r="L61" s="4">
        <v>383</v>
      </c>
      <c r="M61" s="4">
        <v>383</v>
      </c>
      <c r="N61" s="4" t="s">
        <v>185</v>
      </c>
      <c r="O61" s="4" t="s">
        <v>30</v>
      </c>
      <c r="P61" s="4" t="s">
        <v>31</v>
      </c>
      <c r="Q61" s="4">
        <v>0</v>
      </c>
      <c r="R61" s="7">
        <v>44361</v>
      </c>
      <c r="S61" s="5">
        <v>44368</v>
      </c>
      <c r="T61" s="4" t="s">
        <v>32</v>
      </c>
      <c r="U61" s="4">
        <v>383</v>
      </c>
      <c r="V61" s="4">
        <v>0</v>
      </c>
      <c r="W61" s="4">
        <v>0</v>
      </c>
    </row>
    <row r="62" s="4" customFormat="1" spans="1:24">
      <c r="A62" s="4">
        <v>15551387389</v>
      </c>
      <c r="B62" s="4" t="s">
        <v>24</v>
      </c>
      <c r="C62" s="4" t="s">
        <v>25</v>
      </c>
      <c r="D62" s="4" t="s">
        <v>186</v>
      </c>
      <c r="E62" s="4" t="s">
        <v>40</v>
      </c>
      <c r="F62" s="5">
        <v>44363</v>
      </c>
      <c r="G62" s="5">
        <v>44366</v>
      </c>
      <c r="H62" s="4">
        <v>1</v>
      </c>
      <c r="I62" s="4">
        <v>3</v>
      </c>
      <c r="J62" s="4">
        <v>3</v>
      </c>
      <c r="K62" s="4" t="s">
        <v>28</v>
      </c>
      <c r="L62" s="4">
        <v>3125</v>
      </c>
      <c r="M62" s="4">
        <v>3125</v>
      </c>
      <c r="N62" s="4" t="s">
        <v>187</v>
      </c>
      <c r="O62" s="4" t="s">
        <v>30</v>
      </c>
      <c r="P62" s="4" t="s">
        <v>31</v>
      </c>
      <c r="Q62" s="4">
        <v>0</v>
      </c>
      <c r="R62" s="7">
        <v>44361</v>
      </c>
      <c r="S62" s="5">
        <v>44368</v>
      </c>
      <c r="T62" s="4" t="s">
        <v>32</v>
      </c>
      <c r="U62" s="4">
        <v>3125</v>
      </c>
      <c r="V62" s="4">
        <v>0</v>
      </c>
      <c r="W62" s="4">
        <v>0</v>
      </c>
      <c r="X62" s="4">
        <v>2157372</v>
      </c>
    </row>
    <row r="63" s="4" customFormat="1" spans="1:23">
      <c r="A63" s="4">
        <v>15551504532</v>
      </c>
      <c r="B63" s="4" t="s">
        <v>24</v>
      </c>
      <c r="C63" s="4" t="s">
        <v>25</v>
      </c>
      <c r="D63" s="4" t="s">
        <v>188</v>
      </c>
      <c r="E63" s="4" t="s">
        <v>189</v>
      </c>
      <c r="F63" s="5">
        <v>44364</v>
      </c>
      <c r="G63" s="5">
        <v>44367</v>
      </c>
      <c r="H63" s="4">
        <v>1</v>
      </c>
      <c r="I63" s="4">
        <v>3</v>
      </c>
      <c r="J63" s="4">
        <v>3</v>
      </c>
      <c r="K63" s="4" t="s">
        <v>28</v>
      </c>
      <c r="L63" s="4">
        <v>3048</v>
      </c>
      <c r="M63" s="4">
        <v>3048</v>
      </c>
      <c r="N63" s="4" t="s">
        <v>190</v>
      </c>
      <c r="O63" s="4" t="s">
        <v>30</v>
      </c>
      <c r="P63" s="4" t="s">
        <v>31</v>
      </c>
      <c r="Q63" s="4">
        <v>0</v>
      </c>
      <c r="R63" s="7">
        <v>44362</v>
      </c>
      <c r="S63" s="5">
        <v>44368</v>
      </c>
      <c r="T63" s="4" t="s">
        <v>32</v>
      </c>
      <c r="U63" s="4">
        <v>3048</v>
      </c>
      <c r="V63" s="4">
        <v>0</v>
      </c>
      <c r="W63" s="4">
        <v>0</v>
      </c>
    </row>
    <row r="64" s="4" customFormat="1" spans="1:23">
      <c r="A64" s="4">
        <v>15551512736</v>
      </c>
      <c r="B64" s="4" t="s">
        <v>24</v>
      </c>
      <c r="C64" s="4" t="s">
        <v>25</v>
      </c>
      <c r="D64" s="4" t="s">
        <v>191</v>
      </c>
      <c r="E64" s="4" t="s">
        <v>192</v>
      </c>
      <c r="F64" s="5">
        <v>44362</v>
      </c>
      <c r="G64" s="5">
        <v>44363</v>
      </c>
      <c r="H64" s="4">
        <v>1</v>
      </c>
      <c r="I64" s="4">
        <v>1</v>
      </c>
      <c r="J64" s="4">
        <v>1</v>
      </c>
      <c r="K64" s="4" t="s">
        <v>28</v>
      </c>
      <c r="L64" s="4">
        <v>916</v>
      </c>
      <c r="M64" s="4">
        <v>916</v>
      </c>
      <c r="N64" s="4" t="s">
        <v>193</v>
      </c>
      <c r="O64" s="4" t="s">
        <v>30</v>
      </c>
      <c r="P64" s="4" t="s">
        <v>31</v>
      </c>
      <c r="Q64" s="4">
        <v>0</v>
      </c>
      <c r="R64" s="7">
        <v>44362</v>
      </c>
      <c r="S64" s="5">
        <v>44368</v>
      </c>
      <c r="T64" s="4" t="s">
        <v>32</v>
      </c>
      <c r="U64" s="4">
        <v>916</v>
      </c>
      <c r="V64" s="4">
        <v>0</v>
      </c>
      <c r="W64" s="4">
        <v>0</v>
      </c>
    </row>
    <row r="65" s="4" customFormat="1" spans="1:23">
      <c r="A65" s="4">
        <v>15551527588</v>
      </c>
      <c r="B65" s="4" t="s">
        <v>24</v>
      </c>
      <c r="C65" s="4" t="s">
        <v>25</v>
      </c>
      <c r="D65" s="4" t="s">
        <v>194</v>
      </c>
      <c r="E65" s="4" t="s">
        <v>37</v>
      </c>
      <c r="F65" s="5">
        <v>44365</v>
      </c>
      <c r="G65" s="5">
        <v>44367</v>
      </c>
      <c r="H65" s="4">
        <v>1</v>
      </c>
      <c r="I65" s="4">
        <v>2</v>
      </c>
      <c r="J65" s="4">
        <v>2</v>
      </c>
      <c r="K65" s="4" t="s">
        <v>28</v>
      </c>
      <c r="L65" s="4">
        <v>1826</v>
      </c>
      <c r="M65" s="4">
        <v>1826</v>
      </c>
      <c r="N65" s="4" t="s">
        <v>195</v>
      </c>
      <c r="O65" s="4" t="s">
        <v>30</v>
      </c>
      <c r="P65" s="4" t="s">
        <v>31</v>
      </c>
      <c r="Q65" s="4">
        <v>0</v>
      </c>
      <c r="R65" s="7">
        <v>44362</v>
      </c>
      <c r="S65" s="5">
        <v>44368</v>
      </c>
      <c r="T65" s="4" t="s">
        <v>32</v>
      </c>
      <c r="U65" s="4">
        <v>1826</v>
      </c>
      <c r="V65" s="4">
        <v>0</v>
      </c>
      <c r="W65" s="4">
        <v>0</v>
      </c>
    </row>
    <row r="66" s="4" customFormat="1" spans="1:24">
      <c r="A66" s="4">
        <v>15551566755</v>
      </c>
      <c r="B66" s="4" t="s">
        <v>24</v>
      </c>
      <c r="C66" s="4" t="s">
        <v>25</v>
      </c>
      <c r="D66" s="4" t="s">
        <v>79</v>
      </c>
      <c r="E66" s="4" t="s">
        <v>196</v>
      </c>
      <c r="F66" s="5">
        <v>44364</v>
      </c>
      <c r="G66" s="5">
        <v>44367</v>
      </c>
      <c r="H66" s="4">
        <v>1</v>
      </c>
      <c r="I66" s="4">
        <v>3</v>
      </c>
      <c r="J66" s="4">
        <v>3</v>
      </c>
      <c r="K66" s="4" t="s">
        <v>28</v>
      </c>
      <c r="L66" s="4">
        <v>9177</v>
      </c>
      <c r="M66" s="4">
        <v>9177</v>
      </c>
      <c r="N66" s="4" t="s">
        <v>197</v>
      </c>
      <c r="O66" s="4" t="s">
        <v>30</v>
      </c>
      <c r="P66" s="4" t="s">
        <v>31</v>
      </c>
      <c r="Q66" s="4">
        <v>0</v>
      </c>
      <c r="R66" s="7">
        <v>44362</v>
      </c>
      <c r="S66" s="5">
        <v>44368</v>
      </c>
      <c r="T66" s="4" t="s">
        <v>32</v>
      </c>
      <c r="U66" s="4">
        <v>9177</v>
      </c>
      <c r="V66" s="4">
        <v>0</v>
      </c>
      <c r="W66" s="4">
        <v>0</v>
      </c>
      <c r="X66" s="4">
        <v>2157507</v>
      </c>
    </row>
    <row r="67" s="4" customFormat="1" spans="1:23">
      <c r="A67" s="4">
        <v>15551567937</v>
      </c>
      <c r="B67" s="4" t="s">
        <v>24</v>
      </c>
      <c r="C67" s="4" t="s">
        <v>25</v>
      </c>
      <c r="D67" s="4" t="s">
        <v>198</v>
      </c>
      <c r="E67" s="4" t="s">
        <v>199</v>
      </c>
      <c r="F67" s="5">
        <v>44362</v>
      </c>
      <c r="G67" s="5">
        <v>44365</v>
      </c>
      <c r="H67" s="4">
        <v>1</v>
      </c>
      <c r="I67" s="4">
        <v>3</v>
      </c>
      <c r="J67" s="4">
        <v>3</v>
      </c>
      <c r="K67" s="4" t="s">
        <v>28</v>
      </c>
      <c r="L67" s="4">
        <v>4972</v>
      </c>
      <c r="M67" s="4">
        <v>4972</v>
      </c>
      <c r="N67" s="4" t="s">
        <v>200</v>
      </c>
      <c r="O67" s="4" t="s">
        <v>30</v>
      </c>
      <c r="P67" s="4" t="s">
        <v>31</v>
      </c>
      <c r="Q67" s="4">
        <v>0</v>
      </c>
      <c r="R67" s="7">
        <v>44362</v>
      </c>
      <c r="S67" s="5">
        <v>44368</v>
      </c>
      <c r="T67" s="4" t="s">
        <v>32</v>
      </c>
      <c r="U67" s="4">
        <v>4972</v>
      </c>
      <c r="V67" s="4">
        <v>0</v>
      </c>
      <c r="W67" s="4">
        <v>0</v>
      </c>
    </row>
    <row r="68" s="4" customFormat="1" spans="1:24">
      <c r="A68" s="4">
        <v>15551585718</v>
      </c>
      <c r="B68" s="4" t="s">
        <v>24</v>
      </c>
      <c r="C68" s="4" t="s">
        <v>25</v>
      </c>
      <c r="D68" s="4" t="s">
        <v>149</v>
      </c>
      <c r="E68" s="4" t="s">
        <v>150</v>
      </c>
      <c r="F68" s="5">
        <v>44362</v>
      </c>
      <c r="G68" s="5">
        <v>44363</v>
      </c>
      <c r="H68" s="4">
        <v>1</v>
      </c>
      <c r="I68" s="4">
        <v>1</v>
      </c>
      <c r="J68" s="4">
        <v>1</v>
      </c>
      <c r="K68" s="4" t="s">
        <v>28</v>
      </c>
      <c r="L68" s="4">
        <v>538</v>
      </c>
      <c r="M68" s="4">
        <v>538</v>
      </c>
      <c r="N68" s="4" t="s">
        <v>201</v>
      </c>
      <c r="O68" s="4" t="s">
        <v>30</v>
      </c>
      <c r="P68" s="4" t="s">
        <v>31</v>
      </c>
      <c r="Q68" s="4">
        <v>0</v>
      </c>
      <c r="R68" s="7">
        <v>44362</v>
      </c>
      <c r="S68" s="5">
        <v>44368</v>
      </c>
      <c r="T68" s="4" t="s">
        <v>32</v>
      </c>
      <c r="U68" s="4">
        <v>538</v>
      </c>
      <c r="V68" s="4">
        <v>0</v>
      </c>
      <c r="W68" s="4">
        <v>0</v>
      </c>
      <c r="X68" s="4">
        <v>2157538</v>
      </c>
    </row>
    <row r="69" s="4" customFormat="1" spans="1:24">
      <c r="A69" s="4">
        <v>15551716502</v>
      </c>
      <c r="B69" s="4" t="s">
        <v>24</v>
      </c>
      <c r="C69" s="4" t="s">
        <v>25</v>
      </c>
      <c r="D69" s="4" t="s">
        <v>202</v>
      </c>
      <c r="E69" s="4" t="s">
        <v>203</v>
      </c>
      <c r="F69" s="5">
        <v>44362</v>
      </c>
      <c r="G69" s="5">
        <v>44363</v>
      </c>
      <c r="H69" s="4">
        <v>1</v>
      </c>
      <c r="I69" s="4">
        <v>1</v>
      </c>
      <c r="J69" s="4">
        <v>1</v>
      </c>
      <c r="K69" s="4" t="s">
        <v>28</v>
      </c>
      <c r="L69" s="4">
        <v>1344</v>
      </c>
      <c r="M69" s="4">
        <v>1344</v>
      </c>
      <c r="N69" s="4" t="s">
        <v>204</v>
      </c>
      <c r="O69" s="4" t="s">
        <v>30</v>
      </c>
      <c r="P69" s="4" t="s">
        <v>31</v>
      </c>
      <c r="Q69" s="4">
        <v>0</v>
      </c>
      <c r="R69" s="7">
        <v>44362</v>
      </c>
      <c r="S69" s="5">
        <v>44368</v>
      </c>
      <c r="T69" s="4" t="s">
        <v>32</v>
      </c>
      <c r="U69" s="4">
        <v>1344</v>
      </c>
      <c r="V69" s="4">
        <v>0</v>
      </c>
      <c r="W69" s="4">
        <v>0</v>
      </c>
      <c r="X69" s="4">
        <v>2157674</v>
      </c>
    </row>
    <row r="70" s="4" customFormat="1" spans="1:23">
      <c r="A70" s="4">
        <v>15551820884</v>
      </c>
      <c r="B70" s="4" t="s">
        <v>24</v>
      </c>
      <c r="C70" s="4" t="s">
        <v>25</v>
      </c>
      <c r="D70" s="4" t="s">
        <v>205</v>
      </c>
      <c r="E70" s="4" t="s">
        <v>206</v>
      </c>
      <c r="F70" s="5">
        <v>44362</v>
      </c>
      <c r="G70" s="5">
        <v>44363</v>
      </c>
      <c r="H70" s="4">
        <v>1</v>
      </c>
      <c r="I70" s="4">
        <v>1</v>
      </c>
      <c r="J70" s="4">
        <v>1</v>
      </c>
      <c r="K70" s="4" t="s">
        <v>28</v>
      </c>
      <c r="L70" s="4">
        <v>554</v>
      </c>
      <c r="M70" s="4">
        <v>554</v>
      </c>
      <c r="N70" s="4" t="s">
        <v>207</v>
      </c>
      <c r="O70" s="4" t="s">
        <v>30</v>
      </c>
      <c r="P70" s="4" t="s">
        <v>31</v>
      </c>
      <c r="Q70" s="4">
        <v>0</v>
      </c>
      <c r="R70" s="7">
        <v>44362</v>
      </c>
      <c r="S70" s="5">
        <v>44368</v>
      </c>
      <c r="T70" s="4" t="s">
        <v>32</v>
      </c>
      <c r="U70" s="4">
        <v>554</v>
      </c>
      <c r="V70" s="4">
        <v>0</v>
      </c>
      <c r="W70" s="4">
        <v>0</v>
      </c>
    </row>
    <row r="71" s="4" customFormat="1" spans="1:23">
      <c r="A71" s="4">
        <v>15551930446</v>
      </c>
      <c r="B71" s="4" t="s">
        <v>24</v>
      </c>
      <c r="C71" s="4" t="s">
        <v>25</v>
      </c>
      <c r="D71" s="4" t="s">
        <v>205</v>
      </c>
      <c r="E71" s="4" t="s">
        <v>206</v>
      </c>
      <c r="F71" s="5">
        <v>44362</v>
      </c>
      <c r="G71" s="5">
        <v>44363</v>
      </c>
      <c r="H71" s="4">
        <v>1</v>
      </c>
      <c r="I71" s="4">
        <v>1</v>
      </c>
      <c r="J71" s="4">
        <v>1</v>
      </c>
      <c r="K71" s="4" t="s">
        <v>28</v>
      </c>
      <c r="L71" s="4">
        <v>554</v>
      </c>
      <c r="M71" s="4">
        <v>554</v>
      </c>
      <c r="N71" s="4" t="s">
        <v>208</v>
      </c>
      <c r="O71" s="4" t="s">
        <v>30</v>
      </c>
      <c r="P71" s="4" t="s">
        <v>31</v>
      </c>
      <c r="Q71" s="4">
        <v>0</v>
      </c>
      <c r="R71" s="7">
        <v>44362</v>
      </c>
      <c r="S71" s="5">
        <v>44368</v>
      </c>
      <c r="T71" s="4" t="s">
        <v>32</v>
      </c>
      <c r="U71" s="4">
        <v>554</v>
      </c>
      <c r="V71" s="4">
        <v>0</v>
      </c>
      <c r="W71" s="4">
        <v>0</v>
      </c>
    </row>
    <row r="72" s="4" customFormat="1" spans="1:24">
      <c r="A72" s="4">
        <v>15551975624</v>
      </c>
      <c r="B72" s="4" t="s">
        <v>24</v>
      </c>
      <c r="C72" s="4" t="s">
        <v>25</v>
      </c>
      <c r="D72" s="4" t="s">
        <v>180</v>
      </c>
      <c r="E72" s="4" t="s">
        <v>181</v>
      </c>
      <c r="F72" s="5">
        <v>44362</v>
      </c>
      <c r="G72" s="5">
        <v>44363</v>
      </c>
      <c r="H72" s="4">
        <v>1</v>
      </c>
      <c r="I72" s="4">
        <v>1</v>
      </c>
      <c r="J72" s="4">
        <v>1</v>
      </c>
      <c r="K72" s="4" t="s">
        <v>28</v>
      </c>
      <c r="L72" s="4">
        <v>444</v>
      </c>
      <c r="M72" s="4">
        <v>444</v>
      </c>
      <c r="N72" s="4" t="s">
        <v>182</v>
      </c>
      <c r="O72" s="4" t="s">
        <v>30</v>
      </c>
      <c r="P72" s="4" t="s">
        <v>31</v>
      </c>
      <c r="Q72" s="4">
        <v>0</v>
      </c>
      <c r="R72" s="7">
        <v>44362</v>
      </c>
      <c r="S72" s="5">
        <v>44368</v>
      </c>
      <c r="T72" s="4" t="s">
        <v>32</v>
      </c>
      <c r="U72" s="4">
        <v>444</v>
      </c>
      <c r="V72" s="4">
        <v>0</v>
      </c>
      <c r="W72" s="4">
        <v>0</v>
      </c>
      <c r="X72" s="4">
        <v>2157929</v>
      </c>
    </row>
    <row r="73" s="4" customFormat="1" spans="1:24">
      <c r="A73" s="4">
        <v>15552218067</v>
      </c>
      <c r="B73" s="4" t="s">
        <v>24</v>
      </c>
      <c r="C73" s="4" t="s">
        <v>25</v>
      </c>
      <c r="D73" s="4" t="s">
        <v>209</v>
      </c>
      <c r="E73" s="4" t="s">
        <v>210</v>
      </c>
      <c r="F73" s="5">
        <v>44363</v>
      </c>
      <c r="G73" s="5">
        <v>44364</v>
      </c>
      <c r="H73" s="4">
        <v>1</v>
      </c>
      <c r="I73" s="4">
        <v>1</v>
      </c>
      <c r="J73" s="4">
        <v>1</v>
      </c>
      <c r="K73" s="4" t="s">
        <v>28</v>
      </c>
      <c r="L73" s="4">
        <v>193</v>
      </c>
      <c r="M73" s="4">
        <v>193</v>
      </c>
      <c r="N73" s="4" t="s">
        <v>211</v>
      </c>
      <c r="O73" s="4" t="s">
        <v>30</v>
      </c>
      <c r="P73" s="4" t="s">
        <v>31</v>
      </c>
      <c r="Q73" s="4">
        <v>0</v>
      </c>
      <c r="R73" s="7">
        <v>44362</v>
      </c>
      <c r="S73" s="5">
        <v>44368</v>
      </c>
      <c r="T73" s="4" t="s">
        <v>32</v>
      </c>
      <c r="U73" s="4">
        <v>193</v>
      </c>
      <c r="V73" s="4">
        <v>0</v>
      </c>
      <c r="W73" s="4">
        <v>0</v>
      </c>
      <c r="X73" s="4">
        <v>2158153</v>
      </c>
    </row>
    <row r="74" s="4" customFormat="1" spans="1:24">
      <c r="A74" s="4">
        <v>15552391974</v>
      </c>
      <c r="B74" s="4" t="s">
        <v>24</v>
      </c>
      <c r="C74" s="4" t="s">
        <v>25</v>
      </c>
      <c r="D74" s="4" t="s">
        <v>212</v>
      </c>
      <c r="E74" s="4" t="s">
        <v>213</v>
      </c>
      <c r="F74" s="5">
        <v>44363</v>
      </c>
      <c r="G74" s="5">
        <v>44366</v>
      </c>
      <c r="H74" s="4">
        <v>1</v>
      </c>
      <c r="I74" s="4">
        <v>3</v>
      </c>
      <c r="J74" s="4">
        <v>3</v>
      </c>
      <c r="K74" s="4" t="s">
        <v>28</v>
      </c>
      <c r="L74" s="4">
        <v>1101</v>
      </c>
      <c r="M74" s="4">
        <v>1101</v>
      </c>
      <c r="N74" s="4" t="s">
        <v>214</v>
      </c>
      <c r="O74" s="4" t="s">
        <v>30</v>
      </c>
      <c r="P74" s="4" t="s">
        <v>31</v>
      </c>
      <c r="Q74" s="4">
        <v>0</v>
      </c>
      <c r="R74" s="7">
        <v>44362</v>
      </c>
      <c r="S74" s="5">
        <v>44368</v>
      </c>
      <c r="T74" s="4" t="s">
        <v>32</v>
      </c>
      <c r="U74" s="4">
        <v>1101</v>
      </c>
      <c r="V74" s="4">
        <v>0</v>
      </c>
      <c r="W74" s="4">
        <v>0</v>
      </c>
      <c r="X74" s="4">
        <v>2158341</v>
      </c>
    </row>
    <row r="75" s="4" customFormat="1" spans="1:23">
      <c r="A75" s="4">
        <v>15552515417</v>
      </c>
      <c r="B75" s="4" t="s">
        <v>24</v>
      </c>
      <c r="C75" s="4" t="s">
        <v>25</v>
      </c>
      <c r="D75" s="4" t="s">
        <v>215</v>
      </c>
      <c r="E75" s="4" t="s">
        <v>216</v>
      </c>
      <c r="F75" s="5">
        <v>44363</v>
      </c>
      <c r="G75" s="5">
        <v>44364</v>
      </c>
      <c r="H75" s="4">
        <v>1</v>
      </c>
      <c r="I75" s="4">
        <v>1</v>
      </c>
      <c r="J75" s="4">
        <v>1</v>
      </c>
      <c r="K75" s="4" t="s">
        <v>28</v>
      </c>
      <c r="L75" s="4">
        <v>532</v>
      </c>
      <c r="M75" s="4">
        <v>532</v>
      </c>
      <c r="N75" s="4" t="s">
        <v>217</v>
      </c>
      <c r="O75" s="4" t="s">
        <v>30</v>
      </c>
      <c r="P75" s="4" t="s">
        <v>31</v>
      </c>
      <c r="Q75" s="4">
        <v>0</v>
      </c>
      <c r="R75" s="7">
        <v>44362</v>
      </c>
      <c r="S75" s="5">
        <v>44368</v>
      </c>
      <c r="T75" s="4" t="s">
        <v>32</v>
      </c>
      <c r="U75" s="4">
        <v>532</v>
      </c>
      <c r="V75" s="4">
        <v>0</v>
      </c>
      <c r="W75" s="4">
        <v>0</v>
      </c>
    </row>
    <row r="76" s="4" customFormat="1" spans="1:24">
      <c r="A76" s="4">
        <v>15552538884</v>
      </c>
      <c r="B76" s="4" t="s">
        <v>24</v>
      </c>
      <c r="C76" s="4" t="s">
        <v>25</v>
      </c>
      <c r="D76" s="4" t="s">
        <v>218</v>
      </c>
      <c r="E76" s="4" t="s">
        <v>219</v>
      </c>
      <c r="F76" s="5">
        <v>44363</v>
      </c>
      <c r="G76" s="5">
        <v>44364</v>
      </c>
      <c r="H76" s="4">
        <v>1</v>
      </c>
      <c r="I76" s="4">
        <v>1</v>
      </c>
      <c r="J76" s="4">
        <v>1</v>
      </c>
      <c r="K76" s="4" t="s">
        <v>28</v>
      </c>
      <c r="L76" s="4">
        <v>693</v>
      </c>
      <c r="M76" s="4">
        <v>693</v>
      </c>
      <c r="N76" s="4" t="s">
        <v>220</v>
      </c>
      <c r="O76" s="4" t="s">
        <v>30</v>
      </c>
      <c r="P76" s="4" t="s">
        <v>31</v>
      </c>
      <c r="Q76" s="4">
        <v>0</v>
      </c>
      <c r="R76" s="7">
        <v>44362</v>
      </c>
      <c r="S76" s="5">
        <v>44368</v>
      </c>
      <c r="T76" s="4" t="s">
        <v>32</v>
      </c>
      <c r="U76" s="4">
        <v>693</v>
      </c>
      <c r="V76" s="4">
        <v>0</v>
      </c>
      <c r="W76" s="4">
        <v>0</v>
      </c>
      <c r="X76" s="4">
        <v>2158505</v>
      </c>
    </row>
    <row r="77" s="4" customFormat="1" spans="1:23">
      <c r="A77" s="4">
        <v>15552565088</v>
      </c>
      <c r="B77" s="4" t="s">
        <v>24</v>
      </c>
      <c r="C77" s="4" t="s">
        <v>25</v>
      </c>
      <c r="D77" s="4" t="s">
        <v>221</v>
      </c>
      <c r="E77" s="4" t="s">
        <v>222</v>
      </c>
      <c r="F77" s="5">
        <v>44366</v>
      </c>
      <c r="G77" s="5">
        <v>44367</v>
      </c>
      <c r="H77" s="4">
        <v>1</v>
      </c>
      <c r="I77" s="4">
        <v>1</v>
      </c>
      <c r="J77" s="4">
        <v>1</v>
      </c>
      <c r="K77" s="4" t="s">
        <v>28</v>
      </c>
      <c r="L77" s="4">
        <v>860</v>
      </c>
      <c r="M77" s="4">
        <v>860</v>
      </c>
      <c r="N77" s="4" t="s">
        <v>223</v>
      </c>
      <c r="O77" s="4" t="s">
        <v>30</v>
      </c>
      <c r="P77" s="4" t="s">
        <v>31</v>
      </c>
      <c r="Q77" s="4">
        <v>0</v>
      </c>
      <c r="R77" s="7">
        <v>44362</v>
      </c>
      <c r="S77" s="5">
        <v>44368</v>
      </c>
      <c r="T77" s="4" t="s">
        <v>32</v>
      </c>
      <c r="U77" s="4">
        <v>860</v>
      </c>
      <c r="V77" s="4">
        <v>0</v>
      </c>
      <c r="W77" s="4">
        <v>0</v>
      </c>
    </row>
    <row r="78" s="4" customFormat="1" spans="1:23">
      <c r="A78" s="4">
        <v>15552583215</v>
      </c>
      <c r="B78" s="4" t="s">
        <v>24</v>
      </c>
      <c r="C78" s="4" t="s">
        <v>25</v>
      </c>
      <c r="D78" s="4" t="s">
        <v>224</v>
      </c>
      <c r="E78" s="4" t="s">
        <v>225</v>
      </c>
      <c r="F78" s="5">
        <v>44363</v>
      </c>
      <c r="G78" s="5">
        <v>44364</v>
      </c>
      <c r="H78" s="4">
        <v>1</v>
      </c>
      <c r="I78" s="4">
        <v>1</v>
      </c>
      <c r="J78" s="4">
        <v>1</v>
      </c>
      <c r="K78" s="4" t="s">
        <v>28</v>
      </c>
      <c r="L78" s="4">
        <v>1077</v>
      </c>
      <c r="M78" s="4">
        <v>1077</v>
      </c>
      <c r="N78" s="4" t="s">
        <v>226</v>
      </c>
      <c r="O78" s="4" t="s">
        <v>30</v>
      </c>
      <c r="P78" s="4" t="s">
        <v>31</v>
      </c>
      <c r="Q78" s="4">
        <v>0</v>
      </c>
      <c r="R78" s="7">
        <v>44362</v>
      </c>
      <c r="S78" s="5">
        <v>44368</v>
      </c>
      <c r="T78" s="4" t="s">
        <v>32</v>
      </c>
      <c r="U78" s="4">
        <v>1077</v>
      </c>
      <c r="V78" s="4">
        <v>0</v>
      </c>
      <c r="W78" s="4">
        <v>0</v>
      </c>
    </row>
    <row r="79" s="4" customFormat="1" spans="1:24">
      <c r="A79" s="4">
        <v>15552670069</v>
      </c>
      <c r="B79" s="4" t="s">
        <v>24</v>
      </c>
      <c r="C79" s="4" t="s">
        <v>25</v>
      </c>
      <c r="D79" s="4" t="s">
        <v>227</v>
      </c>
      <c r="E79" s="4" t="s">
        <v>66</v>
      </c>
      <c r="F79" s="5">
        <v>44364</v>
      </c>
      <c r="G79" s="5">
        <v>44367</v>
      </c>
      <c r="H79" s="4">
        <v>1</v>
      </c>
      <c r="I79" s="4">
        <v>3</v>
      </c>
      <c r="J79" s="4">
        <v>3</v>
      </c>
      <c r="K79" s="4" t="s">
        <v>28</v>
      </c>
      <c r="L79" s="4">
        <v>3271</v>
      </c>
      <c r="M79" s="4">
        <v>3271</v>
      </c>
      <c r="N79" s="4" t="s">
        <v>228</v>
      </c>
      <c r="O79" s="4" t="s">
        <v>30</v>
      </c>
      <c r="P79" s="4" t="s">
        <v>31</v>
      </c>
      <c r="Q79" s="4">
        <v>0</v>
      </c>
      <c r="R79" s="7">
        <v>44363</v>
      </c>
      <c r="S79" s="5">
        <v>44368</v>
      </c>
      <c r="T79" s="4" t="s">
        <v>32</v>
      </c>
      <c r="U79" s="4">
        <v>3271</v>
      </c>
      <c r="V79" s="4">
        <v>0</v>
      </c>
      <c r="W79" s="4">
        <v>0</v>
      </c>
      <c r="X79" s="4">
        <v>2158621</v>
      </c>
    </row>
    <row r="80" s="4" customFormat="1" spans="1:24">
      <c r="A80" s="4">
        <v>15552716052</v>
      </c>
      <c r="B80" s="4" t="s">
        <v>24</v>
      </c>
      <c r="C80" s="4" t="s">
        <v>25</v>
      </c>
      <c r="D80" s="4" t="s">
        <v>229</v>
      </c>
      <c r="E80" s="4" t="s">
        <v>230</v>
      </c>
      <c r="F80" s="5">
        <v>44364</v>
      </c>
      <c r="G80" s="5">
        <v>44365</v>
      </c>
      <c r="H80" s="4">
        <v>1</v>
      </c>
      <c r="I80" s="4">
        <v>1</v>
      </c>
      <c r="J80" s="4">
        <v>1</v>
      </c>
      <c r="K80" s="4" t="s">
        <v>28</v>
      </c>
      <c r="L80" s="4">
        <v>1271</v>
      </c>
      <c r="M80" s="4">
        <v>1271</v>
      </c>
      <c r="N80" s="4" t="s">
        <v>231</v>
      </c>
      <c r="O80" s="4" t="s">
        <v>30</v>
      </c>
      <c r="P80" s="4" t="s">
        <v>31</v>
      </c>
      <c r="Q80" s="4">
        <v>0</v>
      </c>
      <c r="R80" s="7">
        <v>44363</v>
      </c>
      <c r="S80" s="5">
        <v>44368</v>
      </c>
      <c r="T80" s="4" t="s">
        <v>32</v>
      </c>
      <c r="U80" s="4">
        <v>1271</v>
      </c>
      <c r="V80" s="4">
        <v>0</v>
      </c>
      <c r="W80" s="4">
        <v>0</v>
      </c>
      <c r="X80" s="4">
        <v>2158684</v>
      </c>
    </row>
    <row r="81" s="4" customFormat="1" spans="1:23">
      <c r="A81" s="4">
        <v>15552750793</v>
      </c>
      <c r="B81" s="4" t="s">
        <v>24</v>
      </c>
      <c r="C81" s="4" t="s">
        <v>25</v>
      </c>
      <c r="D81" s="4" t="s">
        <v>232</v>
      </c>
      <c r="E81" s="4" t="s">
        <v>233</v>
      </c>
      <c r="F81" s="5">
        <v>44363</v>
      </c>
      <c r="G81" s="5">
        <v>44364</v>
      </c>
      <c r="H81" s="4">
        <v>1</v>
      </c>
      <c r="I81" s="4">
        <v>1</v>
      </c>
      <c r="J81" s="4">
        <v>1</v>
      </c>
      <c r="K81" s="4" t="s">
        <v>28</v>
      </c>
      <c r="L81" s="4">
        <v>455</v>
      </c>
      <c r="M81" s="4">
        <v>455</v>
      </c>
      <c r="N81" s="4" t="s">
        <v>234</v>
      </c>
      <c r="O81" s="4" t="s">
        <v>30</v>
      </c>
      <c r="P81" s="4" t="s">
        <v>31</v>
      </c>
      <c r="Q81" s="4">
        <v>0</v>
      </c>
      <c r="R81" s="7">
        <v>44363</v>
      </c>
      <c r="S81" s="5">
        <v>44368</v>
      </c>
      <c r="T81" s="4" t="s">
        <v>32</v>
      </c>
      <c r="U81" s="4">
        <v>455</v>
      </c>
      <c r="V81" s="4">
        <v>0</v>
      </c>
      <c r="W81" s="4">
        <v>0</v>
      </c>
    </row>
    <row r="82" s="4" customFormat="1" spans="1:23">
      <c r="A82" s="4">
        <v>15552751732</v>
      </c>
      <c r="B82" s="4" t="s">
        <v>24</v>
      </c>
      <c r="C82" s="4" t="s">
        <v>25</v>
      </c>
      <c r="D82" s="4" t="s">
        <v>158</v>
      </c>
      <c r="E82" s="4" t="s">
        <v>58</v>
      </c>
      <c r="F82" s="5">
        <v>44364</v>
      </c>
      <c r="G82" s="5">
        <v>44365</v>
      </c>
      <c r="H82" s="4">
        <v>1</v>
      </c>
      <c r="I82" s="4">
        <v>1</v>
      </c>
      <c r="J82" s="4">
        <v>1</v>
      </c>
      <c r="K82" s="4" t="s">
        <v>28</v>
      </c>
      <c r="L82" s="4">
        <v>436</v>
      </c>
      <c r="M82" s="4">
        <v>436</v>
      </c>
      <c r="N82" s="4" t="s">
        <v>235</v>
      </c>
      <c r="O82" s="4" t="s">
        <v>30</v>
      </c>
      <c r="P82" s="4" t="s">
        <v>31</v>
      </c>
      <c r="Q82" s="4">
        <v>0</v>
      </c>
      <c r="R82" s="7">
        <v>44363</v>
      </c>
      <c r="S82" s="5">
        <v>44368</v>
      </c>
      <c r="T82" s="4" t="s">
        <v>32</v>
      </c>
      <c r="U82" s="4">
        <v>436</v>
      </c>
      <c r="V82" s="4">
        <v>0</v>
      </c>
      <c r="W82" s="4">
        <v>0</v>
      </c>
    </row>
    <row r="83" s="4" customFormat="1" spans="1:24">
      <c r="A83" s="4">
        <v>15552825604</v>
      </c>
      <c r="B83" s="4" t="s">
        <v>24</v>
      </c>
      <c r="C83" s="4" t="s">
        <v>25</v>
      </c>
      <c r="D83" s="4" t="s">
        <v>236</v>
      </c>
      <c r="E83" s="4" t="s">
        <v>237</v>
      </c>
      <c r="F83" s="5">
        <v>44363</v>
      </c>
      <c r="G83" s="5">
        <v>44364</v>
      </c>
      <c r="H83" s="4">
        <v>1</v>
      </c>
      <c r="I83" s="4">
        <v>1</v>
      </c>
      <c r="J83" s="4">
        <v>1</v>
      </c>
      <c r="K83" s="4" t="s">
        <v>28</v>
      </c>
      <c r="L83" s="4">
        <v>1296</v>
      </c>
      <c r="M83" s="4">
        <v>1296</v>
      </c>
      <c r="N83" s="4" t="s">
        <v>238</v>
      </c>
      <c r="O83" s="4" t="s">
        <v>30</v>
      </c>
      <c r="P83" s="4" t="s">
        <v>31</v>
      </c>
      <c r="Q83" s="4">
        <v>0</v>
      </c>
      <c r="R83" s="7">
        <v>44363</v>
      </c>
      <c r="S83" s="5">
        <v>44368</v>
      </c>
      <c r="T83" s="4" t="s">
        <v>32</v>
      </c>
      <c r="U83" s="4">
        <v>1296</v>
      </c>
      <c r="V83" s="4">
        <v>0</v>
      </c>
      <c r="W83" s="4">
        <v>0</v>
      </c>
      <c r="X83" s="4">
        <v>2158791</v>
      </c>
    </row>
    <row r="84" s="4" customFormat="1" spans="1:24">
      <c r="A84" s="4">
        <v>15552874453</v>
      </c>
      <c r="B84" s="4" t="s">
        <v>24</v>
      </c>
      <c r="C84" s="4" t="s">
        <v>25</v>
      </c>
      <c r="D84" s="4" t="s">
        <v>239</v>
      </c>
      <c r="E84" s="4" t="s">
        <v>240</v>
      </c>
      <c r="F84" s="5">
        <v>44363</v>
      </c>
      <c r="G84" s="5">
        <v>44364</v>
      </c>
      <c r="H84" s="4">
        <v>1</v>
      </c>
      <c r="I84" s="4">
        <v>1</v>
      </c>
      <c r="J84" s="4">
        <v>1</v>
      </c>
      <c r="K84" s="4" t="s">
        <v>28</v>
      </c>
      <c r="L84" s="4">
        <v>2001</v>
      </c>
      <c r="M84" s="4">
        <v>2001</v>
      </c>
      <c r="N84" s="4" t="s">
        <v>241</v>
      </c>
      <c r="O84" s="4" t="s">
        <v>30</v>
      </c>
      <c r="P84" s="4" t="s">
        <v>31</v>
      </c>
      <c r="Q84" s="4">
        <v>0</v>
      </c>
      <c r="R84" s="7">
        <v>44363</v>
      </c>
      <c r="S84" s="5">
        <v>44368</v>
      </c>
      <c r="T84" s="4" t="s">
        <v>32</v>
      </c>
      <c r="U84" s="4">
        <v>2001</v>
      </c>
      <c r="V84" s="4">
        <v>0</v>
      </c>
      <c r="W84" s="4">
        <v>0</v>
      </c>
      <c r="X84" s="4">
        <v>2158840</v>
      </c>
    </row>
    <row r="85" s="4" customFormat="1" spans="1:23">
      <c r="A85" s="4">
        <v>15552939324</v>
      </c>
      <c r="B85" s="4" t="s">
        <v>24</v>
      </c>
      <c r="C85" s="4" t="s">
        <v>25</v>
      </c>
      <c r="D85" s="4" t="s">
        <v>242</v>
      </c>
      <c r="E85" s="4" t="s">
        <v>243</v>
      </c>
      <c r="F85" s="5">
        <v>44364</v>
      </c>
      <c r="G85" s="5">
        <v>44367</v>
      </c>
      <c r="H85" s="4">
        <v>1</v>
      </c>
      <c r="I85" s="4">
        <v>3</v>
      </c>
      <c r="J85" s="4">
        <v>3</v>
      </c>
      <c r="K85" s="4" t="s">
        <v>28</v>
      </c>
      <c r="L85" s="4">
        <v>3948</v>
      </c>
      <c r="M85" s="4">
        <v>3948</v>
      </c>
      <c r="N85" s="4" t="s">
        <v>244</v>
      </c>
      <c r="O85" s="4" t="s">
        <v>30</v>
      </c>
      <c r="P85" s="4" t="s">
        <v>31</v>
      </c>
      <c r="Q85" s="4">
        <v>0</v>
      </c>
      <c r="R85" s="7">
        <v>44363</v>
      </c>
      <c r="S85" s="5">
        <v>44368</v>
      </c>
      <c r="T85" s="4" t="s">
        <v>32</v>
      </c>
      <c r="U85" s="4">
        <v>3948</v>
      </c>
      <c r="V85" s="4">
        <v>0</v>
      </c>
      <c r="W85" s="4">
        <v>0</v>
      </c>
    </row>
    <row r="86" s="4" customFormat="1" spans="1:24">
      <c r="A86" s="4">
        <v>15553699295</v>
      </c>
      <c r="B86" s="4" t="s">
        <v>24</v>
      </c>
      <c r="C86" s="4" t="s">
        <v>25</v>
      </c>
      <c r="D86" s="4" t="s">
        <v>245</v>
      </c>
      <c r="E86" s="4" t="s">
        <v>246</v>
      </c>
      <c r="F86" s="5">
        <v>44366</v>
      </c>
      <c r="G86" s="5">
        <v>44367</v>
      </c>
      <c r="H86" s="4">
        <v>1</v>
      </c>
      <c r="I86" s="4">
        <v>1</v>
      </c>
      <c r="J86" s="4">
        <v>1</v>
      </c>
      <c r="K86" s="4" t="s">
        <v>28</v>
      </c>
      <c r="L86" s="4">
        <v>1538</v>
      </c>
      <c r="M86" s="4">
        <v>1538</v>
      </c>
      <c r="N86" s="4" t="s">
        <v>247</v>
      </c>
      <c r="O86" s="4" t="s">
        <v>30</v>
      </c>
      <c r="P86" s="4" t="s">
        <v>31</v>
      </c>
      <c r="Q86" s="4">
        <v>0</v>
      </c>
      <c r="R86" s="7">
        <v>44363</v>
      </c>
      <c r="S86" s="5">
        <v>44368</v>
      </c>
      <c r="T86" s="4" t="s">
        <v>32</v>
      </c>
      <c r="U86" s="4">
        <v>1538</v>
      </c>
      <c r="V86" s="4">
        <v>0</v>
      </c>
      <c r="W86" s="4">
        <v>0</v>
      </c>
      <c r="X86" s="4">
        <v>2159042</v>
      </c>
    </row>
    <row r="87" s="4" customFormat="1" spans="1:24">
      <c r="A87" s="4">
        <v>15554326295</v>
      </c>
      <c r="B87" s="4" t="s">
        <v>24</v>
      </c>
      <c r="C87" s="4" t="s">
        <v>25</v>
      </c>
      <c r="D87" s="4" t="s">
        <v>248</v>
      </c>
      <c r="E87" s="4" t="s">
        <v>249</v>
      </c>
      <c r="F87" s="5">
        <v>44363</v>
      </c>
      <c r="G87" s="5">
        <v>44364</v>
      </c>
      <c r="H87" s="4">
        <v>1</v>
      </c>
      <c r="I87" s="4">
        <v>1</v>
      </c>
      <c r="J87" s="4">
        <v>1</v>
      </c>
      <c r="K87" s="4" t="s">
        <v>28</v>
      </c>
      <c r="L87" s="4">
        <v>648</v>
      </c>
      <c r="M87" s="4">
        <v>648</v>
      </c>
      <c r="N87" s="4" t="s">
        <v>250</v>
      </c>
      <c r="O87" s="4" t="s">
        <v>30</v>
      </c>
      <c r="P87" s="4" t="s">
        <v>31</v>
      </c>
      <c r="Q87" s="4">
        <v>0</v>
      </c>
      <c r="R87" s="7">
        <v>44363</v>
      </c>
      <c r="S87" s="5">
        <v>44368</v>
      </c>
      <c r="T87" s="4" t="s">
        <v>32</v>
      </c>
      <c r="U87" s="4">
        <v>648</v>
      </c>
      <c r="V87" s="4">
        <v>0</v>
      </c>
      <c r="W87" s="4">
        <v>0</v>
      </c>
      <c r="X87" s="4">
        <v>2159118</v>
      </c>
    </row>
    <row r="88" s="4" customFormat="1" spans="1:23">
      <c r="A88" s="4">
        <v>15554967528</v>
      </c>
      <c r="B88" s="4" t="s">
        <v>24</v>
      </c>
      <c r="C88" s="4" t="s">
        <v>25</v>
      </c>
      <c r="D88" s="4" t="s">
        <v>248</v>
      </c>
      <c r="E88" s="4" t="s">
        <v>143</v>
      </c>
      <c r="F88" s="5">
        <v>44363</v>
      </c>
      <c r="G88" s="5">
        <v>44364</v>
      </c>
      <c r="H88" s="4">
        <v>1</v>
      </c>
      <c r="I88" s="4">
        <v>1</v>
      </c>
      <c r="J88" s="4">
        <v>1</v>
      </c>
      <c r="K88" s="4" t="s">
        <v>28</v>
      </c>
      <c r="L88" s="4">
        <v>498</v>
      </c>
      <c r="M88" s="4">
        <v>498</v>
      </c>
      <c r="N88" s="4" t="s">
        <v>251</v>
      </c>
      <c r="O88" s="4" t="s">
        <v>30</v>
      </c>
      <c r="P88" s="4" t="s">
        <v>31</v>
      </c>
      <c r="Q88" s="4">
        <v>0</v>
      </c>
      <c r="R88" s="7">
        <v>44363</v>
      </c>
      <c r="S88" s="5">
        <v>44368</v>
      </c>
      <c r="T88" s="4" t="s">
        <v>32</v>
      </c>
      <c r="U88" s="4">
        <v>498</v>
      </c>
      <c r="V88" s="4">
        <v>0</v>
      </c>
      <c r="W88" s="4">
        <v>0</v>
      </c>
    </row>
    <row r="89" s="4" customFormat="1" spans="1:23">
      <c r="A89" s="4">
        <v>15557094458</v>
      </c>
      <c r="B89" s="4" t="s">
        <v>24</v>
      </c>
      <c r="C89" s="4" t="s">
        <v>25</v>
      </c>
      <c r="D89" s="4" t="s">
        <v>252</v>
      </c>
      <c r="E89" s="4" t="s">
        <v>189</v>
      </c>
      <c r="F89" s="5">
        <v>44364</v>
      </c>
      <c r="G89" s="5">
        <v>44365</v>
      </c>
      <c r="H89" s="4">
        <v>1</v>
      </c>
      <c r="I89" s="4">
        <v>1</v>
      </c>
      <c r="J89" s="4">
        <v>1</v>
      </c>
      <c r="K89" s="4" t="s">
        <v>28</v>
      </c>
      <c r="L89" s="4">
        <v>928</v>
      </c>
      <c r="M89" s="4">
        <v>928</v>
      </c>
      <c r="N89" s="4" t="s">
        <v>253</v>
      </c>
      <c r="O89" s="4" t="s">
        <v>30</v>
      </c>
      <c r="P89" s="4" t="s">
        <v>31</v>
      </c>
      <c r="Q89" s="4">
        <v>0</v>
      </c>
      <c r="R89" s="7">
        <v>44364</v>
      </c>
      <c r="S89" s="5">
        <v>44368</v>
      </c>
      <c r="T89" s="4" t="s">
        <v>32</v>
      </c>
      <c r="U89" s="4">
        <v>928</v>
      </c>
      <c r="V89" s="4">
        <v>0</v>
      </c>
      <c r="W89" s="4">
        <v>0</v>
      </c>
    </row>
    <row r="90" s="4" customFormat="1" spans="1:23">
      <c r="A90" s="4">
        <v>15557151279</v>
      </c>
      <c r="B90" s="4" t="s">
        <v>24</v>
      </c>
      <c r="C90" s="4" t="s">
        <v>25</v>
      </c>
      <c r="D90" s="4" t="s">
        <v>63</v>
      </c>
      <c r="E90" s="4" t="s">
        <v>254</v>
      </c>
      <c r="F90" s="5">
        <v>44364</v>
      </c>
      <c r="G90" s="5">
        <v>44367</v>
      </c>
      <c r="H90" s="4">
        <v>1</v>
      </c>
      <c r="I90" s="4">
        <v>3</v>
      </c>
      <c r="J90" s="4">
        <v>3</v>
      </c>
      <c r="K90" s="4" t="s">
        <v>28</v>
      </c>
      <c r="L90" s="4">
        <v>2232</v>
      </c>
      <c r="M90" s="4">
        <v>2232</v>
      </c>
      <c r="N90" s="4" t="s">
        <v>255</v>
      </c>
      <c r="O90" s="4" t="s">
        <v>30</v>
      </c>
      <c r="P90" s="4" t="s">
        <v>31</v>
      </c>
      <c r="Q90" s="4">
        <v>0</v>
      </c>
      <c r="R90" s="7">
        <v>44364</v>
      </c>
      <c r="S90" s="5">
        <v>44368</v>
      </c>
      <c r="T90" s="4" t="s">
        <v>32</v>
      </c>
      <c r="U90" s="4">
        <v>2232</v>
      </c>
      <c r="V90" s="4">
        <v>0</v>
      </c>
      <c r="W90" s="4">
        <v>0</v>
      </c>
    </row>
    <row r="91" s="4" customFormat="1" spans="1:24">
      <c r="A91" s="4">
        <v>15551387389</v>
      </c>
      <c r="B91" s="4" t="s">
        <v>24</v>
      </c>
      <c r="C91" s="4" t="s">
        <v>99</v>
      </c>
      <c r="D91" s="4" t="s">
        <v>186</v>
      </c>
      <c r="E91" s="4" t="s">
        <v>40</v>
      </c>
      <c r="F91" s="5">
        <v>44363</v>
      </c>
      <c r="G91" s="5">
        <v>44366</v>
      </c>
      <c r="H91" s="4">
        <v>1</v>
      </c>
      <c r="I91" s="4">
        <v>3</v>
      </c>
      <c r="J91" s="4">
        <v>3</v>
      </c>
      <c r="K91" s="4" t="s">
        <v>28</v>
      </c>
      <c r="L91" s="4">
        <v>-3125</v>
      </c>
      <c r="M91" s="4">
        <v>-3125</v>
      </c>
      <c r="N91" s="4" t="s">
        <v>187</v>
      </c>
      <c r="O91" s="4" t="s">
        <v>30</v>
      </c>
      <c r="P91" s="4" t="s">
        <v>31</v>
      </c>
      <c r="Q91" s="4">
        <v>0</v>
      </c>
      <c r="R91" s="7">
        <v>44361</v>
      </c>
      <c r="S91" s="5">
        <v>44368</v>
      </c>
      <c r="T91" s="4" t="s">
        <v>32</v>
      </c>
      <c r="U91" s="4">
        <v>-3125</v>
      </c>
      <c r="V91" s="4">
        <v>0</v>
      </c>
      <c r="W91" s="4">
        <v>0</v>
      </c>
      <c r="X91" s="4">
        <v>2157372</v>
      </c>
    </row>
    <row r="92" s="4" customFormat="1" spans="1:23">
      <c r="A92" s="4">
        <v>15557402454</v>
      </c>
      <c r="B92" s="4" t="s">
        <v>24</v>
      </c>
      <c r="C92" s="4" t="s">
        <v>25</v>
      </c>
      <c r="D92" s="4" t="s">
        <v>256</v>
      </c>
      <c r="E92" s="4" t="s">
        <v>257</v>
      </c>
      <c r="F92" s="5">
        <v>44364</v>
      </c>
      <c r="G92" s="5">
        <v>44367</v>
      </c>
      <c r="H92" s="4">
        <v>1</v>
      </c>
      <c r="I92" s="4">
        <v>3</v>
      </c>
      <c r="J92" s="4">
        <v>3</v>
      </c>
      <c r="K92" s="4" t="s">
        <v>28</v>
      </c>
      <c r="L92" s="4">
        <v>3282</v>
      </c>
      <c r="M92" s="4">
        <v>3282</v>
      </c>
      <c r="N92" s="4" t="s">
        <v>258</v>
      </c>
      <c r="O92" s="4" t="s">
        <v>30</v>
      </c>
      <c r="P92" s="4" t="s">
        <v>31</v>
      </c>
      <c r="Q92" s="4">
        <v>0</v>
      </c>
      <c r="R92" s="7">
        <v>44364</v>
      </c>
      <c r="S92" s="5">
        <v>44368</v>
      </c>
      <c r="T92" s="4" t="s">
        <v>32</v>
      </c>
      <c r="U92" s="4">
        <v>3282</v>
      </c>
      <c r="V92" s="4">
        <v>0</v>
      </c>
      <c r="W92" s="4">
        <v>0</v>
      </c>
    </row>
    <row r="93" s="4" customFormat="1" spans="1:23">
      <c r="A93" s="4">
        <v>15557402454</v>
      </c>
      <c r="B93" s="4" t="s">
        <v>24</v>
      </c>
      <c r="C93" s="4" t="s">
        <v>99</v>
      </c>
      <c r="D93" s="4" t="s">
        <v>256</v>
      </c>
      <c r="E93" s="4" t="s">
        <v>257</v>
      </c>
      <c r="F93" s="5">
        <v>44364</v>
      </c>
      <c r="G93" s="5">
        <v>44367</v>
      </c>
      <c r="H93" s="4">
        <v>1</v>
      </c>
      <c r="I93" s="4">
        <v>3</v>
      </c>
      <c r="J93" s="4">
        <v>3</v>
      </c>
      <c r="K93" s="4" t="s">
        <v>28</v>
      </c>
      <c r="L93" s="4">
        <v>-3282</v>
      </c>
      <c r="M93" s="4">
        <v>-3282</v>
      </c>
      <c r="N93" s="4" t="s">
        <v>258</v>
      </c>
      <c r="O93" s="4" t="s">
        <v>30</v>
      </c>
      <c r="P93" s="4" t="s">
        <v>31</v>
      </c>
      <c r="Q93" s="4">
        <v>0</v>
      </c>
      <c r="R93" s="7">
        <v>44364</v>
      </c>
      <c r="S93" s="5">
        <v>44368</v>
      </c>
      <c r="T93" s="4" t="s">
        <v>32</v>
      </c>
      <c r="U93" s="4">
        <v>-3282</v>
      </c>
      <c r="V93" s="4">
        <v>0</v>
      </c>
      <c r="W93" s="4">
        <v>0</v>
      </c>
    </row>
    <row r="94" s="4" customFormat="1" spans="1:24">
      <c r="A94" s="4">
        <v>15562917424</v>
      </c>
      <c r="B94" s="4" t="s">
        <v>24</v>
      </c>
      <c r="C94" s="4" t="s">
        <v>25</v>
      </c>
      <c r="D94" s="4" t="s">
        <v>122</v>
      </c>
      <c r="E94" s="4" t="s">
        <v>123</v>
      </c>
      <c r="F94" s="5">
        <v>44364</v>
      </c>
      <c r="G94" s="5">
        <v>44365</v>
      </c>
      <c r="H94" s="4">
        <v>1</v>
      </c>
      <c r="I94" s="4">
        <v>1</v>
      </c>
      <c r="J94" s="4">
        <v>1</v>
      </c>
      <c r="K94" s="4" t="s">
        <v>28</v>
      </c>
      <c r="L94" s="4">
        <v>410</v>
      </c>
      <c r="M94" s="4">
        <v>410</v>
      </c>
      <c r="N94" s="4" t="s">
        <v>259</v>
      </c>
      <c r="O94" s="4" t="s">
        <v>30</v>
      </c>
      <c r="P94" s="4" t="s">
        <v>31</v>
      </c>
      <c r="Q94" s="4">
        <v>0</v>
      </c>
      <c r="R94" s="7">
        <v>44364</v>
      </c>
      <c r="S94" s="5">
        <v>44368</v>
      </c>
      <c r="T94" s="4" t="s">
        <v>32</v>
      </c>
      <c r="U94" s="4">
        <v>410</v>
      </c>
      <c r="V94" s="4">
        <v>0</v>
      </c>
      <c r="W94" s="4">
        <v>0</v>
      </c>
      <c r="X94" s="4">
        <v>2160423</v>
      </c>
    </row>
    <row r="95" s="4" customFormat="1" spans="1:24">
      <c r="A95" s="4">
        <v>15563856425</v>
      </c>
      <c r="B95" s="4" t="s">
        <v>24</v>
      </c>
      <c r="C95" s="4" t="s">
        <v>25</v>
      </c>
      <c r="D95" s="4" t="s">
        <v>260</v>
      </c>
      <c r="E95" s="4" t="s">
        <v>140</v>
      </c>
      <c r="F95" s="5">
        <v>44364</v>
      </c>
      <c r="G95" s="5">
        <v>44365</v>
      </c>
      <c r="H95" s="4">
        <v>1</v>
      </c>
      <c r="I95" s="4">
        <v>1</v>
      </c>
      <c r="J95" s="4">
        <v>1</v>
      </c>
      <c r="K95" s="4" t="s">
        <v>28</v>
      </c>
      <c r="L95" s="4">
        <v>607</v>
      </c>
      <c r="M95" s="4">
        <v>607</v>
      </c>
      <c r="N95" s="4" t="s">
        <v>261</v>
      </c>
      <c r="O95" s="4" t="s">
        <v>30</v>
      </c>
      <c r="P95" s="4" t="s">
        <v>31</v>
      </c>
      <c r="Q95" s="4">
        <v>0</v>
      </c>
      <c r="R95" s="7">
        <v>44364</v>
      </c>
      <c r="S95" s="5">
        <v>44368</v>
      </c>
      <c r="T95" s="4" t="s">
        <v>32</v>
      </c>
      <c r="U95" s="4">
        <v>607</v>
      </c>
      <c r="V95" s="4">
        <v>0</v>
      </c>
      <c r="W95" s="4">
        <v>0</v>
      </c>
      <c r="X95" s="4">
        <v>2160618</v>
      </c>
    </row>
    <row r="96" s="4" customFormat="1" spans="1:23">
      <c r="A96" s="4">
        <v>15564339466</v>
      </c>
      <c r="B96" s="4" t="s">
        <v>24</v>
      </c>
      <c r="C96" s="4" t="s">
        <v>25</v>
      </c>
      <c r="D96" s="4" t="s">
        <v>262</v>
      </c>
      <c r="E96" s="4" t="s">
        <v>263</v>
      </c>
      <c r="F96" s="5">
        <v>44365</v>
      </c>
      <c r="G96" s="5">
        <v>44366</v>
      </c>
      <c r="H96" s="4">
        <v>1</v>
      </c>
      <c r="I96" s="4">
        <v>1</v>
      </c>
      <c r="J96" s="4">
        <v>1</v>
      </c>
      <c r="K96" s="4" t="s">
        <v>28</v>
      </c>
      <c r="L96" s="4">
        <v>430</v>
      </c>
      <c r="M96" s="4">
        <v>430</v>
      </c>
      <c r="N96" s="4" t="s">
        <v>264</v>
      </c>
      <c r="O96" s="4" t="s">
        <v>30</v>
      </c>
      <c r="P96" s="4" t="s">
        <v>31</v>
      </c>
      <c r="Q96" s="4">
        <v>0</v>
      </c>
      <c r="R96" s="7">
        <v>44364</v>
      </c>
      <c r="S96" s="5">
        <v>44368</v>
      </c>
      <c r="T96" s="4" t="s">
        <v>32</v>
      </c>
      <c r="U96" s="4">
        <v>430</v>
      </c>
      <c r="V96" s="4">
        <v>0</v>
      </c>
      <c r="W96" s="4">
        <v>0</v>
      </c>
    </row>
    <row r="97" s="4" customFormat="1" spans="1:24">
      <c r="A97" s="4">
        <v>15564382918</v>
      </c>
      <c r="B97" s="4" t="s">
        <v>24</v>
      </c>
      <c r="C97" s="4" t="s">
        <v>25</v>
      </c>
      <c r="D97" s="4" t="s">
        <v>265</v>
      </c>
      <c r="E97" s="4" t="s">
        <v>266</v>
      </c>
      <c r="F97" s="5">
        <v>44364</v>
      </c>
      <c r="G97" s="5">
        <v>44365</v>
      </c>
      <c r="H97" s="4">
        <v>1</v>
      </c>
      <c r="I97" s="4">
        <v>1</v>
      </c>
      <c r="J97" s="4">
        <v>1</v>
      </c>
      <c r="K97" s="4" t="s">
        <v>28</v>
      </c>
      <c r="L97" s="4">
        <v>417</v>
      </c>
      <c r="M97" s="4">
        <v>417</v>
      </c>
      <c r="N97" s="4" t="s">
        <v>267</v>
      </c>
      <c r="O97" s="4" t="s">
        <v>30</v>
      </c>
      <c r="P97" s="4" t="s">
        <v>31</v>
      </c>
      <c r="Q97" s="4">
        <v>0</v>
      </c>
      <c r="R97" s="7">
        <v>44364</v>
      </c>
      <c r="S97" s="5">
        <v>44368</v>
      </c>
      <c r="T97" s="4" t="s">
        <v>32</v>
      </c>
      <c r="U97" s="4">
        <v>417</v>
      </c>
      <c r="V97" s="4">
        <v>0</v>
      </c>
      <c r="W97" s="4">
        <v>0</v>
      </c>
      <c r="X97" s="4">
        <v>2160726</v>
      </c>
    </row>
    <row r="98" s="4" customFormat="1" spans="1:23">
      <c r="A98" s="4">
        <v>15565337202</v>
      </c>
      <c r="B98" s="4" t="s">
        <v>24</v>
      </c>
      <c r="C98" s="4" t="s">
        <v>25</v>
      </c>
      <c r="D98" s="4" t="s">
        <v>268</v>
      </c>
      <c r="E98" s="4" t="s">
        <v>269</v>
      </c>
      <c r="F98" s="5">
        <v>44366</v>
      </c>
      <c r="G98" s="5">
        <v>44367</v>
      </c>
      <c r="H98" s="4">
        <v>1</v>
      </c>
      <c r="I98" s="4">
        <v>1</v>
      </c>
      <c r="J98" s="4">
        <v>1</v>
      </c>
      <c r="K98" s="4" t="s">
        <v>28</v>
      </c>
      <c r="L98" s="4">
        <v>379</v>
      </c>
      <c r="M98" s="4">
        <v>379</v>
      </c>
      <c r="N98" s="4" t="s">
        <v>270</v>
      </c>
      <c r="O98" s="4" t="s">
        <v>30</v>
      </c>
      <c r="P98" s="4" t="s">
        <v>31</v>
      </c>
      <c r="Q98" s="4">
        <v>0</v>
      </c>
      <c r="R98" s="7">
        <v>44365</v>
      </c>
      <c r="S98" s="5">
        <v>44368</v>
      </c>
      <c r="T98" s="4" t="s">
        <v>32</v>
      </c>
      <c r="U98" s="4">
        <v>379</v>
      </c>
      <c r="V98" s="4">
        <v>0</v>
      </c>
      <c r="W98" s="4">
        <v>0</v>
      </c>
    </row>
    <row r="99" s="4" customFormat="1" spans="1:23">
      <c r="A99" s="4">
        <v>15565415584</v>
      </c>
      <c r="B99" s="4" t="s">
        <v>24</v>
      </c>
      <c r="C99" s="4" t="s">
        <v>25</v>
      </c>
      <c r="D99" s="4" t="s">
        <v>271</v>
      </c>
      <c r="E99" s="4" t="s">
        <v>272</v>
      </c>
      <c r="F99" s="5">
        <v>44365</v>
      </c>
      <c r="G99" s="5">
        <v>44366</v>
      </c>
      <c r="H99" s="4">
        <v>1</v>
      </c>
      <c r="I99" s="4">
        <v>1</v>
      </c>
      <c r="J99" s="4">
        <v>1</v>
      </c>
      <c r="K99" s="4" t="s">
        <v>28</v>
      </c>
      <c r="L99" s="4">
        <v>3970</v>
      </c>
      <c r="M99" s="4">
        <v>3970</v>
      </c>
      <c r="N99" s="4" t="s">
        <v>273</v>
      </c>
      <c r="O99" s="4" t="s">
        <v>30</v>
      </c>
      <c r="P99" s="4" t="s">
        <v>31</v>
      </c>
      <c r="Q99" s="4">
        <v>0</v>
      </c>
      <c r="R99" s="7">
        <v>44365</v>
      </c>
      <c r="S99" s="5">
        <v>44368</v>
      </c>
      <c r="T99" s="4" t="s">
        <v>32</v>
      </c>
      <c r="U99" s="4">
        <v>3970</v>
      </c>
      <c r="V99" s="4">
        <v>0</v>
      </c>
      <c r="W99" s="4">
        <v>0</v>
      </c>
    </row>
    <row r="100" s="4" customFormat="1" spans="1:23">
      <c r="A100" s="4">
        <v>15565415584</v>
      </c>
      <c r="B100" s="4" t="s">
        <v>24</v>
      </c>
      <c r="C100" s="4" t="s">
        <v>99</v>
      </c>
      <c r="D100" s="4" t="s">
        <v>271</v>
      </c>
      <c r="E100" s="4" t="s">
        <v>272</v>
      </c>
      <c r="F100" s="5">
        <v>44365</v>
      </c>
      <c r="G100" s="5">
        <v>44366</v>
      </c>
      <c r="H100" s="4">
        <v>1</v>
      </c>
      <c r="I100" s="4">
        <v>1</v>
      </c>
      <c r="J100" s="4">
        <v>1</v>
      </c>
      <c r="K100" s="4" t="s">
        <v>28</v>
      </c>
      <c r="L100" s="4">
        <v>-3970</v>
      </c>
      <c r="M100" s="4">
        <v>-3970</v>
      </c>
      <c r="N100" s="4" t="s">
        <v>273</v>
      </c>
      <c r="O100" s="4" t="s">
        <v>30</v>
      </c>
      <c r="P100" s="4" t="s">
        <v>31</v>
      </c>
      <c r="Q100" s="4">
        <v>0</v>
      </c>
      <c r="R100" s="7">
        <v>44365</v>
      </c>
      <c r="S100" s="5">
        <v>44368</v>
      </c>
      <c r="T100" s="4" t="s">
        <v>32</v>
      </c>
      <c r="U100" s="4">
        <v>-3970</v>
      </c>
      <c r="V100" s="4">
        <v>0</v>
      </c>
      <c r="W100" s="4">
        <v>0</v>
      </c>
    </row>
    <row r="101" s="4" customFormat="1" spans="1:23">
      <c r="A101" s="4">
        <v>15566526568</v>
      </c>
      <c r="B101" s="4" t="s">
        <v>24</v>
      </c>
      <c r="C101" s="4" t="s">
        <v>25</v>
      </c>
      <c r="D101" s="4" t="s">
        <v>274</v>
      </c>
      <c r="E101" s="4" t="s">
        <v>275</v>
      </c>
      <c r="F101" s="5">
        <v>44365</v>
      </c>
      <c r="G101" s="5">
        <v>44366</v>
      </c>
      <c r="H101" s="4">
        <v>1</v>
      </c>
      <c r="I101" s="4">
        <v>1</v>
      </c>
      <c r="J101" s="4">
        <v>1</v>
      </c>
      <c r="K101" s="4" t="s">
        <v>28</v>
      </c>
      <c r="L101" s="4">
        <v>327</v>
      </c>
      <c r="M101" s="4">
        <v>327</v>
      </c>
      <c r="N101" s="4" t="s">
        <v>276</v>
      </c>
      <c r="O101" s="4" t="s">
        <v>30</v>
      </c>
      <c r="P101" s="4" t="s">
        <v>31</v>
      </c>
      <c r="Q101" s="4">
        <v>0</v>
      </c>
      <c r="R101" s="7">
        <v>44365</v>
      </c>
      <c r="S101" s="5">
        <v>44368</v>
      </c>
      <c r="T101" s="4" t="s">
        <v>32</v>
      </c>
      <c r="U101" s="4">
        <v>327</v>
      </c>
      <c r="V101" s="4">
        <v>0</v>
      </c>
      <c r="W101" s="4">
        <v>0</v>
      </c>
    </row>
    <row r="102" s="4" customFormat="1" spans="1:24">
      <c r="A102" s="4">
        <v>15567289622</v>
      </c>
      <c r="B102" s="4" t="s">
        <v>24</v>
      </c>
      <c r="C102" s="4" t="s">
        <v>25</v>
      </c>
      <c r="D102" s="4" t="s">
        <v>277</v>
      </c>
      <c r="E102" s="4" t="s">
        <v>37</v>
      </c>
      <c r="F102" s="5">
        <v>44365</v>
      </c>
      <c r="G102" s="5">
        <v>44367</v>
      </c>
      <c r="H102" s="4">
        <v>1</v>
      </c>
      <c r="I102" s="4">
        <v>2</v>
      </c>
      <c r="J102" s="4">
        <v>2</v>
      </c>
      <c r="K102" s="4" t="s">
        <v>28</v>
      </c>
      <c r="L102" s="4">
        <v>1426</v>
      </c>
      <c r="M102" s="4">
        <v>1426</v>
      </c>
      <c r="N102" s="4" t="s">
        <v>278</v>
      </c>
      <c r="O102" s="4" t="s">
        <v>30</v>
      </c>
      <c r="P102" s="4" t="s">
        <v>31</v>
      </c>
      <c r="Q102" s="4">
        <v>0</v>
      </c>
      <c r="R102" s="7">
        <v>44365</v>
      </c>
      <c r="S102" s="5">
        <v>44368</v>
      </c>
      <c r="T102" s="4" t="s">
        <v>32</v>
      </c>
      <c r="U102" s="4">
        <v>1426</v>
      </c>
      <c r="V102" s="4">
        <v>0</v>
      </c>
      <c r="W102" s="4">
        <v>0</v>
      </c>
      <c r="X102" s="4">
        <v>2161320</v>
      </c>
    </row>
    <row r="103" s="4" customFormat="1" spans="1:23">
      <c r="A103" s="4">
        <v>15251960570</v>
      </c>
      <c r="B103" s="4" t="s">
        <v>24</v>
      </c>
      <c r="C103" s="4" t="s">
        <v>279</v>
      </c>
      <c r="D103" s="4" t="s">
        <v>280</v>
      </c>
      <c r="E103" s="4" t="s">
        <v>281</v>
      </c>
      <c r="F103" s="5">
        <v>44340</v>
      </c>
      <c r="G103" s="5">
        <v>44342</v>
      </c>
      <c r="H103" s="4">
        <v>1</v>
      </c>
      <c r="I103" s="4">
        <v>2</v>
      </c>
      <c r="J103" s="4">
        <v>2</v>
      </c>
      <c r="K103" s="4" t="s">
        <v>28</v>
      </c>
      <c r="L103" s="4">
        <v>-2765.91</v>
      </c>
      <c r="M103" s="4">
        <v>-2765.91</v>
      </c>
      <c r="N103" s="4" t="s">
        <v>282</v>
      </c>
      <c r="O103" s="4" t="s">
        <v>30</v>
      </c>
      <c r="P103" s="4" t="s">
        <v>31</v>
      </c>
      <c r="Q103" s="4">
        <v>0</v>
      </c>
      <c r="R103" s="7">
        <v>44339</v>
      </c>
      <c r="S103" s="5">
        <v>44368</v>
      </c>
      <c r="U103" s="4">
        <v>0</v>
      </c>
      <c r="V103" s="4">
        <v>0</v>
      </c>
      <c r="W103" s="4">
        <v>0</v>
      </c>
    </row>
    <row r="104" s="4" customFormat="1" spans="1:24">
      <c r="A104" s="4">
        <v>15093073981</v>
      </c>
      <c r="B104" s="4" t="s">
        <v>24</v>
      </c>
      <c r="C104" s="4" t="s">
        <v>279</v>
      </c>
      <c r="D104" s="4" t="s">
        <v>283</v>
      </c>
      <c r="E104" s="4" t="s">
        <v>284</v>
      </c>
      <c r="F104" s="5">
        <v>44344</v>
      </c>
      <c r="G104" s="5">
        <v>44347</v>
      </c>
      <c r="H104" s="4">
        <v>1</v>
      </c>
      <c r="I104" s="4">
        <v>3</v>
      </c>
      <c r="J104" s="4">
        <v>3</v>
      </c>
      <c r="K104" s="4" t="s">
        <v>28</v>
      </c>
      <c r="L104" s="4">
        <v>-3915.3</v>
      </c>
      <c r="M104" s="4">
        <v>-3915.3</v>
      </c>
      <c r="N104" s="4" t="s">
        <v>285</v>
      </c>
      <c r="O104" s="4" t="s">
        <v>30</v>
      </c>
      <c r="P104" s="4" t="s">
        <v>31</v>
      </c>
      <c r="Q104" s="4">
        <v>0</v>
      </c>
      <c r="R104" s="7">
        <v>44320</v>
      </c>
      <c r="S104" s="5">
        <v>44368</v>
      </c>
      <c r="U104" s="4">
        <v>0</v>
      </c>
      <c r="V104" s="4">
        <v>0</v>
      </c>
      <c r="W104" s="4">
        <v>0</v>
      </c>
      <c r="X104" s="4">
        <v>2098525</v>
      </c>
    </row>
    <row r="105" s="4" customFormat="1" spans="1:23">
      <c r="A105" s="4">
        <v>15571558986</v>
      </c>
      <c r="B105" s="4" t="s">
        <v>24</v>
      </c>
      <c r="C105" s="4" t="s">
        <v>25</v>
      </c>
      <c r="D105" s="4" t="s">
        <v>286</v>
      </c>
      <c r="E105" s="4" t="s">
        <v>237</v>
      </c>
      <c r="F105" s="5">
        <v>44365</v>
      </c>
      <c r="G105" s="5">
        <v>44366</v>
      </c>
      <c r="H105" s="4">
        <v>1</v>
      </c>
      <c r="I105" s="4">
        <v>1</v>
      </c>
      <c r="J105" s="4">
        <v>1</v>
      </c>
      <c r="K105" s="4" t="s">
        <v>28</v>
      </c>
      <c r="L105" s="4">
        <v>309</v>
      </c>
      <c r="M105" s="4">
        <v>309</v>
      </c>
      <c r="N105" s="4" t="s">
        <v>287</v>
      </c>
      <c r="O105" s="4" t="s">
        <v>30</v>
      </c>
      <c r="P105" s="4" t="s">
        <v>31</v>
      </c>
      <c r="Q105" s="4">
        <v>0</v>
      </c>
      <c r="R105" s="7">
        <v>44365</v>
      </c>
      <c r="S105" s="5">
        <v>44368</v>
      </c>
      <c r="T105" s="4" t="s">
        <v>32</v>
      </c>
      <c r="U105" s="4">
        <v>309</v>
      </c>
      <c r="V105" s="4">
        <v>0</v>
      </c>
      <c r="W105" s="4">
        <v>0</v>
      </c>
    </row>
    <row r="106" s="4" customFormat="1" spans="1:24">
      <c r="A106" s="4">
        <v>15572657264</v>
      </c>
      <c r="B106" s="4" t="s">
        <v>24</v>
      </c>
      <c r="C106" s="4" t="s">
        <v>25</v>
      </c>
      <c r="D106" s="4" t="s">
        <v>288</v>
      </c>
      <c r="E106" s="4" t="s">
        <v>289</v>
      </c>
      <c r="F106" s="5">
        <v>44365</v>
      </c>
      <c r="G106" s="5">
        <v>44366</v>
      </c>
      <c r="H106" s="4">
        <v>1</v>
      </c>
      <c r="I106" s="4">
        <v>1</v>
      </c>
      <c r="J106" s="4">
        <v>1</v>
      </c>
      <c r="K106" s="4" t="s">
        <v>28</v>
      </c>
      <c r="L106" s="4">
        <v>391</v>
      </c>
      <c r="M106" s="4">
        <v>391</v>
      </c>
      <c r="N106" s="4" t="s">
        <v>290</v>
      </c>
      <c r="O106" s="4" t="s">
        <v>30</v>
      </c>
      <c r="P106" s="4" t="s">
        <v>31</v>
      </c>
      <c r="Q106" s="4">
        <v>0</v>
      </c>
      <c r="R106" s="7">
        <v>44365</v>
      </c>
      <c r="S106" s="5">
        <v>44368</v>
      </c>
      <c r="T106" s="4" t="s">
        <v>32</v>
      </c>
      <c r="U106" s="4">
        <v>391</v>
      </c>
      <c r="V106" s="4">
        <v>0</v>
      </c>
      <c r="W106" s="4">
        <v>0</v>
      </c>
      <c r="X106" s="4">
        <v>2161730</v>
      </c>
    </row>
    <row r="107" s="4" customFormat="1" spans="1:23">
      <c r="A107" s="4">
        <v>15572684520</v>
      </c>
      <c r="B107" s="4" t="s">
        <v>24</v>
      </c>
      <c r="C107" s="4" t="s">
        <v>25</v>
      </c>
      <c r="D107" s="4" t="s">
        <v>288</v>
      </c>
      <c r="E107" s="4" t="s">
        <v>291</v>
      </c>
      <c r="F107" s="5">
        <v>44365</v>
      </c>
      <c r="G107" s="5">
        <v>44366</v>
      </c>
      <c r="H107" s="4">
        <v>1</v>
      </c>
      <c r="I107" s="4">
        <v>1</v>
      </c>
      <c r="J107" s="4">
        <v>1</v>
      </c>
      <c r="K107" s="4" t="s">
        <v>28</v>
      </c>
      <c r="L107" s="4">
        <v>391</v>
      </c>
      <c r="M107" s="4">
        <v>391</v>
      </c>
      <c r="N107" s="4" t="s">
        <v>292</v>
      </c>
      <c r="O107" s="4" t="s">
        <v>30</v>
      </c>
      <c r="P107" s="4" t="s">
        <v>31</v>
      </c>
      <c r="Q107" s="4">
        <v>0</v>
      </c>
      <c r="R107" s="7">
        <v>44365</v>
      </c>
      <c r="S107" s="5">
        <v>44368</v>
      </c>
      <c r="T107" s="4" t="s">
        <v>32</v>
      </c>
      <c r="U107" s="4">
        <v>391</v>
      </c>
      <c r="V107" s="4">
        <v>0</v>
      </c>
      <c r="W107" s="4">
        <v>0</v>
      </c>
    </row>
    <row r="108" s="4" customFormat="1" spans="1:24">
      <c r="A108" s="4">
        <v>15572742138</v>
      </c>
      <c r="B108" s="4" t="s">
        <v>24</v>
      </c>
      <c r="C108" s="4" t="s">
        <v>25</v>
      </c>
      <c r="D108" s="4" t="s">
        <v>293</v>
      </c>
      <c r="E108" s="4" t="s">
        <v>284</v>
      </c>
      <c r="F108" s="5">
        <v>44366</v>
      </c>
      <c r="G108" s="5">
        <v>44367</v>
      </c>
      <c r="H108" s="4">
        <v>1</v>
      </c>
      <c r="I108" s="4">
        <v>1</v>
      </c>
      <c r="J108" s="4">
        <v>1</v>
      </c>
      <c r="K108" s="4" t="s">
        <v>28</v>
      </c>
      <c r="L108" s="4">
        <v>814</v>
      </c>
      <c r="M108" s="4">
        <v>814</v>
      </c>
      <c r="N108" s="4" t="s">
        <v>294</v>
      </c>
      <c r="O108" s="4" t="s">
        <v>30</v>
      </c>
      <c r="P108" s="4" t="s">
        <v>31</v>
      </c>
      <c r="Q108" s="4">
        <v>0</v>
      </c>
      <c r="R108" s="7">
        <v>44365</v>
      </c>
      <c r="S108" s="5">
        <v>44368</v>
      </c>
      <c r="T108" s="4" t="s">
        <v>32</v>
      </c>
      <c r="U108" s="4">
        <v>814</v>
      </c>
      <c r="V108" s="4">
        <v>0</v>
      </c>
      <c r="W108" s="4">
        <v>0</v>
      </c>
      <c r="X108" s="4">
        <v>2161752</v>
      </c>
    </row>
    <row r="109" s="4" customFormat="1" spans="1:23">
      <c r="A109" s="4">
        <v>15573174435</v>
      </c>
      <c r="B109" s="4" t="s">
        <v>24</v>
      </c>
      <c r="C109" s="4" t="s">
        <v>25</v>
      </c>
      <c r="D109" s="4" t="s">
        <v>136</v>
      </c>
      <c r="E109" s="4" t="s">
        <v>295</v>
      </c>
      <c r="F109" s="5">
        <v>44365</v>
      </c>
      <c r="G109" s="5">
        <v>44366</v>
      </c>
      <c r="H109" s="4">
        <v>1</v>
      </c>
      <c r="I109" s="4">
        <v>1</v>
      </c>
      <c r="J109" s="4">
        <v>1</v>
      </c>
      <c r="K109" s="4" t="s">
        <v>28</v>
      </c>
      <c r="L109" s="4">
        <v>581</v>
      </c>
      <c r="M109" s="4">
        <v>581</v>
      </c>
      <c r="N109" s="4" t="s">
        <v>296</v>
      </c>
      <c r="O109" s="4" t="s">
        <v>30</v>
      </c>
      <c r="P109" s="4" t="s">
        <v>31</v>
      </c>
      <c r="Q109" s="4">
        <v>0</v>
      </c>
      <c r="R109" s="7">
        <v>44365</v>
      </c>
      <c r="S109" s="5">
        <v>44368</v>
      </c>
      <c r="T109" s="4" t="s">
        <v>32</v>
      </c>
      <c r="U109" s="4">
        <v>581</v>
      </c>
      <c r="V109" s="4">
        <v>0</v>
      </c>
      <c r="W109" s="4">
        <v>0</v>
      </c>
    </row>
    <row r="110" s="4" customFormat="1" spans="1:24">
      <c r="A110" s="4">
        <v>15573303634</v>
      </c>
      <c r="B110" s="4" t="s">
        <v>24</v>
      </c>
      <c r="C110" s="4" t="s">
        <v>25</v>
      </c>
      <c r="D110" s="4" t="s">
        <v>297</v>
      </c>
      <c r="E110" s="4" t="s">
        <v>298</v>
      </c>
      <c r="F110" s="5">
        <v>44366</v>
      </c>
      <c r="G110" s="5">
        <v>44367</v>
      </c>
      <c r="H110" s="4">
        <v>1</v>
      </c>
      <c r="I110" s="4">
        <v>1</v>
      </c>
      <c r="J110" s="4">
        <v>1</v>
      </c>
      <c r="K110" s="4" t="s">
        <v>28</v>
      </c>
      <c r="L110" s="4">
        <v>499</v>
      </c>
      <c r="M110" s="4">
        <v>499</v>
      </c>
      <c r="N110" s="4" t="s">
        <v>299</v>
      </c>
      <c r="O110" s="4" t="s">
        <v>30</v>
      </c>
      <c r="P110" s="4" t="s">
        <v>31</v>
      </c>
      <c r="Q110" s="4">
        <v>0</v>
      </c>
      <c r="R110" s="7">
        <v>44365</v>
      </c>
      <c r="S110" s="5">
        <v>44368</v>
      </c>
      <c r="T110" s="4" t="s">
        <v>32</v>
      </c>
      <c r="U110" s="4">
        <v>499</v>
      </c>
      <c r="V110" s="4">
        <v>0</v>
      </c>
      <c r="W110" s="4">
        <v>0</v>
      </c>
      <c r="X110" s="4">
        <v>2161967</v>
      </c>
    </row>
    <row r="111" s="4" customFormat="1" spans="1:24">
      <c r="A111" s="4">
        <v>15574336612</v>
      </c>
      <c r="B111" s="4" t="s">
        <v>24</v>
      </c>
      <c r="C111" s="4" t="s">
        <v>25</v>
      </c>
      <c r="D111" s="4" t="s">
        <v>300</v>
      </c>
      <c r="E111" s="4" t="s">
        <v>301</v>
      </c>
      <c r="F111" s="5">
        <v>44366</v>
      </c>
      <c r="G111" s="5">
        <v>44367</v>
      </c>
      <c r="H111" s="4">
        <v>1</v>
      </c>
      <c r="I111" s="4">
        <v>1</v>
      </c>
      <c r="J111" s="4">
        <v>1</v>
      </c>
      <c r="K111" s="4" t="s">
        <v>28</v>
      </c>
      <c r="L111" s="4">
        <v>323</v>
      </c>
      <c r="M111" s="4">
        <v>323</v>
      </c>
      <c r="N111" s="4" t="s">
        <v>302</v>
      </c>
      <c r="O111" s="4" t="s">
        <v>30</v>
      </c>
      <c r="P111" s="4" t="s">
        <v>31</v>
      </c>
      <c r="Q111" s="4">
        <v>0</v>
      </c>
      <c r="R111" s="7">
        <v>44366</v>
      </c>
      <c r="S111" s="5">
        <v>44368</v>
      </c>
      <c r="T111" s="4" t="s">
        <v>32</v>
      </c>
      <c r="U111" s="4">
        <v>323</v>
      </c>
      <c r="V111" s="4">
        <v>0</v>
      </c>
      <c r="W111" s="4">
        <v>0</v>
      </c>
      <c r="X111" s="4">
        <v>2162222</v>
      </c>
    </row>
    <row r="112" s="4" customFormat="1" spans="1:24">
      <c r="A112" s="4">
        <v>15574604210</v>
      </c>
      <c r="B112" s="4" t="s">
        <v>24</v>
      </c>
      <c r="C112" s="4" t="s">
        <v>25</v>
      </c>
      <c r="D112" s="4" t="s">
        <v>303</v>
      </c>
      <c r="E112" s="4" t="s">
        <v>304</v>
      </c>
      <c r="F112" s="5">
        <v>44366</v>
      </c>
      <c r="G112" s="5">
        <v>44367</v>
      </c>
      <c r="H112" s="4">
        <v>1</v>
      </c>
      <c r="I112" s="4">
        <v>1</v>
      </c>
      <c r="J112" s="4">
        <v>1</v>
      </c>
      <c r="K112" s="4" t="s">
        <v>28</v>
      </c>
      <c r="L112" s="4">
        <v>519</v>
      </c>
      <c r="M112" s="4">
        <v>519</v>
      </c>
      <c r="N112" s="4" t="s">
        <v>305</v>
      </c>
      <c r="O112" s="4" t="s">
        <v>30</v>
      </c>
      <c r="P112" s="4" t="s">
        <v>31</v>
      </c>
      <c r="Q112" s="4">
        <v>0</v>
      </c>
      <c r="R112" s="7">
        <v>44366</v>
      </c>
      <c r="S112" s="5">
        <v>44368</v>
      </c>
      <c r="T112" s="4" t="s">
        <v>32</v>
      </c>
      <c r="U112" s="4">
        <v>519</v>
      </c>
      <c r="V112" s="4">
        <v>0</v>
      </c>
      <c r="W112" s="4">
        <v>0</v>
      </c>
      <c r="X112" s="4">
        <v>2162312</v>
      </c>
    </row>
    <row r="113" s="4" customFormat="1" spans="1:23">
      <c r="A113" s="4">
        <v>15574914221</v>
      </c>
      <c r="B113" s="4" t="s">
        <v>24</v>
      </c>
      <c r="C113" s="4" t="s">
        <v>25</v>
      </c>
      <c r="D113" s="4" t="s">
        <v>306</v>
      </c>
      <c r="E113" s="4" t="s">
        <v>307</v>
      </c>
      <c r="F113" s="5">
        <v>44366</v>
      </c>
      <c r="G113" s="5">
        <v>44367</v>
      </c>
      <c r="H113" s="4">
        <v>1</v>
      </c>
      <c r="I113" s="4">
        <v>1</v>
      </c>
      <c r="J113" s="4">
        <v>1</v>
      </c>
      <c r="K113" s="4" t="s">
        <v>28</v>
      </c>
      <c r="L113" s="4">
        <v>1172</v>
      </c>
      <c r="M113" s="4">
        <v>1172</v>
      </c>
      <c r="N113" s="4" t="s">
        <v>308</v>
      </c>
      <c r="O113" s="4" t="s">
        <v>30</v>
      </c>
      <c r="P113" s="4" t="s">
        <v>31</v>
      </c>
      <c r="Q113" s="4">
        <v>0</v>
      </c>
      <c r="R113" s="7">
        <v>44366</v>
      </c>
      <c r="S113" s="5">
        <v>44368</v>
      </c>
      <c r="T113" s="4" t="s">
        <v>32</v>
      </c>
      <c r="U113" s="4">
        <v>1172</v>
      </c>
      <c r="V113" s="4">
        <v>0</v>
      </c>
      <c r="W113" s="4">
        <v>0</v>
      </c>
    </row>
    <row r="114" s="4" customFormat="1" spans="1:23">
      <c r="A114" s="4">
        <v>15574914221</v>
      </c>
      <c r="B114" s="4" t="s">
        <v>24</v>
      </c>
      <c r="C114" s="4" t="s">
        <v>99</v>
      </c>
      <c r="D114" s="4" t="s">
        <v>306</v>
      </c>
      <c r="E114" s="4" t="s">
        <v>307</v>
      </c>
      <c r="F114" s="5">
        <v>44366</v>
      </c>
      <c r="G114" s="5">
        <v>44367</v>
      </c>
      <c r="H114" s="4">
        <v>1</v>
      </c>
      <c r="I114" s="4">
        <v>1</v>
      </c>
      <c r="J114" s="4">
        <v>1</v>
      </c>
      <c r="K114" s="4" t="s">
        <v>28</v>
      </c>
      <c r="L114" s="4">
        <v>-1172</v>
      </c>
      <c r="M114" s="4">
        <v>-1172</v>
      </c>
      <c r="N114" s="4" t="s">
        <v>308</v>
      </c>
      <c r="O114" s="4" t="s">
        <v>30</v>
      </c>
      <c r="P114" s="4" t="s">
        <v>31</v>
      </c>
      <c r="Q114" s="4">
        <v>0</v>
      </c>
      <c r="R114" s="7">
        <v>44366</v>
      </c>
      <c r="S114" s="5">
        <v>44368</v>
      </c>
      <c r="T114" s="4" t="s">
        <v>32</v>
      </c>
      <c r="U114" s="4">
        <v>-1172</v>
      </c>
      <c r="V114" s="4">
        <v>0</v>
      </c>
      <c r="W114" s="4">
        <v>0</v>
      </c>
    </row>
    <row r="115" s="4" customFormat="1" spans="1:23">
      <c r="A115" s="4">
        <v>15575065838</v>
      </c>
      <c r="B115" s="4" t="s">
        <v>24</v>
      </c>
      <c r="C115" s="4" t="s">
        <v>25</v>
      </c>
      <c r="D115" s="4" t="s">
        <v>149</v>
      </c>
      <c r="E115" s="4" t="s">
        <v>116</v>
      </c>
      <c r="F115" s="5">
        <v>44366</v>
      </c>
      <c r="G115" s="5">
        <v>44367</v>
      </c>
      <c r="H115" s="4">
        <v>1</v>
      </c>
      <c r="I115" s="4">
        <v>1</v>
      </c>
      <c r="J115" s="4">
        <v>1</v>
      </c>
      <c r="K115" s="4" t="s">
        <v>28</v>
      </c>
      <c r="L115" s="4">
        <v>630</v>
      </c>
      <c r="M115" s="4">
        <v>630</v>
      </c>
      <c r="N115" s="4" t="s">
        <v>309</v>
      </c>
      <c r="O115" s="4" t="s">
        <v>30</v>
      </c>
      <c r="P115" s="4" t="s">
        <v>31</v>
      </c>
      <c r="Q115" s="4">
        <v>0</v>
      </c>
      <c r="R115" s="7">
        <v>44366</v>
      </c>
      <c r="S115" s="5">
        <v>44368</v>
      </c>
      <c r="T115" s="4" t="s">
        <v>32</v>
      </c>
      <c r="U115" s="4">
        <v>630</v>
      </c>
      <c r="V115" s="4">
        <v>0</v>
      </c>
      <c r="W115" s="4">
        <v>0</v>
      </c>
    </row>
    <row r="116" s="4" customFormat="1" spans="1:23">
      <c r="A116" s="4">
        <v>15575650422</v>
      </c>
      <c r="B116" s="4" t="s">
        <v>24</v>
      </c>
      <c r="C116" s="4" t="s">
        <v>25</v>
      </c>
      <c r="D116" s="4" t="s">
        <v>310</v>
      </c>
      <c r="E116" s="4" t="s">
        <v>311</v>
      </c>
      <c r="F116" s="5">
        <v>44366</v>
      </c>
      <c r="G116" s="5">
        <v>44367</v>
      </c>
      <c r="H116" s="4">
        <v>1</v>
      </c>
      <c r="I116" s="4">
        <v>1</v>
      </c>
      <c r="J116" s="4">
        <v>1</v>
      </c>
      <c r="K116" s="4" t="s">
        <v>28</v>
      </c>
      <c r="L116" s="4">
        <v>736</v>
      </c>
      <c r="M116" s="4">
        <v>736</v>
      </c>
      <c r="N116" s="4" t="s">
        <v>312</v>
      </c>
      <c r="O116" s="4" t="s">
        <v>30</v>
      </c>
      <c r="P116" s="4" t="s">
        <v>31</v>
      </c>
      <c r="Q116" s="4">
        <v>0</v>
      </c>
      <c r="R116" s="7">
        <v>44366</v>
      </c>
      <c r="S116" s="5">
        <v>44368</v>
      </c>
      <c r="T116" s="4" t="s">
        <v>32</v>
      </c>
      <c r="U116" s="4">
        <v>736</v>
      </c>
      <c r="V116" s="4">
        <v>0</v>
      </c>
      <c r="W116" s="4">
        <v>0</v>
      </c>
    </row>
    <row r="117" s="4" customFormat="1" spans="1:23">
      <c r="A117" s="4">
        <v>15576181554</v>
      </c>
      <c r="B117" s="4" t="s">
        <v>24</v>
      </c>
      <c r="C117" s="4" t="s">
        <v>25</v>
      </c>
      <c r="D117" s="4" t="s">
        <v>313</v>
      </c>
      <c r="E117" s="4" t="s">
        <v>199</v>
      </c>
      <c r="F117" s="5">
        <v>44366</v>
      </c>
      <c r="G117" s="5">
        <v>44367</v>
      </c>
      <c r="H117" s="4">
        <v>1</v>
      </c>
      <c r="I117" s="4">
        <v>1</v>
      </c>
      <c r="J117" s="4">
        <v>1</v>
      </c>
      <c r="K117" s="4" t="s">
        <v>28</v>
      </c>
      <c r="L117" s="4">
        <v>963</v>
      </c>
      <c r="M117" s="4">
        <v>963</v>
      </c>
      <c r="N117" s="4" t="s">
        <v>314</v>
      </c>
      <c r="O117" s="4" t="s">
        <v>30</v>
      </c>
      <c r="P117" s="4" t="s">
        <v>31</v>
      </c>
      <c r="Q117" s="4">
        <v>0</v>
      </c>
      <c r="R117" s="7">
        <v>44366</v>
      </c>
      <c r="S117" s="5">
        <v>44368</v>
      </c>
      <c r="T117" s="4" t="s">
        <v>32</v>
      </c>
      <c r="U117" s="4">
        <v>963</v>
      </c>
      <c r="V117" s="4">
        <v>0</v>
      </c>
      <c r="W117" s="4">
        <v>0</v>
      </c>
    </row>
    <row r="118" s="4" customFormat="1" spans="1:23">
      <c r="A118" s="4">
        <v>15578604264</v>
      </c>
      <c r="B118" s="4" t="s">
        <v>24</v>
      </c>
      <c r="C118" s="4" t="s">
        <v>25</v>
      </c>
      <c r="D118" s="4" t="s">
        <v>315</v>
      </c>
      <c r="E118" s="4" t="s">
        <v>316</v>
      </c>
      <c r="F118" s="5">
        <v>44366</v>
      </c>
      <c r="G118" s="5">
        <v>44367</v>
      </c>
      <c r="H118" s="4">
        <v>1</v>
      </c>
      <c r="I118" s="4">
        <v>1</v>
      </c>
      <c r="J118" s="4">
        <v>1</v>
      </c>
      <c r="K118" s="4" t="s">
        <v>28</v>
      </c>
      <c r="L118" s="4">
        <v>581</v>
      </c>
      <c r="M118" s="4">
        <v>581</v>
      </c>
      <c r="N118" s="4" t="s">
        <v>317</v>
      </c>
      <c r="O118" s="4" t="s">
        <v>30</v>
      </c>
      <c r="P118" s="4" t="s">
        <v>31</v>
      </c>
      <c r="Q118" s="4">
        <v>0</v>
      </c>
      <c r="R118" s="7">
        <v>44366</v>
      </c>
      <c r="S118" s="5">
        <v>44368</v>
      </c>
      <c r="T118" s="4" t="s">
        <v>32</v>
      </c>
      <c r="U118" s="4">
        <v>581</v>
      </c>
      <c r="V118" s="4">
        <v>0</v>
      </c>
      <c r="W118" s="4">
        <v>0</v>
      </c>
    </row>
    <row r="119" s="4" customFormat="1" spans="1:23">
      <c r="A119" s="4">
        <v>15579666296</v>
      </c>
      <c r="B119" s="4" t="s">
        <v>24</v>
      </c>
      <c r="C119" s="4" t="s">
        <v>25</v>
      </c>
      <c r="D119" s="4" t="s">
        <v>313</v>
      </c>
      <c r="E119" s="4" t="s">
        <v>199</v>
      </c>
      <c r="F119" s="5">
        <v>44366</v>
      </c>
      <c r="G119" s="5">
        <v>44367</v>
      </c>
      <c r="H119" s="4">
        <v>1</v>
      </c>
      <c r="I119" s="4">
        <v>1</v>
      </c>
      <c r="J119" s="4">
        <v>1</v>
      </c>
      <c r="K119" s="4" t="s">
        <v>28</v>
      </c>
      <c r="L119" s="4">
        <v>963</v>
      </c>
      <c r="M119" s="4">
        <v>963</v>
      </c>
      <c r="N119" s="4" t="s">
        <v>318</v>
      </c>
      <c r="O119" s="4" t="s">
        <v>30</v>
      </c>
      <c r="P119" s="4" t="s">
        <v>31</v>
      </c>
      <c r="Q119" s="4">
        <v>0</v>
      </c>
      <c r="R119" s="7">
        <v>44366</v>
      </c>
      <c r="S119" s="5">
        <v>44368</v>
      </c>
      <c r="T119" s="4" t="s">
        <v>32</v>
      </c>
      <c r="U119" s="4">
        <v>963</v>
      </c>
      <c r="V119" s="4">
        <v>0</v>
      </c>
      <c r="W119" s="4">
        <v>0</v>
      </c>
    </row>
    <row r="120" s="4" customFormat="1" spans="1:23">
      <c r="A120" s="4">
        <v>15580154202</v>
      </c>
      <c r="B120" s="4" t="s">
        <v>24</v>
      </c>
      <c r="C120" s="4" t="s">
        <v>25</v>
      </c>
      <c r="D120" s="4" t="s">
        <v>262</v>
      </c>
      <c r="E120" s="4" t="s">
        <v>319</v>
      </c>
      <c r="F120" s="5">
        <v>44366</v>
      </c>
      <c r="G120" s="5">
        <v>44367</v>
      </c>
      <c r="H120" s="4">
        <v>1</v>
      </c>
      <c r="I120" s="4">
        <v>1</v>
      </c>
      <c r="J120" s="4">
        <v>1</v>
      </c>
      <c r="K120" s="4" t="s">
        <v>28</v>
      </c>
      <c r="L120" s="4">
        <v>429</v>
      </c>
      <c r="M120" s="4">
        <v>429</v>
      </c>
      <c r="N120" s="4" t="s">
        <v>320</v>
      </c>
      <c r="O120" s="4" t="s">
        <v>30</v>
      </c>
      <c r="P120" s="4" t="s">
        <v>31</v>
      </c>
      <c r="Q120" s="4">
        <v>0</v>
      </c>
      <c r="R120" s="7">
        <v>44366</v>
      </c>
      <c r="S120" s="5">
        <v>44368</v>
      </c>
      <c r="T120" s="4" t="s">
        <v>32</v>
      </c>
      <c r="U120" s="4">
        <v>429</v>
      </c>
      <c r="V120" s="4">
        <v>0</v>
      </c>
      <c r="W120" s="4">
        <v>0</v>
      </c>
    </row>
    <row r="121" s="4" customFormat="1" spans="1:24">
      <c r="A121" s="4">
        <v>14623214767</v>
      </c>
      <c r="B121" s="4" t="s">
        <v>24</v>
      </c>
      <c r="C121" s="4" t="s">
        <v>25</v>
      </c>
      <c r="D121" s="4" t="s">
        <v>321</v>
      </c>
      <c r="E121" s="4" t="s">
        <v>89</v>
      </c>
      <c r="F121" s="5">
        <v>44365</v>
      </c>
      <c r="G121" s="5">
        <v>44367</v>
      </c>
      <c r="H121" s="4">
        <v>1</v>
      </c>
      <c r="I121" s="4">
        <v>2</v>
      </c>
      <c r="J121" s="4">
        <v>2</v>
      </c>
      <c r="K121" s="4" t="s">
        <v>28</v>
      </c>
      <c r="L121" s="4">
        <v>1686</v>
      </c>
      <c r="M121" s="4">
        <v>1686</v>
      </c>
      <c r="N121" s="4" t="s">
        <v>322</v>
      </c>
      <c r="O121" s="4" t="s">
        <v>30</v>
      </c>
      <c r="P121" s="4" t="s">
        <v>31</v>
      </c>
      <c r="Q121" s="4">
        <v>0</v>
      </c>
      <c r="R121" s="7">
        <v>44272</v>
      </c>
      <c r="S121" s="5">
        <v>44368</v>
      </c>
      <c r="T121" s="4" t="s">
        <v>32</v>
      </c>
      <c r="U121" s="4">
        <v>1686</v>
      </c>
      <c r="V121" s="4">
        <v>0</v>
      </c>
      <c r="W121" s="4">
        <v>0</v>
      </c>
      <c r="X121" s="4">
        <v>2021013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3"/>
  <sheetViews>
    <sheetView tabSelected="1" topLeftCell="A93" workbookViewId="0">
      <selection activeCell="D129" sqref="D129"/>
    </sheetView>
  </sheetViews>
  <sheetFormatPr defaultColWidth="9" defaultRowHeight="13.5"/>
  <cols>
    <col min="1" max="1" width="14.375" style="4" customWidth="1"/>
    <col min="2" max="4" width="10.375" style="4"/>
    <col min="5" max="6" width="9" style="4"/>
    <col min="7" max="7" width="9.375" style="4"/>
    <col min="8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323</v>
      </c>
    </row>
    <row r="2" s="4" customFormat="1" spans="1:9">
      <c r="A2" s="4">
        <v>15038069779</v>
      </c>
      <c r="B2" s="5">
        <v>44361</v>
      </c>
      <c r="C2" s="5">
        <v>44364</v>
      </c>
      <c r="D2" s="4">
        <v>2622</v>
      </c>
      <c r="E2" s="4" t="str">
        <f>VLOOKUP(A2,HOP!A:L,12,0)</f>
        <v>2622.00</v>
      </c>
      <c r="F2" s="4" t="str">
        <f>VLOOKUP(A2,HOP!A:C,3,0)</f>
        <v>2090034</v>
      </c>
      <c r="G2" s="4">
        <f>D2-E2</f>
        <v>0</v>
      </c>
      <c r="H2" s="4" t="str">
        <f>$H$1&amp;F2</f>
        <v>，2090034</v>
      </c>
      <c r="I2" s="4" t="str">
        <f>VLOOKUP(A2,HOP!A:T,20,0)</f>
        <v>直连</v>
      </c>
    </row>
    <row r="3" s="4" customFormat="1" spans="1:9">
      <c r="A3" s="4">
        <v>15079604740</v>
      </c>
      <c r="B3" s="5">
        <v>44365</v>
      </c>
      <c r="C3" s="5">
        <v>44367</v>
      </c>
      <c r="D3" s="4">
        <v>5100</v>
      </c>
      <c r="E3" s="4" t="str">
        <f>VLOOKUP(A3,HOP!A:L,12,0)</f>
        <v>5100.00</v>
      </c>
      <c r="F3" s="4" t="str">
        <f>VLOOKUP(A3,HOP!A:C,3,0)</f>
        <v>2096710</v>
      </c>
      <c r="G3" s="4">
        <f t="shared" ref="G3:G44" si="0">D3-E3</f>
        <v>0</v>
      </c>
      <c r="H3" s="4" t="str">
        <f t="shared" ref="H3:H34" si="1">$H$1&amp;F3</f>
        <v>，2096710</v>
      </c>
      <c r="I3" s="4" t="str">
        <f>VLOOKUP(A3,HOP!A:T,20,0)</f>
        <v>直连</v>
      </c>
    </row>
    <row r="4" s="4" customFormat="1" spans="1:9">
      <c r="A4" s="4">
        <v>15250074018</v>
      </c>
      <c r="B4" s="5">
        <v>44364</v>
      </c>
      <c r="C4" s="5">
        <v>44367</v>
      </c>
      <c r="D4" s="4">
        <v>5992</v>
      </c>
      <c r="E4" s="4" t="str">
        <f>VLOOKUP(A4,HOP!A:L,12,0)</f>
        <v>5992.02</v>
      </c>
      <c r="F4" s="4" t="str">
        <f>VLOOKUP(A4,HOP!A:C,3,0)</f>
        <v>2126825</v>
      </c>
      <c r="G4" s="4">
        <f t="shared" si="0"/>
        <v>-0.0200000000004366</v>
      </c>
      <c r="H4" s="4" t="str">
        <f t="shared" si="1"/>
        <v>，2126825</v>
      </c>
      <c r="I4" s="4" t="str">
        <f>VLOOKUP(A4,HOP!A:T,20,0)</f>
        <v>直连</v>
      </c>
    </row>
    <row r="5" s="4" customFormat="1" spans="1:9">
      <c r="A5" s="4">
        <v>15251270306</v>
      </c>
      <c r="B5" s="5">
        <v>44364</v>
      </c>
      <c r="C5" s="5">
        <v>44366</v>
      </c>
      <c r="D5" s="4">
        <v>2290</v>
      </c>
      <c r="E5" s="4" t="str">
        <f>VLOOKUP(A5,HOP!A:L,12,0)</f>
        <v>2290.00</v>
      </c>
      <c r="F5" s="4" t="str">
        <f>VLOOKUP(A5,HOP!A:C,3,0)</f>
        <v>2128132</v>
      </c>
      <c r="G5" s="4">
        <f t="shared" si="0"/>
        <v>0</v>
      </c>
      <c r="H5" s="4" t="str">
        <f t="shared" si="1"/>
        <v>，2128132</v>
      </c>
      <c r="I5" s="4" t="str">
        <f>VLOOKUP(A5,HOP!A:T,20,0)</f>
        <v>直连</v>
      </c>
    </row>
    <row r="6" s="4" customFormat="1" spans="1:9">
      <c r="A6" s="4">
        <v>15251288771</v>
      </c>
      <c r="B6" s="5">
        <v>44361</v>
      </c>
      <c r="C6" s="5">
        <v>44362</v>
      </c>
      <c r="D6" s="4">
        <v>589</v>
      </c>
      <c r="E6" s="4" t="e">
        <f>VLOOKUP(A6,HOP!A:L,12,0)</f>
        <v>#N/A</v>
      </c>
      <c r="F6" s="4">
        <v>2128158</v>
      </c>
      <c r="G6" s="4" t="e">
        <f t="shared" si="0"/>
        <v>#N/A</v>
      </c>
      <c r="H6" s="4" t="str">
        <f t="shared" si="1"/>
        <v>，2128158</v>
      </c>
      <c r="I6" s="4" t="e">
        <f>VLOOKUP(A6,HOP!A:T,20,0)</f>
        <v>#N/A</v>
      </c>
    </row>
    <row r="7" s="4" customFormat="1" spans="1:9">
      <c r="A7" s="4">
        <v>15252668594</v>
      </c>
      <c r="B7" s="5">
        <v>44364</v>
      </c>
      <c r="C7" s="5">
        <v>44366</v>
      </c>
      <c r="D7" s="4">
        <v>2120</v>
      </c>
      <c r="E7" s="4" t="str">
        <f>VLOOKUP(A7,HOP!A:L,12,0)</f>
        <v>2120.00</v>
      </c>
      <c r="F7" s="4" t="str">
        <f>VLOOKUP(A7,HOP!A:C,3,0)</f>
        <v>2129558</v>
      </c>
      <c r="G7" s="4">
        <f t="shared" si="0"/>
        <v>0</v>
      </c>
      <c r="H7" s="4" t="str">
        <f t="shared" si="1"/>
        <v>，2129558</v>
      </c>
      <c r="I7" s="4" t="str">
        <f>VLOOKUP(A7,HOP!A:T,20,0)</f>
        <v>直连</v>
      </c>
    </row>
    <row r="8" s="4" customFormat="1" spans="1:9">
      <c r="A8" s="4">
        <v>15253294792</v>
      </c>
      <c r="B8" s="5">
        <v>44361</v>
      </c>
      <c r="C8" s="5">
        <v>44364</v>
      </c>
      <c r="D8" s="4">
        <v>3384</v>
      </c>
      <c r="E8" s="4" t="str">
        <f>VLOOKUP(A8,HOP!A:L,12,0)</f>
        <v>3384.00</v>
      </c>
      <c r="F8" s="4" t="str">
        <f>VLOOKUP(A8,HOP!A:C,3,0)</f>
        <v>2130228</v>
      </c>
      <c r="G8" s="4">
        <f t="shared" si="0"/>
        <v>0</v>
      </c>
      <c r="H8" s="4" t="str">
        <f t="shared" si="1"/>
        <v>，2130228</v>
      </c>
      <c r="I8" s="4" t="str">
        <f>VLOOKUP(A8,HOP!A:T,20,0)</f>
        <v>直连</v>
      </c>
    </row>
    <row r="9" s="4" customFormat="1" hidden="1" spans="1:9">
      <c r="A9" s="4">
        <v>15332150234</v>
      </c>
      <c r="B9" s="5">
        <v>44362</v>
      </c>
      <c r="C9" s="5">
        <v>44363</v>
      </c>
      <c r="D9" s="4">
        <v>0</v>
      </c>
      <c r="E9" s="4" t="str">
        <f>VLOOKUP(A9,HOP!A:L,12,0)</f>
        <v>0.00</v>
      </c>
      <c r="F9" s="4" t="str">
        <f>VLOOKUP(A9,HOP!A:C,3,0)</f>
        <v>2137609</v>
      </c>
      <c r="G9" s="4">
        <f t="shared" si="0"/>
        <v>0</v>
      </c>
      <c r="H9" s="4" t="str">
        <f t="shared" si="1"/>
        <v>，2137609</v>
      </c>
      <c r="I9" s="4" t="str">
        <f>VLOOKUP(A9,HOP!A:T,20,0)</f>
        <v>直连</v>
      </c>
    </row>
    <row r="10" s="4" customFormat="1" spans="1:9">
      <c r="A10" s="4">
        <v>15334593357</v>
      </c>
      <c r="B10" s="5">
        <v>44361</v>
      </c>
      <c r="C10" s="5">
        <v>44364</v>
      </c>
      <c r="D10" s="4">
        <v>3486</v>
      </c>
      <c r="E10" s="4" t="str">
        <f>VLOOKUP(A10,HOP!A:L,12,0)</f>
        <v>3486.00</v>
      </c>
      <c r="F10" s="4" t="str">
        <f>VLOOKUP(A10,HOP!A:C,3,0)</f>
        <v>2139929</v>
      </c>
      <c r="G10" s="4">
        <f t="shared" si="0"/>
        <v>0</v>
      </c>
      <c r="H10" s="4" t="str">
        <f t="shared" si="1"/>
        <v>，2139929</v>
      </c>
      <c r="I10" s="4" t="str">
        <f>VLOOKUP(A10,HOP!A:T,20,0)</f>
        <v>直连</v>
      </c>
    </row>
    <row r="11" s="4" customFormat="1" spans="1:9">
      <c r="A11" s="4">
        <v>15335653484</v>
      </c>
      <c r="B11" s="5">
        <v>44361</v>
      </c>
      <c r="C11" s="5">
        <v>44364</v>
      </c>
      <c r="D11" s="4">
        <v>2154</v>
      </c>
      <c r="E11" s="4" t="str">
        <f>VLOOKUP(A11,HOP!A:L,12,0)</f>
        <v>2154.00</v>
      </c>
      <c r="F11" s="4" t="str">
        <f>VLOOKUP(A11,HOP!A:C,3,0)</f>
        <v>2141177</v>
      </c>
      <c r="G11" s="4">
        <f t="shared" si="0"/>
        <v>0</v>
      </c>
      <c r="H11" s="4" t="str">
        <f t="shared" si="1"/>
        <v>，2141177</v>
      </c>
      <c r="I11" s="4" t="str">
        <f>VLOOKUP(A11,HOP!A:T,20,0)</f>
        <v>直连</v>
      </c>
    </row>
    <row r="12" s="4" customFormat="1" spans="1:9">
      <c r="A12" s="4">
        <v>15335665952</v>
      </c>
      <c r="B12" s="5">
        <v>44361</v>
      </c>
      <c r="C12" s="5">
        <v>44364</v>
      </c>
      <c r="D12" s="4">
        <v>3285</v>
      </c>
      <c r="E12" s="4" t="str">
        <f>VLOOKUP(A12,HOP!A:L,12,0)</f>
        <v>3285.00</v>
      </c>
      <c r="F12" s="4" t="str">
        <f>VLOOKUP(A12,HOP!A:C,3,0)</f>
        <v>2141203</v>
      </c>
      <c r="G12" s="4">
        <f t="shared" si="0"/>
        <v>0</v>
      </c>
      <c r="H12" s="4" t="str">
        <f t="shared" si="1"/>
        <v>，2141203</v>
      </c>
      <c r="I12" s="4" t="str">
        <f>VLOOKUP(A12,HOP!A:T,20,0)</f>
        <v>直连</v>
      </c>
    </row>
    <row r="13" s="4" customFormat="1" spans="1:9">
      <c r="A13" s="4">
        <v>15335747583</v>
      </c>
      <c r="B13" s="5">
        <v>44359</v>
      </c>
      <c r="C13" s="5">
        <v>44362</v>
      </c>
      <c r="D13" s="4">
        <v>1716</v>
      </c>
      <c r="E13" s="4" t="str">
        <f>VLOOKUP(A13,HOP!A:L,12,0)</f>
        <v>1716.00</v>
      </c>
      <c r="F13" s="4" t="str">
        <f>VLOOKUP(A13,HOP!A:C,3,0)</f>
        <v>2141348</v>
      </c>
      <c r="G13" s="4">
        <f t="shared" si="0"/>
        <v>0</v>
      </c>
      <c r="H13" s="4" t="str">
        <f t="shared" si="1"/>
        <v>，2141348</v>
      </c>
      <c r="I13" s="4" t="str">
        <f>VLOOKUP(A13,HOP!A:T,20,0)</f>
        <v>直连</v>
      </c>
    </row>
    <row r="14" s="4" customFormat="1" spans="1:9">
      <c r="A14" s="4">
        <v>15335824782</v>
      </c>
      <c r="B14" s="5">
        <v>44363</v>
      </c>
      <c r="C14" s="5">
        <v>44367</v>
      </c>
      <c r="D14" s="4">
        <v>3762</v>
      </c>
      <c r="E14" s="4" t="str">
        <f>VLOOKUP(A14,HOP!A:L,12,0)</f>
        <v>3762.00</v>
      </c>
      <c r="F14" s="4" t="str">
        <f>VLOOKUP(A14,HOP!A:C,3,0)</f>
        <v>2141458</v>
      </c>
      <c r="G14" s="4">
        <f t="shared" si="0"/>
        <v>0</v>
      </c>
      <c r="H14" s="4" t="str">
        <f t="shared" si="1"/>
        <v>，2141458</v>
      </c>
      <c r="I14" s="4" t="str">
        <f>VLOOKUP(A14,HOP!A:T,20,0)</f>
        <v>直连</v>
      </c>
    </row>
    <row r="15" s="4" customFormat="1" hidden="1" spans="1:9">
      <c r="A15" s="4">
        <v>15335913720</v>
      </c>
      <c r="B15" s="5">
        <v>44363</v>
      </c>
      <c r="C15" s="5">
        <v>44366</v>
      </c>
      <c r="D15" s="4">
        <v>0</v>
      </c>
      <c r="E15" s="4" t="str">
        <f>VLOOKUP(A15,HOP!A:L,12,0)</f>
        <v>0.00</v>
      </c>
      <c r="F15" s="4" t="str">
        <f>VLOOKUP(A15,HOP!A:C,3,0)</f>
        <v>2141587</v>
      </c>
      <c r="G15" s="4">
        <f t="shared" si="0"/>
        <v>0</v>
      </c>
      <c r="H15" s="4" t="str">
        <f t="shared" si="1"/>
        <v>，2141587</v>
      </c>
      <c r="I15" s="4" t="str">
        <f>VLOOKUP(A15,HOP!A:T,20,0)</f>
        <v>直连</v>
      </c>
    </row>
    <row r="16" s="4" customFormat="1" spans="1:9">
      <c r="A16" s="4">
        <v>15530103034</v>
      </c>
      <c r="B16" s="5">
        <v>44365</v>
      </c>
      <c r="C16" s="5">
        <v>44367</v>
      </c>
      <c r="D16" s="4">
        <v>1900</v>
      </c>
      <c r="E16" s="4" t="str">
        <f>VLOOKUP(A16,HOP!A:L,12,0)</f>
        <v>1900.00</v>
      </c>
      <c r="F16" s="4" t="str">
        <f>VLOOKUP(A16,HOP!A:C,3,0)</f>
        <v>2146538</v>
      </c>
      <c r="G16" s="4">
        <f t="shared" si="0"/>
        <v>0</v>
      </c>
      <c r="H16" s="4" t="str">
        <f t="shared" si="1"/>
        <v>，2146538</v>
      </c>
      <c r="I16" s="4" t="str">
        <f>VLOOKUP(A16,HOP!A:T,20,0)</f>
        <v>直连</v>
      </c>
    </row>
    <row r="17" s="4" customFormat="1" spans="1:9">
      <c r="A17" s="4">
        <v>15530875343</v>
      </c>
      <c r="B17" s="5">
        <v>44360</v>
      </c>
      <c r="C17" s="5">
        <v>44361</v>
      </c>
      <c r="D17" s="4">
        <v>820</v>
      </c>
      <c r="E17" s="4" t="str">
        <f>VLOOKUP(A17,HOP!A:L,12,0)</f>
        <v>820.00</v>
      </c>
      <c r="F17" s="4" t="str">
        <f>VLOOKUP(A17,HOP!A:C,3,0)</f>
        <v>2146786</v>
      </c>
      <c r="G17" s="4">
        <f t="shared" si="0"/>
        <v>0</v>
      </c>
      <c r="H17" s="4" t="str">
        <f t="shared" si="1"/>
        <v>，2146786</v>
      </c>
      <c r="I17" s="4" t="str">
        <f>VLOOKUP(A17,HOP!A:T,20,0)</f>
        <v>直连</v>
      </c>
    </row>
    <row r="18" s="4" customFormat="1" spans="1:9">
      <c r="A18" s="4">
        <v>15531046172</v>
      </c>
      <c r="B18" s="5">
        <v>44364</v>
      </c>
      <c r="C18" s="5">
        <v>44365</v>
      </c>
      <c r="D18" s="4">
        <v>276</v>
      </c>
      <c r="E18" s="4" t="str">
        <f>VLOOKUP(A18,HOP!A:L,12,0)</f>
        <v>276.00</v>
      </c>
      <c r="F18" s="4" t="str">
        <f>VLOOKUP(A18,HOP!A:C,3,0)</f>
        <v>2146850</v>
      </c>
      <c r="G18" s="4">
        <f t="shared" si="0"/>
        <v>0</v>
      </c>
      <c r="H18" s="4" t="str">
        <f t="shared" si="1"/>
        <v>，2146850</v>
      </c>
      <c r="I18" s="4" t="str">
        <f>VLOOKUP(A18,HOP!A:T,20,0)</f>
        <v>直连</v>
      </c>
    </row>
    <row r="19" s="4" customFormat="1" spans="1:9">
      <c r="A19" s="4">
        <v>15531201351</v>
      </c>
      <c r="B19" s="5">
        <v>44362</v>
      </c>
      <c r="C19" s="5">
        <v>44364</v>
      </c>
      <c r="D19" s="4">
        <v>5748</v>
      </c>
      <c r="E19" s="4" t="str">
        <f>VLOOKUP(A19,HOP!A:L,12,0)</f>
        <v>5748.00</v>
      </c>
      <c r="F19" s="4" t="str">
        <f>VLOOKUP(A19,HOP!A:C,3,0)</f>
        <v>2146922</v>
      </c>
      <c r="G19" s="4">
        <f t="shared" si="0"/>
        <v>0</v>
      </c>
      <c r="H19" s="4" t="str">
        <f t="shared" si="1"/>
        <v>，2146922</v>
      </c>
      <c r="I19" s="4" t="str">
        <f>VLOOKUP(A19,HOP!A:T,20,0)</f>
        <v>直连</v>
      </c>
    </row>
    <row r="20" s="4" customFormat="1" spans="1:9">
      <c r="A20" s="4">
        <v>15538804248</v>
      </c>
      <c r="B20" s="5">
        <v>44362</v>
      </c>
      <c r="C20" s="5">
        <v>44365</v>
      </c>
      <c r="D20" s="4">
        <v>7968</v>
      </c>
      <c r="E20" s="4" t="str">
        <f>VLOOKUP(A20,HOP!A:L,12,0)</f>
        <v>7968.00</v>
      </c>
      <c r="F20" s="4" t="str">
        <f>VLOOKUP(A20,HOP!A:C,3,0)</f>
        <v>2148178</v>
      </c>
      <c r="G20" s="4">
        <f t="shared" si="0"/>
        <v>0</v>
      </c>
      <c r="H20" s="4" t="str">
        <f t="shared" si="1"/>
        <v>，2148178</v>
      </c>
      <c r="I20" s="4" t="str">
        <f>VLOOKUP(A20,HOP!A:T,20,0)</f>
        <v>直连</v>
      </c>
    </row>
    <row r="21" s="4" customFormat="1" spans="1:9">
      <c r="A21" s="4">
        <v>15540305854</v>
      </c>
      <c r="B21" s="5">
        <v>44364</v>
      </c>
      <c r="C21" s="5">
        <v>44366</v>
      </c>
      <c r="D21" s="4">
        <v>24341</v>
      </c>
      <c r="E21" s="4" t="str">
        <f>VLOOKUP(A21,HOP!A:L,12,0)</f>
        <v>24341.00</v>
      </c>
      <c r="F21" s="4" t="str">
        <f>VLOOKUP(A21,HOP!A:C,3,0)</f>
        <v>2148664</v>
      </c>
      <c r="G21" s="4">
        <f t="shared" si="0"/>
        <v>0</v>
      </c>
      <c r="H21" s="4" t="str">
        <f t="shared" si="1"/>
        <v>，2148664</v>
      </c>
      <c r="I21" s="4" t="str">
        <f>VLOOKUP(A21,HOP!A:T,20,0)</f>
        <v>直连</v>
      </c>
    </row>
    <row r="22" s="4" customFormat="1" spans="1:9">
      <c r="A22" s="4">
        <v>15541203961</v>
      </c>
      <c r="B22" s="5">
        <v>44358</v>
      </c>
      <c r="C22" s="5">
        <v>44361</v>
      </c>
      <c r="D22" s="4">
        <v>2994</v>
      </c>
      <c r="E22" s="4" t="str">
        <f>VLOOKUP(A22,HOP!A:L,12,0)</f>
        <v>2994.00</v>
      </c>
      <c r="F22" s="4" t="str">
        <f>VLOOKUP(A22,HOP!A:C,3,0)</f>
        <v>2148987</v>
      </c>
      <c r="G22" s="4">
        <f t="shared" si="0"/>
        <v>0</v>
      </c>
      <c r="H22" s="4" t="str">
        <f t="shared" si="1"/>
        <v>，2148987</v>
      </c>
      <c r="I22" s="4" t="str">
        <f>VLOOKUP(A22,HOP!A:T,20,0)</f>
        <v>直连</v>
      </c>
    </row>
    <row r="23" s="4" customFormat="1" spans="1:9">
      <c r="A23" s="4">
        <v>15541338565</v>
      </c>
      <c r="B23" s="5">
        <v>44359</v>
      </c>
      <c r="C23" s="5">
        <v>44361</v>
      </c>
      <c r="D23" s="4">
        <v>4782</v>
      </c>
      <c r="E23" s="4" t="str">
        <f>VLOOKUP(A23,HOP!A:L,12,0)</f>
        <v>4782.00</v>
      </c>
      <c r="F23" s="4" t="str">
        <f>VLOOKUP(A23,HOP!A:C,3,0)</f>
        <v>2149023</v>
      </c>
      <c r="G23" s="4">
        <f t="shared" si="0"/>
        <v>0</v>
      </c>
      <c r="H23" s="4" t="str">
        <f t="shared" si="1"/>
        <v>，2149023</v>
      </c>
      <c r="I23" s="4" t="str">
        <f>VLOOKUP(A23,HOP!A:T,20,0)</f>
        <v>直连</v>
      </c>
    </row>
    <row r="24" s="4" customFormat="1" spans="1:9">
      <c r="A24" s="4">
        <v>15543570526</v>
      </c>
      <c r="B24" s="5">
        <v>44358</v>
      </c>
      <c r="C24" s="5">
        <v>44366</v>
      </c>
      <c r="D24" s="4">
        <v>8383</v>
      </c>
      <c r="E24" s="4" t="str">
        <f>VLOOKUP(A24,HOP!A:L,12,0)</f>
        <v>8383.04</v>
      </c>
      <c r="F24" s="4" t="str">
        <f>VLOOKUP(A24,HOP!A:C,3,0)</f>
        <v>2150384</v>
      </c>
      <c r="G24" s="4">
        <f t="shared" si="0"/>
        <v>-0.0400000000008731</v>
      </c>
      <c r="H24" s="4" t="str">
        <f t="shared" si="1"/>
        <v>，2150384</v>
      </c>
      <c r="I24" s="4" t="str">
        <f>VLOOKUP(A24,HOP!A:T,20,0)</f>
        <v>直连</v>
      </c>
    </row>
    <row r="25" s="4" customFormat="1" spans="1:9">
      <c r="A25" s="4">
        <v>15543854941</v>
      </c>
      <c r="B25" s="5">
        <v>44360</v>
      </c>
      <c r="C25" s="5">
        <v>44363</v>
      </c>
      <c r="D25" s="4">
        <v>9060</v>
      </c>
      <c r="E25" s="4" t="str">
        <f>VLOOKUP(A25,HOP!A:L,12,0)</f>
        <v>9060.00</v>
      </c>
      <c r="F25" s="4" t="str">
        <f>VLOOKUP(A25,HOP!A:C,3,0)</f>
        <v>2150566</v>
      </c>
      <c r="G25" s="4">
        <f t="shared" si="0"/>
        <v>0</v>
      </c>
      <c r="H25" s="4" t="str">
        <f t="shared" si="1"/>
        <v>，2150566</v>
      </c>
      <c r="I25" s="4" t="str">
        <f>VLOOKUP(A25,HOP!A:T,20,0)</f>
        <v>直连</v>
      </c>
    </row>
    <row r="26" s="4" customFormat="1" spans="1:9">
      <c r="A26" s="4">
        <v>15544154018</v>
      </c>
      <c r="B26" s="5">
        <v>44359</v>
      </c>
      <c r="C26" s="5">
        <v>44362</v>
      </c>
      <c r="D26" s="4">
        <v>2079</v>
      </c>
      <c r="E26" s="4" t="str">
        <f>VLOOKUP(A26,HOP!A:L,12,0)</f>
        <v>2079.00</v>
      </c>
      <c r="F26" s="4" t="str">
        <f>VLOOKUP(A26,HOP!A:C,3,0)</f>
        <v>2150770</v>
      </c>
      <c r="G26" s="4">
        <f t="shared" si="0"/>
        <v>0</v>
      </c>
      <c r="H26" s="4" t="str">
        <f>$H$1&amp;F26</f>
        <v>，2150770</v>
      </c>
      <c r="I26" s="4" t="str">
        <f>VLOOKUP(A26,HOP!A:T,20,0)</f>
        <v>直连</v>
      </c>
    </row>
    <row r="27" s="4" customFormat="1" spans="1:9">
      <c r="A27" s="4">
        <v>15546176524</v>
      </c>
      <c r="B27" s="5">
        <v>44360</v>
      </c>
      <c r="C27" s="5">
        <v>44361</v>
      </c>
      <c r="D27" s="4">
        <v>706</v>
      </c>
      <c r="E27" s="4" t="str">
        <f>VLOOKUP(A27,HOP!A:L,12,0)</f>
        <v>706.00</v>
      </c>
      <c r="F27" s="4" t="str">
        <f>VLOOKUP(A27,HOP!A:C,3,0)</f>
        <v>2152363</v>
      </c>
      <c r="G27" s="4">
        <f t="shared" si="0"/>
        <v>0</v>
      </c>
      <c r="H27" s="4" t="str">
        <f>$H$1&amp;F27</f>
        <v>，2152363</v>
      </c>
      <c r="I27" s="4" t="str">
        <f>VLOOKUP(A27,HOP!A:T,20,0)</f>
        <v>直连</v>
      </c>
    </row>
    <row r="28" s="4" customFormat="1" spans="1:9">
      <c r="A28" s="4">
        <v>15547068628</v>
      </c>
      <c r="B28" s="5">
        <v>44361</v>
      </c>
      <c r="C28" s="5">
        <v>44364</v>
      </c>
      <c r="D28" s="4">
        <v>2265</v>
      </c>
      <c r="E28" s="4" t="str">
        <f>VLOOKUP(A28,HOP!A:L,12,0)</f>
        <v>2265.00</v>
      </c>
      <c r="F28" s="4" t="str">
        <f>VLOOKUP(A28,HOP!A:C,3,0)</f>
        <v>2153429</v>
      </c>
      <c r="G28" s="4">
        <f t="shared" si="0"/>
        <v>0</v>
      </c>
      <c r="H28" s="4" t="str">
        <f>$H$1&amp;F28</f>
        <v>，2153429</v>
      </c>
      <c r="I28" s="4" t="str">
        <f>VLOOKUP(A28,HOP!A:T,20,0)</f>
        <v>直连</v>
      </c>
    </row>
    <row r="29" s="4" customFormat="1" spans="1:9">
      <c r="A29" s="4">
        <v>15547075100</v>
      </c>
      <c r="B29" s="5">
        <v>44358</v>
      </c>
      <c r="C29" s="5">
        <v>44361</v>
      </c>
      <c r="D29" s="4">
        <v>1773</v>
      </c>
      <c r="E29" s="4" t="str">
        <f>VLOOKUP(A29,HOP!A:L,12,0)</f>
        <v>1773.00</v>
      </c>
      <c r="F29" s="4" t="str">
        <f>VLOOKUP(A29,HOP!A:C,3,0)</f>
        <v>2153440</v>
      </c>
      <c r="G29" s="4">
        <f t="shared" si="0"/>
        <v>0</v>
      </c>
      <c r="H29" s="4" t="str">
        <f>$H$1&amp;F29</f>
        <v>，2153440</v>
      </c>
      <c r="I29" s="4" t="str">
        <f>VLOOKUP(A29,HOP!A:T,20,0)</f>
        <v>直连</v>
      </c>
    </row>
    <row r="30" s="4" customFormat="1" spans="1:9">
      <c r="A30" s="4">
        <v>15547678476</v>
      </c>
      <c r="B30" s="5">
        <v>44360</v>
      </c>
      <c r="C30" s="5">
        <v>44365</v>
      </c>
      <c r="D30" s="4">
        <v>2330</v>
      </c>
      <c r="E30" s="4" t="str">
        <f>VLOOKUP(A30,HOP!A:L,12,0)</f>
        <v>2330.00</v>
      </c>
      <c r="F30" s="4" t="str">
        <f>VLOOKUP(A30,HOP!A:C,3,0)</f>
        <v>2154050</v>
      </c>
      <c r="G30" s="4">
        <f t="shared" si="0"/>
        <v>0</v>
      </c>
      <c r="H30" s="4" t="str">
        <f>$H$1&amp;F30</f>
        <v>，2154050</v>
      </c>
      <c r="I30" s="4" t="str">
        <f>VLOOKUP(A30,HOP!A:T,20,0)</f>
        <v>直连</v>
      </c>
    </row>
    <row r="31" s="4" customFormat="1" spans="1:9">
      <c r="A31" s="4">
        <v>15548273614</v>
      </c>
      <c r="B31" s="5">
        <v>44360</v>
      </c>
      <c r="C31" s="5">
        <v>44361</v>
      </c>
      <c r="D31" s="4">
        <v>1575</v>
      </c>
      <c r="E31" s="4" t="str">
        <f>VLOOKUP(A31,HOP!A:L,12,0)</f>
        <v>1575.00</v>
      </c>
      <c r="F31" s="4" t="str">
        <f>VLOOKUP(A31,HOP!A:C,3,0)</f>
        <v>2154598</v>
      </c>
      <c r="G31" s="4">
        <f t="shared" si="0"/>
        <v>0</v>
      </c>
      <c r="H31" s="4" t="str">
        <f>$H$1&amp;F31</f>
        <v>，2154598</v>
      </c>
      <c r="I31" s="4" t="str">
        <f>VLOOKUP(A31,HOP!A:T,20,0)</f>
        <v>直连</v>
      </c>
    </row>
    <row r="32" s="4" customFormat="1" spans="1:9">
      <c r="A32" s="4">
        <v>15548318047</v>
      </c>
      <c r="B32" s="5">
        <v>44362</v>
      </c>
      <c r="C32" s="5">
        <v>44365</v>
      </c>
      <c r="D32" s="4">
        <v>10599</v>
      </c>
      <c r="E32" s="4" t="str">
        <f>VLOOKUP(A32,HOP!A:L,12,0)</f>
        <v>10599.00</v>
      </c>
      <c r="F32" s="4" t="str">
        <f>VLOOKUP(A32,HOP!A:C,3,0)</f>
        <v>2154625</v>
      </c>
      <c r="G32" s="4">
        <f t="shared" si="0"/>
        <v>0</v>
      </c>
      <c r="H32" s="4" t="str">
        <f>$H$1&amp;F32</f>
        <v>，2154625</v>
      </c>
      <c r="I32" s="4" t="str">
        <f>VLOOKUP(A32,HOP!A:T,20,0)</f>
        <v>直连</v>
      </c>
    </row>
    <row r="33" s="4" customFormat="1" spans="1:9">
      <c r="A33" s="4">
        <v>15548342497</v>
      </c>
      <c r="B33" s="5">
        <v>44362</v>
      </c>
      <c r="C33" s="5">
        <v>44365</v>
      </c>
      <c r="D33" s="4">
        <v>2673</v>
      </c>
      <c r="E33" s="4" t="str">
        <f>VLOOKUP(A33,HOP!A:L,12,0)</f>
        <v>2673.00</v>
      </c>
      <c r="F33" s="4" t="str">
        <f>VLOOKUP(A33,HOP!A:C,3,0)</f>
        <v>2154640</v>
      </c>
      <c r="G33" s="4">
        <f t="shared" si="0"/>
        <v>0</v>
      </c>
      <c r="H33" s="4" t="str">
        <f>$H$1&amp;F33</f>
        <v>，2154640</v>
      </c>
      <c r="I33" s="4" t="str">
        <f>VLOOKUP(A33,HOP!A:T,20,0)</f>
        <v>直连</v>
      </c>
    </row>
    <row r="34" s="4" customFormat="1" spans="1:9">
      <c r="A34" s="4">
        <v>15548347729</v>
      </c>
      <c r="B34" s="5">
        <v>44360</v>
      </c>
      <c r="C34" s="5">
        <v>44361</v>
      </c>
      <c r="D34" s="4">
        <v>872</v>
      </c>
      <c r="E34" s="4" t="str">
        <f>VLOOKUP(A34,HOP!A:L,12,0)</f>
        <v>872.00</v>
      </c>
      <c r="F34" s="4" t="str">
        <f>VLOOKUP(A34,HOP!A:C,3,0)</f>
        <v>2154646</v>
      </c>
      <c r="G34" s="4">
        <f t="shared" si="0"/>
        <v>0</v>
      </c>
      <c r="H34" s="4" t="str">
        <f>$H$1&amp;F34</f>
        <v>，2154646</v>
      </c>
      <c r="I34" s="4" t="str">
        <f>VLOOKUP(A34,HOP!A:T,20,0)</f>
        <v>直连</v>
      </c>
    </row>
    <row r="35" s="4" customFormat="1" spans="1:9">
      <c r="A35" s="4">
        <v>15549088904</v>
      </c>
      <c r="B35" s="5">
        <v>44362</v>
      </c>
      <c r="C35" s="5">
        <v>44365</v>
      </c>
      <c r="D35" s="4">
        <v>2644</v>
      </c>
      <c r="E35" s="4" t="str">
        <f>VLOOKUP(A35,HOP!A:L,12,0)</f>
        <v>2643.99</v>
      </c>
      <c r="F35" s="4" t="str">
        <f>VLOOKUP(A35,HOP!A:C,3,0)</f>
        <v>2155341</v>
      </c>
      <c r="G35" s="4">
        <f t="shared" si="0"/>
        <v>0.0100000000002183</v>
      </c>
      <c r="H35" s="4" t="str">
        <f>$H$1&amp;F35</f>
        <v>，2155341</v>
      </c>
      <c r="I35" s="4" t="str">
        <f>VLOOKUP(A35,HOP!A:T,20,0)</f>
        <v>直连</v>
      </c>
    </row>
    <row r="36" s="4" customFormat="1" spans="1:9">
      <c r="A36" s="4">
        <v>15549361291</v>
      </c>
      <c r="B36" s="5">
        <v>44366</v>
      </c>
      <c r="C36" s="5">
        <v>44367</v>
      </c>
      <c r="D36" s="4">
        <v>477</v>
      </c>
      <c r="E36" s="4" t="str">
        <f>VLOOKUP(A36,HOP!A:L,12,0)</f>
        <v>477.00</v>
      </c>
      <c r="F36" s="4" t="str">
        <f>VLOOKUP(A36,HOP!A:C,3,0)</f>
        <v>2155509</v>
      </c>
      <c r="G36" s="4">
        <f t="shared" si="0"/>
        <v>0</v>
      </c>
      <c r="H36" s="4" t="str">
        <f>$H$1&amp;F36</f>
        <v>，2155509</v>
      </c>
      <c r="I36" s="4" t="str">
        <f>VLOOKUP(A36,HOP!A:T,20,0)</f>
        <v>直连</v>
      </c>
    </row>
    <row r="37" s="4" customFormat="1" spans="1:9">
      <c r="A37" s="4">
        <v>15549538409</v>
      </c>
      <c r="B37" s="5">
        <v>44360</v>
      </c>
      <c r="C37" s="5">
        <v>44363</v>
      </c>
      <c r="D37" s="4">
        <v>2260</v>
      </c>
      <c r="E37" s="4" t="str">
        <f>VLOOKUP(A37,HOP!A:L,12,0)</f>
        <v>2259.99</v>
      </c>
      <c r="F37" s="4" t="str">
        <f>VLOOKUP(A37,HOP!A:C,3,0)</f>
        <v>2155619</v>
      </c>
      <c r="G37" s="4">
        <f t="shared" si="0"/>
        <v>0.0100000000002183</v>
      </c>
      <c r="H37" s="4" t="str">
        <f>$H$1&amp;F37</f>
        <v>，2155619</v>
      </c>
      <c r="I37" s="4" t="str">
        <f>VLOOKUP(A37,HOP!A:T,20,0)</f>
        <v>直连</v>
      </c>
    </row>
    <row r="38" s="4" customFormat="1" spans="1:9">
      <c r="A38" s="4">
        <v>15549646111</v>
      </c>
      <c r="B38" s="5">
        <v>44362</v>
      </c>
      <c r="C38" s="5">
        <v>44365</v>
      </c>
      <c r="D38" s="4">
        <v>2964</v>
      </c>
      <c r="E38" s="4" t="str">
        <f>VLOOKUP(A38,HOP!A:L,12,0)</f>
        <v>2964.00</v>
      </c>
      <c r="F38" s="4" t="str">
        <f>VLOOKUP(A38,HOP!A:C,3,0)</f>
        <v>2155742</v>
      </c>
      <c r="G38" s="4">
        <f t="shared" si="0"/>
        <v>0</v>
      </c>
      <c r="H38" s="4" t="str">
        <f>$H$1&amp;F38</f>
        <v>，2155742</v>
      </c>
      <c r="I38" s="4" t="str">
        <f>VLOOKUP(A38,HOP!A:T,20,0)</f>
        <v>直连</v>
      </c>
    </row>
    <row r="39" s="4" customFormat="1" spans="1:9">
      <c r="A39" s="4">
        <v>15549645234</v>
      </c>
      <c r="B39" s="5">
        <v>44360</v>
      </c>
      <c r="C39" s="5">
        <v>44361</v>
      </c>
      <c r="D39" s="4">
        <v>1404</v>
      </c>
      <c r="E39" s="4" t="str">
        <f>VLOOKUP(A39,HOP!A:L,12,0)</f>
        <v>1404.00</v>
      </c>
      <c r="F39" s="4" t="str">
        <f>VLOOKUP(A39,HOP!A:C,3,0)</f>
        <v>2155747</v>
      </c>
      <c r="G39" s="4">
        <f t="shared" si="0"/>
        <v>0</v>
      </c>
      <c r="H39" s="4" t="str">
        <f>$H$1&amp;F39</f>
        <v>，2155747</v>
      </c>
      <c r="I39" s="4" t="str">
        <f>VLOOKUP(A39,HOP!A:T,20,0)</f>
        <v>直连</v>
      </c>
    </row>
    <row r="40" s="4" customFormat="1" spans="1:9">
      <c r="A40" s="4">
        <v>15549774957</v>
      </c>
      <c r="B40" s="5">
        <v>44363</v>
      </c>
      <c r="C40" s="5">
        <v>44366</v>
      </c>
      <c r="D40" s="4">
        <v>2362</v>
      </c>
      <c r="E40" s="4" t="str">
        <f>VLOOKUP(A40,HOP!A:L,12,0)</f>
        <v>2361.99</v>
      </c>
      <c r="F40" s="4" t="str">
        <f>VLOOKUP(A40,HOP!A:C,3,0)</f>
        <v>2155883</v>
      </c>
      <c r="G40" s="4">
        <f t="shared" si="0"/>
        <v>0.0100000000002183</v>
      </c>
      <c r="H40" s="4" t="str">
        <f>$H$1&amp;F40</f>
        <v>，2155883</v>
      </c>
      <c r="I40" s="4" t="str">
        <f>VLOOKUP(A40,HOP!A:T,20,0)</f>
        <v>直连</v>
      </c>
    </row>
    <row r="41" s="4" customFormat="1" spans="1:9">
      <c r="A41" s="4">
        <v>15549910972</v>
      </c>
      <c r="B41" s="5">
        <v>44360</v>
      </c>
      <c r="C41" s="5">
        <v>44361</v>
      </c>
      <c r="D41" s="4">
        <v>668</v>
      </c>
      <c r="E41" s="4" t="str">
        <f>VLOOKUP(A41,HOP!A:L,12,0)</f>
        <v>668.00</v>
      </c>
      <c r="F41" s="4" t="str">
        <f>VLOOKUP(A41,HOP!A:C,3,0)</f>
        <v>2156008</v>
      </c>
      <c r="G41" s="4">
        <f t="shared" si="0"/>
        <v>0</v>
      </c>
      <c r="H41" s="4" t="str">
        <f>$H$1&amp;F41</f>
        <v>，2156008</v>
      </c>
      <c r="I41" s="4" t="str">
        <f>VLOOKUP(A41,HOP!A:T,20,0)</f>
        <v>直连</v>
      </c>
    </row>
    <row r="42" s="4" customFormat="1" spans="1:9">
      <c r="A42" s="4">
        <v>15550227901</v>
      </c>
      <c r="B42" s="5">
        <v>44361</v>
      </c>
      <c r="C42" s="5">
        <v>44362</v>
      </c>
      <c r="D42" s="4">
        <v>538</v>
      </c>
      <c r="E42" s="4" t="str">
        <f>VLOOKUP(A42,HOP!A:L,12,0)</f>
        <v>538.00</v>
      </c>
      <c r="F42" s="4" t="str">
        <f>VLOOKUP(A42,HOP!A:C,3,0)</f>
        <v>2156309</v>
      </c>
      <c r="G42" s="4">
        <f t="shared" si="0"/>
        <v>0</v>
      </c>
      <c r="H42" s="4" t="str">
        <f>$H$1&amp;F42</f>
        <v>，2156309</v>
      </c>
      <c r="I42" s="4" t="str">
        <f>VLOOKUP(A42,HOP!A:T,20,0)</f>
        <v>直连</v>
      </c>
    </row>
    <row r="43" s="4" customFormat="1" spans="1:9">
      <c r="A43" s="4">
        <v>15550246289</v>
      </c>
      <c r="B43" s="5">
        <v>44360</v>
      </c>
      <c r="C43" s="5">
        <v>44361</v>
      </c>
      <c r="D43" s="4">
        <v>516</v>
      </c>
      <c r="E43" s="4" t="str">
        <f>VLOOKUP(A43,HOP!A:L,12,0)</f>
        <v>516.00</v>
      </c>
      <c r="F43" s="4" t="str">
        <f>VLOOKUP(A43,HOP!A:C,3,0)</f>
        <v>2156329</v>
      </c>
      <c r="G43" s="4">
        <f t="shared" si="0"/>
        <v>0</v>
      </c>
      <c r="H43" s="4" t="str">
        <f>$H$1&amp;F43</f>
        <v>，2156329</v>
      </c>
      <c r="I43" s="4" t="str">
        <f>VLOOKUP(A43,HOP!A:T,20,0)</f>
        <v>直连</v>
      </c>
    </row>
    <row r="44" s="4" customFormat="1" spans="1:9">
      <c r="A44" s="4">
        <v>15550273779</v>
      </c>
      <c r="B44" s="5">
        <v>44360</v>
      </c>
      <c r="C44" s="5">
        <v>44361</v>
      </c>
      <c r="D44" s="4">
        <v>367</v>
      </c>
      <c r="E44" s="4" t="str">
        <f>VLOOKUP(A44,HOP!A:L,12,0)</f>
        <v>367.00</v>
      </c>
      <c r="F44" s="4" t="str">
        <f>VLOOKUP(A44,HOP!A:C,3,0)</f>
        <v>2156366</v>
      </c>
      <c r="G44" s="4">
        <f t="shared" si="0"/>
        <v>0</v>
      </c>
      <c r="H44" s="4" t="str">
        <f>$H$1&amp;F44</f>
        <v>，2156366</v>
      </c>
      <c r="I44" s="4" t="str">
        <f>VLOOKUP(A44,HOP!A:T,20,0)</f>
        <v>直连</v>
      </c>
    </row>
    <row r="45" s="4" customFormat="1" spans="1:9">
      <c r="A45" s="4">
        <v>15550513091</v>
      </c>
      <c r="B45" s="5">
        <v>44360</v>
      </c>
      <c r="C45" s="5">
        <v>44361</v>
      </c>
      <c r="D45" s="4">
        <v>569</v>
      </c>
      <c r="E45" s="4" t="str">
        <f>VLOOKUP(A45,HOP!A:L,12,0)</f>
        <v>569.00</v>
      </c>
      <c r="F45" s="4" t="str">
        <f>VLOOKUP(A45,HOP!A:C,3,0)</f>
        <v>2156593</v>
      </c>
      <c r="G45" s="4">
        <f t="shared" ref="G45:G64" si="2">D45-E45</f>
        <v>0</v>
      </c>
      <c r="H45" s="4" t="str">
        <f t="shared" ref="H45:H64" si="3">$H$1&amp;F45</f>
        <v>，2156593</v>
      </c>
      <c r="I45" s="4" t="str">
        <f>VLOOKUP(A45,HOP!A:T,20,0)</f>
        <v>直连</v>
      </c>
    </row>
    <row r="46" s="4" customFormat="1" spans="1:9">
      <c r="A46" s="4">
        <v>15550589782</v>
      </c>
      <c r="B46" s="5">
        <v>44362</v>
      </c>
      <c r="C46" s="5">
        <v>44363</v>
      </c>
      <c r="D46" s="4">
        <v>519</v>
      </c>
      <c r="E46" s="4" t="str">
        <f>VLOOKUP(A46,HOP!A:L,12,0)</f>
        <v>519.00</v>
      </c>
      <c r="F46" s="4" t="str">
        <f>VLOOKUP(A46,HOP!A:C,3,0)</f>
        <v>2156653</v>
      </c>
      <c r="G46" s="4">
        <f t="shared" si="2"/>
        <v>0</v>
      </c>
      <c r="H46" s="4" t="str">
        <f t="shared" si="3"/>
        <v>，2156653</v>
      </c>
      <c r="I46" s="4" t="str">
        <f>VLOOKUP(A46,HOP!A:T,20,0)</f>
        <v>直连</v>
      </c>
    </row>
    <row r="47" s="4" customFormat="1" spans="1:9">
      <c r="A47" s="4">
        <v>15550642235</v>
      </c>
      <c r="B47" s="5">
        <v>44363</v>
      </c>
      <c r="C47" s="5">
        <v>44364</v>
      </c>
      <c r="D47" s="4">
        <v>538</v>
      </c>
      <c r="E47" s="4" t="str">
        <f>VLOOKUP(A47,HOP!A:L,12,0)</f>
        <v>538.00</v>
      </c>
      <c r="F47" s="4" t="str">
        <f>VLOOKUP(A47,HOP!A:C,3,0)</f>
        <v>2156683</v>
      </c>
      <c r="G47" s="4">
        <f t="shared" si="2"/>
        <v>0</v>
      </c>
      <c r="H47" s="4" t="str">
        <f t="shared" si="3"/>
        <v>，2156683</v>
      </c>
      <c r="I47" s="4" t="str">
        <f>VLOOKUP(A47,HOP!A:T,20,0)</f>
        <v>直连</v>
      </c>
    </row>
    <row r="48" s="4" customFormat="1" spans="1:9">
      <c r="A48" s="4">
        <v>15550691420</v>
      </c>
      <c r="B48" s="5">
        <v>44361</v>
      </c>
      <c r="C48" s="5">
        <v>44364</v>
      </c>
      <c r="D48" s="4">
        <v>3662</v>
      </c>
      <c r="E48" s="4" t="str">
        <f>VLOOKUP(A48,HOP!A:L,12,0)</f>
        <v>3662.01</v>
      </c>
      <c r="F48" s="4" t="str">
        <f>VLOOKUP(A48,HOP!A:C,3,0)</f>
        <v>2156719</v>
      </c>
      <c r="G48" s="4">
        <f t="shared" si="2"/>
        <v>-0.0100000000002183</v>
      </c>
      <c r="H48" s="4" t="str">
        <f t="shared" si="3"/>
        <v>，2156719</v>
      </c>
      <c r="I48" s="4" t="str">
        <f>VLOOKUP(A48,HOP!A:T,20,0)</f>
        <v>直连</v>
      </c>
    </row>
    <row r="49" s="4" customFormat="1" spans="1:9">
      <c r="A49" s="4">
        <v>15550692171</v>
      </c>
      <c r="B49" s="5">
        <v>44366</v>
      </c>
      <c r="C49" s="5">
        <v>44367</v>
      </c>
      <c r="D49" s="4">
        <v>847</v>
      </c>
      <c r="E49" s="4" t="str">
        <f>VLOOKUP(A49,HOP!A:L,12,0)</f>
        <v>847.00</v>
      </c>
      <c r="F49" s="4" t="str">
        <f>VLOOKUP(A49,HOP!A:C,3,0)</f>
        <v>2156723</v>
      </c>
      <c r="G49" s="4">
        <f t="shared" si="2"/>
        <v>0</v>
      </c>
      <c r="H49" s="4" t="str">
        <f t="shared" si="3"/>
        <v>，2156723</v>
      </c>
      <c r="I49" s="4" t="str">
        <f>VLOOKUP(A49,HOP!A:T,20,0)</f>
        <v>直连</v>
      </c>
    </row>
    <row r="50" s="4" customFormat="1" spans="1:9">
      <c r="A50" s="4">
        <v>15550699359</v>
      </c>
      <c r="B50" s="5">
        <v>44361</v>
      </c>
      <c r="C50" s="5">
        <v>44362</v>
      </c>
      <c r="D50" s="4">
        <v>498</v>
      </c>
      <c r="E50" s="4" t="str">
        <f>VLOOKUP(A50,HOP!A:L,12,0)</f>
        <v>498.00</v>
      </c>
      <c r="F50" s="4" t="str">
        <f>VLOOKUP(A50,HOP!A:C,3,0)</f>
        <v>2156734</v>
      </c>
      <c r="G50" s="4">
        <f t="shared" si="2"/>
        <v>0</v>
      </c>
      <c r="H50" s="4" t="str">
        <f t="shared" si="3"/>
        <v>，2156734</v>
      </c>
      <c r="I50" s="4" t="str">
        <f>VLOOKUP(A50,HOP!A:T,20,0)</f>
        <v>直连</v>
      </c>
    </row>
    <row r="51" s="4" customFormat="1" spans="1:9">
      <c r="A51" s="4">
        <v>15550708760</v>
      </c>
      <c r="B51" s="5">
        <v>44361</v>
      </c>
      <c r="C51" s="5">
        <v>44364</v>
      </c>
      <c r="D51" s="4">
        <v>6300</v>
      </c>
      <c r="E51" s="4" t="str">
        <f>VLOOKUP(A51,HOP!A:L,12,0)</f>
        <v>6300.00</v>
      </c>
      <c r="F51" s="4" t="str">
        <f>VLOOKUP(A51,HOP!A:C,3,0)</f>
        <v>2156749</v>
      </c>
      <c r="G51" s="4">
        <f t="shared" si="2"/>
        <v>0</v>
      </c>
      <c r="H51" s="4" t="str">
        <f t="shared" si="3"/>
        <v>，2156749</v>
      </c>
      <c r="I51" s="4" t="str">
        <f>VLOOKUP(A51,HOP!A:T,20,0)</f>
        <v>直连</v>
      </c>
    </row>
    <row r="52" s="4" customFormat="1" spans="1:9">
      <c r="A52" s="4">
        <v>15550711546</v>
      </c>
      <c r="B52" s="5">
        <v>44365</v>
      </c>
      <c r="C52" s="5">
        <v>44366</v>
      </c>
      <c r="D52" s="4">
        <v>1060</v>
      </c>
      <c r="E52" s="4" t="str">
        <f>VLOOKUP(A52,HOP!A:L,12,0)</f>
        <v>1060.00</v>
      </c>
      <c r="F52" s="4" t="str">
        <f>VLOOKUP(A52,HOP!A:C,3,0)</f>
        <v>2156752</v>
      </c>
      <c r="G52" s="4">
        <f t="shared" si="2"/>
        <v>0</v>
      </c>
      <c r="H52" s="4" t="str">
        <f t="shared" si="3"/>
        <v>，2156752</v>
      </c>
      <c r="I52" s="4" t="str">
        <f>VLOOKUP(A52,HOP!A:T,20,0)</f>
        <v>直连</v>
      </c>
    </row>
    <row r="53" s="4" customFormat="1" spans="1:9">
      <c r="A53" s="4">
        <v>15550869695</v>
      </c>
      <c r="B53" s="5">
        <v>44366</v>
      </c>
      <c r="C53" s="5">
        <v>44367</v>
      </c>
      <c r="D53" s="4">
        <v>1067</v>
      </c>
      <c r="E53" s="4" t="str">
        <f>VLOOKUP(A53,HOP!A:L,12,0)</f>
        <v>1067.00</v>
      </c>
      <c r="F53" s="4" t="str">
        <f>VLOOKUP(A53,HOP!A:C,3,0)</f>
        <v>2156922</v>
      </c>
      <c r="G53" s="4">
        <f t="shared" si="2"/>
        <v>0</v>
      </c>
      <c r="H53" s="4" t="str">
        <f t="shared" si="3"/>
        <v>，2156922</v>
      </c>
      <c r="I53" s="4" t="str">
        <f>VLOOKUP(A53,HOP!A:T,20,0)</f>
        <v>直连</v>
      </c>
    </row>
    <row r="54" s="4" customFormat="1" spans="1:9">
      <c r="A54" s="4">
        <v>15550897945</v>
      </c>
      <c r="B54" s="5">
        <v>44364</v>
      </c>
      <c r="C54" s="5">
        <v>44367</v>
      </c>
      <c r="D54" s="4">
        <v>1886</v>
      </c>
      <c r="E54" s="4" t="str">
        <f>VLOOKUP(A54,HOP!A:L,12,0)</f>
        <v>1886.01</v>
      </c>
      <c r="F54" s="4" t="str">
        <f>VLOOKUP(A54,HOP!A:C,3,0)</f>
        <v>2156940</v>
      </c>
      <c r="G54" s="4">
        <f t="shared" si="2"/>
        <v>-0.00999999999999091</v>
      </c>
      <c r="H54" s="4" t="str">
        <f t="shared" si="3"/>
        <v>，2156940</v>
      </c>
      <c r="I54" s="4" t="str">
        <f>VLOOKUP(A54,HOP!A:T,20,0)</f>
        <v>直连</v>
      </c>
    </row>
    <row r="55" s="4" customFormat="1" spans="1:9">
      <c r="A55" s="4">
        <v>15550921823</v>
      </c>
      <c r="B55" s="5">
        <v>44361</v>
      </c>
      <c r="C55" s="5">
        <v>44362</v>
      </c>
      <c r="D55" s="4">
        <v>631</v>
      </c>
      <c r="E55" s="4" t="str">
        <f>VLOOKUP(A55,HOP!A:L,12,0)</f>
        <v>631.00</v>
      </c>
      <c r="F55" s="4" t="str">
        <f>VLOOKUP(A55,HOP!A:C,3,0)</f>
        <v>2156960</v>
      </c>
      <c r="G55" s="4">
        <f t="shared" si="2"/>
        <v>0</v>
      </c>
      <c r="H55" s="4" t="str">
        <f t="shared" si="3"/>
        <v>，2156960</v>
      </c>
      <c r="I55" s="4" t="str">
        <f>VLOOKUP(A55,HOP!A:T,20,0)</f>
        <v>直连</v>
      </c>
    </row>
    <row r="56" s="4" customFormat="1" spans="1:9">
      <c r="A56" s="4">
        <v>15550928022</v>
      </c>
      <c r="B56" s="5">
        <v>44364</v>
      </c>
      <c r="C56" s="5">
        <v>44366</v>
      </c>
      <c r="D56" s="4">
        <v>1356</v>
      </c>
      <c r="E56" s="4" t="str">
        <f>VLOOKUP(A56,HOP!A:L,12,0)</f>
        <v>1356.00</v>
      </c>
      <c r="F56" s="4" t="str">
        <f>VLOOKUP(A56,HOP!A:C,3,0)</f>
        <v>2156963</v>
      </c>
      <c r="G56" s="4">
        <f t="shared" si="2"/>
        <v>0</v>
      </c>
      <c r="H56" s="4" t="str">
        <f t="shared" si="3"/>
        <v>，2156963</v>
      </c>
      <c r="I56" s="4" t="str">
        <f>VLOOKUP(A56,HOP!A:T,20,0)</f>
        <v>直连</v>
      </c>
    </row>
    <row r="57" s="4" customFormat="1" spans="1:9">
      <c r="A57" s="4">
        <v>15551002345</v>
      </c>
      <c r="B57" s="5">
        <v>44361</v>
      </c>
      <c r="C57" s="5">
        <v>44367</v>
      </c>
      <c r="D57" s="4">
        <v>2895</v>
      </c>
      <c r="E57" s="4" t="str">
        <f>VLOOKUP(A57,HOP!A:L,12,0)</f>
        <v>2895.00</v>
      </c>
      <c r="F57" s="4" t="str">
        <f>VLOOKUP(A57,HOP!A:C,3,0)</f>
        <v>2157031</v>
      </c>
      <c r="G57" s="4">
        <f t="shared" si="2"/>
        <v>0</v>
      </c>
      <c r="H57" s="4" t="str">
        <f t="shared" si="3"/>
        <v>，2157031</v>
      </c>
      <c r="I57" s="4" t="str">
        <f>VLOOKUP(A57,HOP!A:T,20,0)</f>
        <v>直连</v>
      </c>
    </row>
    <row r="58" s="4" customFormat="1" spans="1:9">
      <c r="A58" s="4">
        <v>15551047629</v>
      </c>
      <c r="B58" s="5">
        <v>44361</v>
      </c>
      <c r="C58" s="5">
        <v>44362</v>
      </c>
      <c r="D58" s="4">
        <v>444</v>
      </c>
      <c r="E58" s="4" t="str">
        <f>VLOOKUP(A58,HOP!A:L,12,0)</f>
        <v>444.00</v>
      </c>
      <c r="F58" s="4" t="str">
        <f>VLOOKUP(A58,HOP!A:C,3,0)</f>
        <v>2157066</v>
      </c>
      <c r="G58" s="4">
        <f t="shared" si="2"/>
        <v>0</v>
      </c>
      <c r="H58" s="4" t="str">
        <f t="shared" si="3"/>
        <v>，2157066</v>
      </c>
      <c r="I58" s="4" t="str">
        <f>VLOOKUP(A58,HOP!A:T,20,0)</f>
        <v>直连</v>
      </c>
    </row>
    <row r="59" s="4" customFormat="1" spans="1:9">
      <c r="A59" s="4">
        <v>15551317968</v>
      </c>
      <c r="B59" s="5">
        <v>44361</v>
      </c>
      <c r="C59" s="5">
        <v>44362</v>
      </c>
      <c r="D59" s="4">
        <v>383</v>
      </c>
      <c r="E59" s="4" t="str">
        <f>VLOOKUP(A59,HOP!A:L,12,0)</f>
        <v>383.00</v>
      </c>
      <c r="F59" s="4" t="str">
        <f>VLOOKUP(A59,HOP!A:C,3,0)</f>
        <v>2157303</v>
      </c>
      <c r="G59" s="4">
        <f t="shared" si="2"/>
        <v>0</v>
      </c>
      <c r="H59" s="4" t="str">
        <f t="shared" si="3"/>
        <v>，2157303</v>
      </c>
      <c r="I59" s="4" t="str">
        <f>VLOOKUP(A59,HOP!A:T,20,0)</f>
        <v>直连</v>
      </c>
    </row>
    <row r="60" s="4" customFormat="1" hidden="1" spans="1:9">
      <c r="A60" s="4">
        <v>15551387389</v>
      </c>
      <c r="B60" s="5">
        <v>44363</v>
      </c>
      <c r="C60" s="5">
        <v>44366</v>
      </c>
      <c r="D60" s="4">
        <v>0</v>
      </c>
      <c r="E60" s="4" t="str">
        <f>VLOOKUP(A60,HOP!A:L,12,0)</f>
        <v>0.00</v>
      </c>
      <c r="F60" s="4" t="str">
        <f>VLOOKUP(A60,HOP!A:C,3,0)</f>
        <v>2157372</v>
      </c>
      <c r="G60" s="4">
        <f t="shared" si="2"/>
        <v>0</v>
      </c>
      <c r="H60" s="4" t="str">
        <f t="shared" si="3"/>
        <v>，2157372</v>
      </c>
      <c r="I60" s="4" t="str">
        <f>VLOOKUP(A60,HOP!A:T,20,0)</f>
        <v>直连</v>
      </c>
    </row>
    <row r="61" s="4" customFormat="1" spans="1:9">
      <c r="A61" s="4">
        <v>15551504532</v>
      </c>
      <c r="B61" s="5">
        <v>44364</v>
      </c>
      <c r="C61" s="5">
        <v>44367</v>
      </c>
      <c r="D61" s="4">
        <v>3048</v>
      </c>
      <c r="E61" s="4" t="str">
        <f>VLOOKUP(A61,HOP!A:L,12,0)</f>
        <v>3048.00</v>
      </c>
      <c r="F61" s="4" t="str">
        <f>VLOOKUP(A61,HOP!A:C,3,0)</f>
        <v>2157460</v>
      </c>
      <c r="G61" s="4">
        <f t="shared" si="2"/>
        <v>0</v>
      </c>
      <c r="H61" s="4" t="str">
        <f t="shared" si="3"/>
        <v>，2157460</v>
      </c>
      <c r="I61" s="4" t="str">
        <f>VLOOKUP(A61,HOP!A:T,20,0)</f>
        <v>直连</v>
      </c>
    </row>
    <row r="62" s="4" customFormat="1" spans="1:9">
      <c r="A62" s="4">
        <v>15551512736</v>
      </c>
      <c r="B62" s="5">
        <v>44362</v>
      </c>
      <c r="C62" s="5">
        <v>44363</v>
      </c>
      <c r="D62" s="4">
        <v>916</v>
      </c>
      <c r="E62" s="4" t="str">
        <f>VLOOKUP(A62,HOP!A:L,12,0)</f>
        <v>916.00</v>
      </c>
      <c r="F62" s="4" t="str">
        <f>VLOOKUP(A62,HOP!A:C,3,0)</f>
        <v>2157470</v>
      </c>
      <c r="G62" s="4">
        <f t="shared" si="2"/>
        <v>0</v>
      </c>
      <c r="H62" s="4" t="str">
        <f t="shared" si="3"/>
        <v>，2157470</v>
      </c>
      <c r="I62" s="4" t="str">
        <f>VLOOKUP(A62,HOP!A:T,20,0)</f>
        <v>直连</v>
      </c>
    </row>
    <row r="63" s="4" customFormat="1" spans="1:9">
      <c r="A63" s="4">
        <v>15551527588</v>
      </c>
      <c r="B63" s="5">
        <v>44365</v>
      </c>
      <c r="C63" s="5">
        <v>44367</v>
      </c>
      <c r="D63" s="4">
        <v>1826</v>
      </c>
      <c r="E63" s="4" t="str">
        <f>VLOOKUP(A63,HOP!A:L,12,0)</f>
        <v>1826.00</v>
      </c>
      <c r="F63" s="4" t="str">
        <f>VLOOKUP(A63,HOP!A:C,3,0)</f>
        <v>2157476</v>
      </c>
      <c r="G63" s="4">
        <f t="shared" si="2"/>
        <v>0</v>
      </c>
      <c r="H63" s="4" t="str">
        <f t="shared" si="3"/>
        <v>，2157476</v>
      </c>
      <c r="I63" s="4" t="str">
        <f>VLOOKUP(A63,HOP!A:T,20,0)</f>
        <v>直连</v>
      </c>
    </row>
    <row r="64" s="4" customFormat="1" spans="1:9">
      <c r="A64" s="4">
        <v>15551566755</v>
      </c>
      <c r="B64" s="5">
        <v>44364</v>
      </c>
      <c r="C64" s="5">
        <v>44367</v>
      </c>
      <c r="D64" s="4">
        <v>9177</v>
      </c>
      <c r="E64" s="4" t="str">
        <f>VLOOKUP(A64,HOP!A:L,12,0)</f>
        <v>9177.00</v>
      </c>
      <c r="F64" s="4" t="str">
        <f>VLOOKUP(A64,HOP!A:C,3,0)</f>
        <v>2157507</v>
      </c>
      <c r="G64" s="4">
        <f t="shared" si="2"/>
        <v>0</v>
      </c>
      <c r="H64" s="4" t="str">
        <f t="shared" si="3"/>
        <v>，2157507</v>
      </c>
      <c r="I64" s="4" t="str">
        <f>VLOOKUP(A64,HOP!A:T,20,0)</f>
        <v>直连</v>
      </c>
    </row>
    <row r="65" s="4" customFormat="1" spans="1:9">
      <c r="A65" s="4">
        <v>15551567937</v>
      </c>
      <c r="B65" s="5">
        <v>44362</v>
      </c>
      <c r="C65" s="5">
        <v>44365</v>
      </c>
      <c r="D65" s="4">
        <v>4972</v>
      </c>
      <c r="E65" s="4" t="str">
        <f>VLOOKUP(A65,HOP!A:L,12,0)</f>
        <v>4971.99</v>
      </c>
      <c r="F65" s="4" t="str">
        <f>VLOOKUP(A65,HOP!A:C,3,0)</f>
        <v>2157509</v>
      </c>
      <c r="G65" s="4">
        <f t="shared" ref="G65:G96" si="4">D65-E65</f>
        <v>0.0100000000002183</v>
      </c>
      <c r="H65" s="4" t="str">
        <f t="shared" ref="H65:H96" si="5">$H$1&amp;F65</f>
        <v>，2157509</v>
      </c>
      <c r="I65" s="4" t="str">
        <f>VLOOKUP(A65,HOP!A:T,20,0)</f>
        <v>直连</v>
      </c>
    </row>
    <row r="66" s="4" customFormat="1" spans="1:9">
      <c r="A66" s="4">
        <v>15551585718</v>
      </c>
      <c r="B66" s="5">
        <v>44362</v>
      </c>
      <c r="C66" s="5">
        <v>44363</v>
      </c>
      <c r="D66" s="4">
        <v>538</v>
      </c>
      <c r="E66" s="4" t="str">
        <f>VLOOKUP(A66,HOP!A:L,12,0)</f>
        <v>538.00</v>
      </c>
      <c r="F66" s="4" t="str">
        <f>VLOOKUP(A66,HOP!A:C,3,0)</f>
        <v>2157538</v>
      </c>
      <c r="G66" s="4">
        <f t="shared" si="4"/>
        <v>0</v>
      </c>
      <c r="H66" s="4" t="str">
        <f t="shared" si="5"/>
        <v>，2157538</v>
      </c>
      <c r="I66" s="4" t="str">
        <f>VLOOKUP(A66,HOP!A:T,20,0)</f>
        <v>直连</v>
      </c>
    </row>
    <row r="67" s="4" customFormat="1" spans="1:9">
      <c r="A67" s="4">
        <v>15551716502</v>
      </c>
      <c r="B67" s="5">
        <v>44362</v>
      </c>
      <c r="C67" s="5">
        <v>44363</v>
      </c>
      <c r="D67" s="4">
        <v>1344</v>
      </c>
      <c r="E67" s="4" t="str">
        <f>VLOOKUP(A67,HOP!A:L,12,0)</f>
        <v>1344.00</v>
      </c>
      <c r="F67" s="4" t="str">
        <f>VLOOKUP(A67,HOP!A:C,3,0)</f>
        <v>2157674</v>
      </c>
      <c r="G67" s="4">
        <f t="shared" si="4"/>
        <v>0</v>
      </c>
      <c r="H67" s="4" t="str">
        <f t="shared" si="5"/>
        <v>，2157674</v>
      </c>
      <c r="I67" s="4" t="str">
        <f>VLOOKUP(A67,HOP!A:T,20,0)</f>
        <v>直连</v>
      </c>
    </row>
    <row r="68" s="4" customFormat="1" spans="1:9">
      <c r="A68" s="4">
        <v>15551820884</v>
      </c>
      <c r="B68" s="5">
        <v>44362</v>
      </c>
      <c r="C68" s="5">
        <v>44363</v>
      </c>
      <c r="D68" s="4">
        <v>554</v>
      </c>
      <c r="E68" s="4" t="str">
        <f>VLOOKUP(A68,HOP!A:L,12,0)</f>
        <v>554.00</v>
      </c>
      <c r="F68" s="4" t="str">
        <f>VLOOKUP(A68,HOP!A:C,3,0)</f>
        <v>2157767</v>
      </c>
      <c r="G68" s="4">
        <f t="shared" si="4"/>
        <v>0</v>
      </c>
      <c r="H68" s="4" t="str">
        <f t="shared" si="5"/>
        <v>，2157767</v>
      </c>
      <c r="I68" s="4" t="str">
        <f>VLOOKUP(A68,HOP!A:T,20,0)</f>
        <v>直连</v>
      </c>
    </row>
    <row r="69" s="4" customFormat="1" spans="1:9">
      <c r="A69" s="4">
        <v>15551930446</v>
      </c>
      <c r="B69" s="5">
        <v>44362</v>
      </c>
      <c r="C69" s="5">
        <v>44363</v>
      </c>
      <c r="D69" s="4">
        <v>554</v>
      </c>
      <c r="E69" s="4" t="str">
        <f>VLOOKUP(A69,HOP!A:L,12,0)</f>
        <v>554.00</v>
      </c>
      <c r="F69" s="4" t="str">
        <f>VLOOKUP(A69,HOP!A:C,3,0)</f>
        <v>2157884</v>
      </c>
      <c r="G69" s="4">
        <f t="shared" si="4"/>
        <v>0</v>
      </c>
      <c r="H69" s="4" t="str">
        <f t="shared" si="5"/>
        <v>，2157884</v>
      </c>
      <c r="I69" s="4" t="str">
        <f>VLOOKUP(A69,HOP!A:T,20,0)</f>
        <v>直连</v>
      </c>
    </row>
    <row r="70" s="4" customFormat="1" spans="1:9">
      <c r="A70" s="4">
        <v>15551975624</v>
      </c>
      <c r="B70" s="5">
        <v>44362</v>
      </c>
      <c r="C70" s="5">
        <v>44363</v>
      </c>
      <c r="D70" s="4">
        <v>444</v>
      </c>
      <c r="E70" s="4" t="str">
        <f>VLOOKUP(A70,HOP!A:L,12,0)</f>
        <v>444.00</v>
      </c>
      <c r="F70" s="4" t="str">
        <f>VLOOKUP(A70,HOP!A:C,3,0)</f>
        <v>2157929</v>
      </c>
      <c r="G70" s="4">
        <f t="shared" si="4"/>
        <v>0</v>
      </c>
      <c r="H70" s="4" t="str">
        <f t="shared" si="5"/>
        <v>，2157929</v>
      </c>
      <c r="I70" s="4" t="str">
        <f>VLOOKUP(A70,HOP!A:T,20,0)</f>
        <v>直连</v>
      </c>
    </row>
    <row r="71" s="4" customFormat="1" spans="1:9">
      <c r="A71" s="4">
        <v>15552218067</v>
      </c>
      <c r="B71" s="5">
        <v>44363</v>
      </c>
      <c r="C71" s="5">
        <v>44364</v>
      </c>
      <c r="D71" s="4">
        <v>193</v>
      </c>
      <c r="E71" s="4" t="str">
        <f>VLOOKUP(A71,HOP!A:L,12,0)</f>
        <v>193.00</v>
      </c>
      <c r="F71" s="4" t="str">
        <f>VLOOKUP(A71,HOP!A:C,3,0)</f>
        <v>2158153</v>
      </c>
      <c r="G71" s="4">
        <f t="shared" si="4"/>
        <v>0</v>
      </c>
      <c r="H71" s="4" t="str">
        <f t="shared" si="5"/>
        <v>，2158153</v>
      </c>
      <c r="I71" s="4" t="str">
        <f>VLOOKUP(A71,HOP!A:T,20,0)</f>
        <v>直连</v>
      </c>
    </row>
    <row r="72" s="4" customFormat="1" spans="1:9">
      <c r="A72" s="4">
        <v>15552391974</v>
      </c>
      <c r="B72" s="5">
        <v>44363</v>
      </c>
      <c r="C72" s="5">
        <v>44366</v>
      </c>
      <c r="D72" s="4">
        <v>1101</v>
      </c>
      <c r="E72" s="4" t="str">
        <f>VLOOKUP(A72,HOP!A:L,12,0)</f>
        <v>1101.00</v>
      </c>
      <c r="F72" s="4" t="str">
        <f>VLOOKUP(A72,HOP!A:C,3,0)</f>
        <v>2158341</v>
      </c>
      <c r="G72" s="4">
        <f t="shared" si="4"/>
        <v>0</v>
      </c>
      <c r="H72" s="4" t="str">
        <f t="shared" si="5"/>
        <v>，2158341</v>
      </c>
      <c r="I72" s="4" t="str">
        <f>VLOOKUP(A72,HOP!A:T,20,0)</f>
        <v>直连</v>
      </c>
    </row>
    <row r="73" s="4" customFormat="1" spans="1:9">
      <c r="A73" s="4">
        <v>15552515417</v>
      </c>
      <c r="B73" s="5">
        <v>44363</v>
      </c>
      <c r="C73" s="5">
        <v>44364</v>
      </c>
      <c r="D73" s="4">
        <v>532</v>
      </c>
      <c r="E73" s="4" t="str">
        <f>VLOOKUP(A73,HOP!A:L,12,0)</f>
        <v>532.00</v>
      </c>
      <c r="F73" s="4" t="str">
        <f>VLOOKUP(A73,HOP!A:C,3,0)</f>
        <v>2158461</v>
      </c>
      <c r="G73" s="4">
        <f t="shared" si="4"/>
        <v>0</v>
      </c>
      <c r="H73" s="4" t="str">
        <f t="shared" si="5"/>
        <v>，2158461</v>
      </c>
      <c r="I73" s="4" t="str">
        <f>VLOOKUP(A73,HOP!A:T,20,0)</f>
        <v>直连</v>
      </c>
    </row>
    <row r="74" s="4" customFormat="1" spans="1:9">
      <c r="A74" s="4">
        <v>15552538884</v>
      </c>
      <c r="B74" s="5">
        <v>44363</v>
      </c>
      <c r="C74" s="5">
        <v>44364</v>
      </c>
      <c r="D74" s="4">
        <v>693</v>
      </c>
      <c r="E74" s="4" t="str">
        <f>VLOOKUP(A74,HOP!A:L,12,0)</f>
        <v>693.00</v>
      </c>
      <c r="F74" s="4" t="str">
        <f>VLOOKUP(A74,HOP!A:C,3,0)</f>
        <v>2158505</v>
      </c>
      <c r="G74" s="4">
        <f t="shared" si="4"/>
        <v>0</v>
      </c>
      <c r="H74" s="4" t="str">
        <f t="shared" si="5"/>
        <v>，2158505</v>
      </c>
      <c r="I74" s="4" t="str">
        <f>VLOOKUP(A74,HOP!A:T,20,0)</f>
        <v>直连</v>
      </c>
    </row>
    <row r="75" s="4" customFormat="1" spans="1:9">
      <c r="A75" s="4">
        <v>15552565088</v>
      </c>
      <c r="B75" s="5">
        <v>44366</v>
      </c>
      <c r="C75" s="5">
        <v>44367</v>
      </c>
      <c r="D75" s="4">
        <v>860</v>
      </c>
      <c r="E75" s="4" t="str">
        <f>VLOOKUP(A75,HOP!A:L,12,0)</f>
        <v>860.00</v>
      </c>
      <c r="F75" s="4" t="str">
        <f>VLOOKUP(A75,HOP!A:C,3,0)</f>
        <v>2158531</v>
      </c>
      <c r="G75" s="4">
        <f t="shared" si="4"/>
        <v>0</v>
      </c>
      <c r="H75" s="4" t="str">
        <f t="shared" si="5"/>
        <v>，2158531</v>
      </c>
      <c r="I75" s="4" t="str">
        <f>VLOOKUP(A75,HOP!A:T,20,0)</f>
        <v>直连</v>
      </c>
    </row>
    <row r="76" s="4" customFormat="1" spans="1:9">
      <c r="A76" s="4">
        <v>15552583215</v>
      </c>
      <c r="B76" s="5">
        <v>44363</v>
      </c>
      <c r="C76" s="5">
        <v>44364</v>
      </c>
      <c r="D76" s="4">
        <v>1077</v>
      </c>
      <c r="E76" s="4" t="str">
        <f>VLOOKUP(A76,HOP!A:L,12,0)</f>
        <v>1077.00</v>
      </c>
      <c r="F76" s="4" t="str">
        <f>VLOOKUP(A76,HOP!A:C,3,0)</f>
        <v>2158553</v>
      </c>
      <c r="G76" s="4">
        <f t="shared" si="4"/>
        <v>0</v>
      </c>
      <c r="H76" s="4" t="str">
        <f t="shared" si="5"/>
        <v>，2158553</v>
      </c>
      <c r="I76" s="4" t="str">
        <f>VLOOKUP(A76,HOP!A:T,20,0)</f>
        <v>直连</v>
      </c>
    </row>
    <row r="77" s="4" customFormat="1" spans="1:9">
      <c r="A77" s="4">
        <v>15552670069</v>
      </c>
      <c r="B77" s="5">
        <v>44364</v>
      </c>
      <c r="C77" s="5">
        <v>44367</v>
      </c>
      <c r="D77" s="4">
        <v>3271</v>
      </c>
      <c r="E77" s="4" t="str">
        <f>VLOOKUP(A77,HOP!A:L,12,0)</f>
        <v>3270.99</v>
      </c>
      <c r="F77" s="4" t="str">
        <f>VLOOKUP(A77,HOP!A:C,3,0)</f>
        <v>2158621</v>
      </c>
      <c r="G77" s="4">
        <f t="shared" si="4"/>
        <v>0.0100000000002183</v>
      </c>
      <c r="H77" s="4" t="str">
        <f t="shared" si="5"/>
        <v>，2158621</v>
      </c>
      <c r="I77" s="4" t="str">
        <f>VLOOKUP(A77,HOP!A:T,20,0)</f>
        <v>直连</v>
      </c>
    </row>
    <row r="78" s="4" customFormat="1" spans="1:9">
      <c r="A78" s="4">
        <v>15552716052</v>
      </c>
      <c r="B78" s="5">
        <v>44364</v>
      </c>
      <c r="C78" s="5">
        <v>44365</v>
      </c>
      <c r="D78" s="4">
        <v>1271</v>
      </c>
      <c r="E78" s="4" t="str">
        <f>VLOOKUP(A78,HOP!A:L,12,0)</f>
        <v>1271.00</v>
      </c>
      <c r="F78" s="4" t="str">
        <f>VLOOKUP(A78,HOP!A:C,3,0)</f>
        <v>2158684</v>
      </c>
      <c r="G78" s="4">
        <f t="shared" si="4"/>
        <v>0</v>
      </c>
      <c r="H78" s="4" t="str">
        <f t="shared" si="5"/>
        <v>，2158684</v>
      </c>
      <c r="I78" s="4" t="str">
        <f>VLOOKUP(A78,HOP!A:T,20,0)</f>
        <v>直连</v>
      </c>
    </row>
    <row r="79" s="4" customFormat="1" spans="1:9">
      <c r="A79" s="4">
        <v>15552750793</v>
      </c>
      <c r="B79" s="5">
        <v>44363</v>
      </c>
      <c r="C79" s="5">
        <v>44364</v>
      </c>
      <c r="D79" s="4">
        <v>455</v>
      </c>
      <c r="E79" s="4" t="str">
        <f>VLOOKUP(A79,HOP!A:L,12,0)</f>
        <v>455.00</v>
      </c>
      <c r="F79" s="4" t="str">
        <f>VLOOKUP(A79,HOP!A:C,3,0)</f>
        <v>2158720</v>
      </c>
      <c r="G79" s="4">
        <f t="shared" si="4"/>
        <v>0</v>
      </c>
      <c r="H79" s="4" t="str">
        <f t="shared" si="5"/>
        <v>，2158720</v>
      </c>
      <c r="I79" s="4" t="str">
        <f>VLOOKUP(A79,HOP!A:T,20,0)</f>
        <v>直连</v>
      </c>
    </row>
    <row r="80" s="4" customFormat="1" spans="1:9">
      <c r="A80" s="4">
        <v>15552751732</v>
      </c>
      <c r="B80" s="5">
        <v>44364</v>
      </c>
      <c r="C80" s="5">
        <v>44365</v>
      </c>
      <c r="D80" s="4">
        <v>436</v>
      </c>
      <c r="E80" s="4" t="str">
        <f>VLOOKUP(A80,HOP!A:L,12,0)</f>
        <v>436.00</v>
      </c>
      <c r="F80" s="4" t="str">
        <f>VLOOKUP(A80,HOP!A:C,3,0)</f>
        <v>2158721</v>
      </c>
      <c r="G80" s="4">
        <f t="shared" si="4"/>
        <v>0</v>
      </c>
      <c r="H80" s="4" t="str">
        <f t="shared" si="5"/>
        <v>，2158721</v>
      </c>
      <c r="I80" s="4" t="str">
        <f>VLOOKUP(A80,HOP!A:T,20,0)</f>
        <v>直连</v>
      </c>
    </row>
    <row r="81" s="4" customFormat="1" spans="1:9">
      <c r="A81" s="4">
        <v>15552825604</v>
      </c>
      <c r="B81" s="5">
        <v>44363</v>
      </c>
      <c r="C81" s="5">
        <v>44364</v>
      </c>
      <c r="D81" s="4">
        <v>1296</v>
      </c>
      <c r="E81" s="4" t="str">
        <f>VLOOKUP(A81,HOP!A:L,12,0)</f>
        <v>1296.00</v>
      </c>
      <c r="F81" s="4" t="str">
        <f>VLOOKUP(A81,HOP!A:C,3,0)</f>
        <v>2158791</v>
      </c>
      <c r="G81" s="4">
        <f t="shared" si="4"/>
        <v>0</v>
      </c>
      <c r="H81" s="4" t="str">
        <f t="shared" si="5"/>
        <v>，2158791</v>
      </c>
      <c r="I81" s="4" t="str">
        <f>VLOOKUP(A81,HOP!A:T,20,0)</f>
        <v>直连</v>
      </c>
    </row>
    <row r="82" s="4" customFormat="1" spans="1:9">
      <c r="A82" s="4">
        <v>15552874453</v>
      </c>
      <c r="B82" s="5">
        <v>44363</v>
      </c>
      <c r="C82" s="5">
        <v>44364</v>
      </c>
      <c r="D82" s="4">
        <v>2001</v>
      </c>
      <c r="E82" s="4" t="str">
        <f>VLOOKUP(A82,HOP!A:L,12,0)</f>
        <v>2001.00</v>
      </c>
      <c r="F82" s="4" t="str">
        <f>VLOOKUP(A82,HOP!A:C,3,0)</f>
        <v>2158840</v>
      </c>
      <c r="G82" s="4">
        <f t="shared" si="4"/>
        <v>0</v>
      </c>
      <c r="H82" s="4" t="str">
        <f t="shared" si="5"/>
        <v>，2158840</v>
      </c>
      <c r="I82" s="4" t="str">
        <f>VLOOKUP(A82,HOP!A:T,20,0)</f>
        <v>直连</v>
      </c>
    </row>
    <row r="83" s="4" customFormat="1" spans="1:9">
      <c r="A83" s="4">
        <v>15552939324</v>
      </c>
      <c r="B83" s="5">
        <v>44364</v>
      </c>
      <c r="C83" s="5">
        <v>44367</v>
      </c>
      <c r="D83" s="4">
        <v>3948</v>
      </c>
      <c r="E83" s="4" t="str">
        <f>VLOOKUP(A83,HOP!A:L,12,0)</f>
        <v>3948.00</v>
      </c>
      <c r="F83" s="4" t="str">
        <f>VLOOKUP(A83,HOP!A:C,3,0)</f>
        <v>2158890</v>
      </c>
      <c r="G83" s="4">
        <f t="shared" si="4"/>
        <v>0</v>
      </c>
      <c r="H83" s="4" t="str">
        <f t="shared" si="5"/>
        <v>，2158890</v>
      </c>
      <c r="I83" s="4" t="str">
        <f>VLOOKUP(A83,HOP!A:T,20,0)</f>
        <v>直连</v>
      </c>
    </row>
    <row r="84" s="4" customFormat="1" spans="1:9">
      <c r="A84" s="4">
        <v>15553699295</v>
      </c>
      <c r="B84" s="5">
        <v>44366</v>
      </c>
      <c r="C84" s="5">
        <v>44367</v>
      </c>
      <c r="D84" s="4">
        <v>1538</v>
      </c>
      <c r="E84" s="4" t="str">
        <f>VLOOKUP(A84,HOP!A:L,12,0)</f>
        <v>1538.00</v>
      </c>
      <c r="F84" s="4" t="str">
        <f>VLOOKUP(A84,HOP!A:C,3,0)</f>
        <v>2159042</v>
      </c>
      <c r="G84" s="4">
        <f t="shared" si="4"/>
        <v>0</v>
      </c>
      <c r="H84" s="4" t="str">
        <f t="shared" si="5"/>
        <v>，2159042</v>
      </c>
      <c r="I84" s="4" t="str">
        <f>VLOOKUP(A84,HOP!A:T,20,0)</f>
        <v>直连</v>
      </c>
    </row>
    <row r="85" s="4" customFormat="1" spans="1:9">
      <c r="A85" s="4">
        <v>15554326295</v>
      </c>
      <c r="B85" s="5">
        <v>44363</v>
      </c>
      <c r="C85" s="5">
        <v>44364</v>
      </c>
      <c r="D85" s="4">
        <v>648</v>
      </c>
      <c r="E85" s="4" t="str">
        <f>VLOOKUP(A85,HOP!A:L,12,0)</f>
        <v>648.00</v>
      </c>
      <c r="F85" s="4" t="str">
        <f>VLOOKUP(A85,HOP!A:C,3,0)</f>
        <v>2159118</v>
      </c>
      <c r="G85" s="4">
        <f t="shared" si="4"/>
        <v>0</v>
      </c>
      <c r="H85" s="4" t="str">
        <f t="shared" si="5"/>
        <v>，2159118</v>
      </c>
      <c r="I85" s="4" t="str">
        <f>VLOOKUP(A85,HOP!A:T,20,0)</f>
        <v>直连</v>
      </c>
    </row>
    <row r="86" s="4" customFormat="1" spans="1:9">
      <c r="A86" s="4">
        <v>15554967528</v>
      </c>
      <c r="B86" s="5">
        <v>44363</v>
      </c>
      <c r="C86" s="5">
        <v>44364</v>
      </c>
      <c r="D86" s="4">
        <v>498</v>
      </c>
      <c r="E86" s="4" t="str">
        <f>VLOOKUP(A86,HOP!A:L,12,0)</f>
        <v>498.00</v>
      </c>
      <c r="F86" s="4" t="str">
        <f>VLOOKUP(A86,HOP!A:C,3,0)</f>
        <v>2159308</v>
      </c>
      <c r="G86" s="4">
        <f t="shared" si="4"/>
        <v>0</v>
      </c>
      <c r="H86" s="4" t="str">
        <f t="shared" si="5"/>
        <v>，2159308</v>
      </c>
      <c r="I86" s="4" t="str">
        <f>VLOOKUP(A86,HOP!A:T,20,0)</f>
        <v>直连</v>
      </c>
    </row>
    <row r="87" s="4" customFormat="1" spans="1:9">
      <c r="A87" s="4">
        <v>15557094458</v>
      </c>
      <c r="B87" s="5">
        <v>44364</v>
      </c>
      <c r="C87" s="5">
        <v>44365</v>
      </c>
      <c r="D87" s="4">
        <v>928</v>
      </c>
      <c r="E87" s="4" t="str">
        <f>VLOOKUP(A87,HOP!A:L,12,0)</f>
        <v>928.00</v>
      </c>
      <c r="F87" s="4" t="str">
        <f>VLOOKUP(A87,HOP!A:C,3,0)</f>
        <v>2159840</v>
      </c>
      <c r="G87" s="4">
        <f t="shared" si="4"/>
        <v>0</v>
      </c>
      <c r="H87" s="4" t="str">
        <f t="shared" si="5"/>
        <v>，2159840</v>
      </c>
      <c r="I87" s="4" t="str">
        <f>VLOOKUP(A87,HOP!A:T,20,0)</f>
        <v>直连</v>
      </c>
    </row>
    <row r="88" s="4" customFormat="1" spans="1:9">
      <c r="A88" s="4">
        <v>15557151279</v>
      </c>
      <c r="B88" s="5">
        <v>44364</v>
      </c>
      <c r="C88" s="5">
        <v>44367</v>
      </c>
      <c r="D88" s="4">
        <v>2232</v>
      </c>
      <c r="E88" s="4" t="str">
        <f>VLOOKUP(A88,HOP!A:L,12,0)</f>
        <v>2232.00</v>
      </c>
      <c r="F88" s="4" t="str">
        <f>VLOOKUP(A88,HOP!A:C,3,0)</f>
        <v>2159851</v>
      </c>
      <c r="G88" s="4">
        <f t="shared" si="4"/>
        <v>0</v>
      </c>
      <c r="H88" s="4" t="str">
        <f t="shared" si="5"/>
        <v>，2159851</v>
      </c>
      <c r="I88" s="4" t="str">
        <f>VLOOKUP(A88,HOP!A:T,20,0)</f>
        <v>直连</v>
      </c>
    </row>
    <row r="89" s="4" customFormat="1" hidden="1" spans="1:9">
      <c r="A89" s="4">
        <v>15557402454</v>
      </c>
      <c r="B89" s="5">
        <v>44364</v>
      </c>
      <c r="C89" s="5">
        <v>44367</v>
      </c>
      <c r="D89" s="4">
        <v>0</v>
      </c>
      <c r="E89" s="4" t="str">
        <f>VLOOKUP(A89,HOP!A:L,12,0)</f>
        <v>-0.01</v>
      </c>
      <c r="F89" s="4" t="str">
        <f>VLOOKUP(A89,HOP!A:C,3,0)</f>
        <v>2159945</v>
      </c>
      <c r="G89" s="4">
        <f t="shared" si="4"/>
        <v>0.01</v>
      </c>
      <c r="H89" s="4" t="str">
        <f>$H$1&amp;F89</f>
        <v>，2159945</v>
      </c>
      <c r="I89" s="4" t="str">
        <f>VLOOKUP(A89,HOP!A:T,20,0)</f>
        <v>直连</v>
      </c>
    </row>
    <row r="90" s="4" customFormat="1" spans="1:9">
      <c r="A90" s="4">
        <v>15562917424</v>
      </c>
      <c r="B90" s="5">
        <v>44364</v>
      </c>
      <c r="C90" s="5">
        <v>44365</v>
      </c>
      <c r="D90" s="4">
        <v>410</v>
      </c>
      <c r="E90" s="4" t="str">
        <f>VLOOKUP(A90,HOP!A:L,12,0)</f>
        <v>410.00</v>
      </c>
      <c r="F90" s="4" t="str">
        <f>VLOOKUP(A90,HOP!A:C,3,0)</f>
        <v>2160423</v>
      </c>
      <c r="G90" s="4">
        <f t="shared" si="4"/>
        <v>0</v>
      </c>
      <c r="H90" s="4" t="str">
        <f>$H$1&amp;F90</f>
        <v>，2160423</v>
      </c>
      <c r="I90" s="4" t="str">
        <f>VLOOKUP(A90,HOP!A:T,20,0)</f>
        <v>直连</v>
      </c>
    </row>
    <row r="91" s="4" customFormat="1" spans="1:9">
      <c r="A91" s="4">
        <v>15563856425</v>
      </c>
      <c r="B91" s="5">
        <v>44364</v>
      </c>
      <c r="C91" s="5">
        <v>44365</v>
      </c>
      <c r="D91" s="4">
        <v>607</v>
      </c>
      <c r="E91" s="4" t="str">
        <f>VLOOKUP(A91,HOP!A:L,12,0)</f>
        <v>607.00</v>
      </c>
      <c r="F91" s="4" t="str">
        <f>VLOOKUP(A91,HOP!A:C,3,0)</f>
        <v>2160618</v>
      </c>
      <c r="G91" s="4">
        <f t="shared" si="4"/>
        <v>0</v>
      </c>
      <c r="H91" s="4" t="str">
        <f>$H$1&amp;F91</f>
        <v>，2160618</v>
      </c>
      <c r="I91" s="4" t="str">
        <f>VLOOKUP(A91,HOP!A:T,20,0)</f>
        <v>直连</v>
      </c>
    </row>
    <row r="92" s="4" customFormat="1" spans="1:9">
      <c r="A92" s="4">
        <v>15564339466</v>
      </c>
      <c r="B92" s="5">
        <v>44365</v>
      </c>
      <c r="C92" s="5">
        <v>44366</v>
      </c>
      <c r="D92" s="4">
        <v>430</v>
      </c>
      <c r="E92" s="4" t="str">
        <f>VLOOKUP(A92,HOP!A:L,12,0)</f>
        <v>430.00</v>
      </c>
      <c r="F92" s="4" t="str">
        <f>VLOOKUP(A92,HOP!A:C,3,0)</f>
        <v>2160708</v>
      </c>
      <c r="G92" s="4">
        <f t="shared" si="4"/>
        <v>0</v>
      </c>
      <c r="H92" s="4" t="str">
        <f>$H$1&amp;F92</f>
        <v>，2160708</v>
      </c>
      <c r="I92" s="4" t="str">
        <f>VLOOKUP(A92,HOP!A:T,20,0)</f>
        <v>直连</v>
      </c>
    </row>
    <row r="93" s="4" customFormat="1" spans="1:9">
      <c r="A93" s="4">
        <v>15564382918</v>
      </c>
      <c r="B93" s="5">
        <v>44364</v>
      </c>
      <c r="C93" s="5">
        <v>44365</v>
      </c>
      <c r="D93" s="4">
        <v>417</v>
      </c>
      <c r="E93" s="4" t="str">
        <f>VLOOKUP(A93,HOP!A:L,12,0)</f>
        <v>417.00</v>
      </c>
      <c r="F93" s="4" t="str">
        <f>VLOOKUP(A93,HOP!A:C,3,0)</f>
        <v>2160726</v>
      </c>
      <c r="G93" s="4">
        <f t="shared" si="4"/>
        <v>0</v>
      </c>
      <c r="H93" s="4" t="str">
        <f>$H$1&amp;F93</f>
        <v>，2160726</v>
      </c>
      <c r="I93" s="4" t="str">
        <f>VLOOKUP(A93,HOP!A:T,20,0)</f>
        <v>直连</v>
      </c>
    </row>
    <row r="94" s="4" customFormat="1" spans="1:9">
      <c r="A94" s="4">
        <v>15565337202</v>
      </c>
      <c r="B94" s="5">
        <v>44366</v>
      </c>
      <c r="C94" s="5">
        <v>44367</v>
      </c>
      <c r="D94" s="4">
        <v>379</v>
      </c>
      <c r="E94" s="4" t="str">
        <f>VLOOKUP(A94,HOP!A:L,12,0)</f>
        <v>379.00</v>
      </c>
      <c r="F94" s="4" t="str">
        <f>VLOOKUP(A94,HOP!A:C,3,0)</f>
        <v>2160922</v>
      </c>
      <c r="G94" s="4">
        <f t="shared" si="4"/>
        <v>0</v>
      </c>
      <c r="H94" s="4" t="str">
        <f>$H$1&amp;F94</f>
        <v>，2160922</v>
      </c>
      <c r="I94" s="4" t="str">
        <f>VLOOKUP(A94,HOP!A:T,20,0)</f>
        <v>直连</v>
      </c>
    </row>
    <row r="95" s="4" customFormat="1" hidden="1" spans="1:9">
      <c r="A95" s="4">
        <v>15565415584</v>
      </c>
      <c r="B95" s="5">
        <v>44365</v>
      </c>
      <c r="C95" s="5">
        <v>44366</v>
      </c>
      <c r="D95" s="4">
        <v>0</v>
      </c>
      <c r="E95" s="4" t="str">
        <f>VLOOKUP(A95,HOP!A:L,12,0)</f>
        <v>0.00</v>
      </c>
      <c r="F95" s="4" t="str">
        <f>VLOOKUP(A95,HOP!A:C,3,0)</f>
        <v>2160941</v>
      </c>
      <c r="G95" s="4">
        <f t="shared" si="4"/>
        <v>0</v>
      </c>
      <c r="H95" s="4" t="str">
        <f>$H$1&amp;F95</f>
        <v>，2160941</v>
      </c>
      <c r="I95" s="4" t="str">
        <f>VLOOKUP(A95,HOP!A:T,20,0)</f>
        <v>直连</v>
      </c>
    </row>
    <row r="96" s="4" customFormat="1" spans="1:9">
      <c r="A96" s="4">
        <v>15566526568</v>
      </c>
      <c r="B96" s="5">
        <v>44365</v>
      </c>
      <c r="C96" s="5">
        <v>44366</v>
      </c>
      <c r="D96" s="4">
        <v>327</v>
      </c>
      <c r="E96" s="4" t="str">
        <f>VLOOKUP(A96,HOP!A:L,12,0)</f>
        <v>327.00</v>
      </c>
      <c r="F96" s="4" t="str">
        <f>VLOOKUP(A96,HOP!A:C,3,0)</f>
        <v>2161160</v>
      </c>
      <c r="G96" s="4">
        <f t="shared" ref="G96:G116" si="6">D96-E96</f>
        <v>0</v>
      </c>
      <c r="H96" s="4" t="str">
        <f t="shared" ref="H96:H116" si="7">$H$1&amp;F96</f>
        <v>，2161160</v>
      </c>
      <c r="I96" s="4" t="str">
        <f>VLOOKUP(A96,HOP!A:T,20,0)</f>
        <v>直连</v>
      </c>
    </row>
    <row r="97" s="4" customFormat="1" spans="1:9">
      <c r="A97" s="4">
        <v>15567289622</v>
      </c>
      <c r="B97" s="5">
        <v>44365</v>
      </c>
      <c r="C97" s="5">
        <v>44367</v>
      </c>
      <c r="D97" s="4">
        <v>1426</v>
      </c>
      <c r="E97" s="4" t="str">
        <f>VLOOKUP(A97,HOP!A:L,12,0)</f>
        <v>1426.00</v>
      </c>
      <c r="F97" s="4" t="str">
        <f>VLOOKUP(A97,HOP!A:C,3,0)</f>
        <v>2161320</v>
      </c>
      <c r="G97" s="4">
        <f t="shared" si="6"/>
        <v>0</v>
      </c>
      <c r="H97" s="4" t="str">
        <f t="shared" si="7"/>
        <v>，2161320</v>
      </c>
      <c r="I97" s="4" t="str">
        <f>VLOOKUP(A97,HOP!A:T,20,0)</f>
        <v>直连</v>
      </c>
    </row>
    <row r="98" s="4" customFormat="1" spans="1:10">
      <c r="A98" s="4">
        <v>15251960570</v>
      </c>
      <c r="B98" s="5">
        <v>44340</v>
      </c>
      <c r="C98" s="5">
        <v>44342</v>
      </c>
      <c r="D98" s="4">
        <v>-2765.91</v>
      </c>
      <c r="E98" s="4" t="e">
        <f>VLOOKUP(A98,HOP!A:L,12,0)</f>
        <v>#N/A</v>
      </c>
      <c r="F98" s="4">
        <v>2128835</v>
      </c>
      <c r="G98" s="4" t="e">
        <f t="shared" si="6"/>
        <v>#N/A</v>
      </c>
      <c r="H98" s="4" t="str">
        <f t="shared" si="7"/>
        <v>，2128835</v>
      </c>
      <c r="I98" s="4" t="e">
        <f>VLOOKUP(A98,HOP!A:T,20,0)</f>
        <v>#N/A</v>
      </c>
      <c r="J98" s="4" t="s">
        <v>324</v>
      </c>
    </row>
    <row r="99" s="4" customFormat="1" spans="1:10">
      <c r="A99" s="4">
        <v>15093073981</v>
      </c>
      <c r="B99" s="5">
        <v>44344</v>
      </c>
      <c r="C99" s="5">
        <v>44347</v>
      </c>
      <c r="D99" s="4">
        <v>-3915.3</v>
      </c>
      <c r="E99" s="4" t="e">
        <f>VLOOKUP(A99,HOP!A:L,12,0)</f>
        <v>#N/A</v>
      </c>
      <c r="F99" s="4">
        <v>2098525</v>
      </c>
      <c r="G99" s="4" t="e">
        <f t="shared" si="6"/>
        <v>#N/A</v>
      </c>
      <c r="H99" s="4" t="str">
        <f t="shared" si="7"/>
        <v>，2098525</v>
      </c>
      <c r="I99" s="4" t="e">
        <f>VLOOKUP(A99,HOP!A:T,20,0)</f>
        <v>#N/A</v>
      </c>
      <c r="J99" s="4" t="s">
        <v>325</v>
      </c>
    </row>
    <row r="100" s="4" customFormat="1" spans="1:9">
      <c r="A100" s="4">
        <v>15571558986</v>
      </c>
      <c r="B100" s="5">
        <v>44365</v>
      </c>
      <c r="C100" s="5">
        <v>44366</v>
      </c>
      <c r="D100" s="4">
        <v>309</v>
      </c>
      <c r="E100" s="4" t="str">
        <f>VLOOKUP(A100,HOP!A:L,12,0)</f>
        <v>309.00</v>
      </c>
      <c r="F100" s="4" t="str">
        <f>VLOOKUP(A100,HOP!A:C,3,0)</f>
        <v>2161493</v>
      </c>
      <c r="G100" s="4">
        <f t="shared" si="6"/>
        <v>0</v>
      </c>
      <c r="H100" s="4" t="str">
        <f t="shared" si="7"/>
        <v>，2161493</v>
      </c>
      <c r="I100" s="4" t="str">
        <f>VLOOKUP(A100,HOP!A:T,20,0)</f>
        <v>直连</v>
      </c>
    </row>
    <row r="101" s="4" customFormat="1" spans="1:9">
      <c r="A101" s="4">
        <v>15572657264</v>
      </c>
      <c r="B101" s="5">
        <v>44365</v>
      </c>
      <c r="C101" s="5">
        <v>44366</v>
      </c>
      <c r="D101" s="4">
        <v>391</v>
      </c>
      <c r="E101" s="4" t="str">
        <f>VLOOKUP(A101,HOP!A:L,12,0)</f>
        <v>391.00</v>
      </c>
      <c r="F101" s="4" t="str">
        <f>VLOOKUP(A101,HOP!A:C,3,0)</f>
        <v>2161730</v>
      </c>
      <c r="G101" s="4">
        <f t="shared" si="6"/>
        <v>0</v>
      </c>
      <c r="H101" s="4" t="str">
        <f t="shared" si="7"/>
        <v>，2161730</v>
      </c>
      <c r="I101" s="4" t="str">
        <f>VLOOKUP(A101,HOP!A:T,20,0)</f>
        <v>直连</v>
      </c>
    </row>
    <row r="102" s="4" customFormat="1" spans="1:9">
      <c r="A102" s="4">
        <v>15572684520</v>
      </c>
      <c r="B102" s="5">
        <v>44365</v>
      </c>
      <c r="C102" s="5">
        <v>44366</v>
      </c>
      <c r="D102" s="4">
        <v>391</v>
      </c>
      <c r="E102" s="4" t="str">
        <f>VLOOKUP(A102,HOP!A:L,12,0)</f>
        <v>391.00</v>
      </c>
      <c r="F102" s="4" t="str">
        <f>VLOOKUP(A102,HOP!A:C,3,0)</f>
        <v>2161735</v>
      </c>
      <c r="G102" s="4">
        <f t="shared" si="6"/>
        <v>0</v>
      </c>
      <c r="H102" s="4" t="str">
        <f t="shared" si="7"/>
        <v>，2161735</v>
      </c>
      <c r="I102" s="4" t="str">
        <f>VLOOKUP(A102,HOP!A:T,20,0)</f>
        <v>直连</v>
      </c>
    </row>
    <row r="103" s="4" customFormat="1" spans="1:9">
      <c r="A103" s="4">
        <v>15572742138</v>
      </c>
      <c r="B103" s="5">
        <v>44366</v>
      </c>
      <c r="C103" s="5">
        <v>44367</v>
      </c>
      <c r="D103" s="4">
        <v>814</v>
      </c>
      <c r="E103" s="4" t="str">
        <f>VLOOKUP(A103,HOP!A:L,12,0)</f>
        <v>814.00</v>
      </c>
      <c r="F103" s="4" t="str">
        <f>VLOOKUP(A103,HOP!A:C,3,0)</f>
        <v>2161752</v>
      </c>
      <c r="G103" s="4">
        <f t="shared" si="6"/>
        <v>0</v>
      </c>
      <c r="H103" s="4" t="str">
        <f t="shared" si="7"/>
        <v>，2161752</v>
      </c>
      <c r="I103" s="4" t="str">
        <f>VLOOKUP(A103,HOP!A:T,20,0)</f>
        <v>直连</v>
      </c>
    </row>
    <row r="104" s="4" customFormat="1" spans="1:9">
      <c r="A104" s="4">
        <v>15573174435</v>
      </c>
      <c r="B104" s="5">
        <v>44365</v>
      </c>
      <c r="C104" s="5">
        <v>44366</v>
      </c>
      <c r="D104" s="4">
        <v>581</v>
      </c>
      <c r="E104" s="4" t="str">
        <f>VLOOKUP(A104,HOP!A:L,12,0)</f>
        <v>581.00</v>
      </c>
      <c r="F104" s="4" t="str">
        <f>VLOOKUP(A104,HOP!A:C,3,0)</f>
        <v>2161921</v>
      </c>
      <c r="G104" s="4">
        <f t="shared" si="6"/>
        <v>0</v>
      </c>
      <c r="H104" s="4" t="str">
        <f t="shared" si="7"/>
        <v>，2161921</v>
      </c>
      <c r="I104" s="4" t="str">
        <f>VLOOKUP(A104,HOP!A:T,20,0)</f>
        <v>直连</v>
      </c>
    </row>
    <row r="105" s="4" customFormat="1" spans="1:9">
      <c r="A105" s="4">
        <v>15573303634</v>
      </c>
      <c r="B105" s="5">
        <v>44366</v>
      </c>
      <c r="C105" s="5">
        <v>44367</v>
      </c>
      <c r="D105" s="4">
        <v>499</v>
      </c>
      <c r="E105" s="4" t="str">
        <f>VLOOKUP(A105,HOP!A:L,12,0)</f>
        <v>499.00</v>
      </c>
      <c r="F105" s="4" t="str">
        <f>VLOOKUP(A105,HOP!A:C,3,0)</f>
        <v>2161967</v>
      </c>
      <c r="G105" s="4">
        <f t="shared" si="6"/>
        <v>0</v>
      </c>
      <c r="H105" s="4" t="str">
        <f t="shared" si="7"/>
        <v>，2161967</v>
      </c>
      <c r="I105" s="4" t="str">
        <f>VLOOKUP(A105,HOP!A:T,20,0)</f>
        <v>直连</v>
      </c>
    </row>
    <row r="106" s="4" customFormat="1" spans="1:9">
      <c r="A106" s="4">
        <v>15574336612</v>
      </c>
      <c r="B106" s="5">
        <v>44366</v>
      </c>
      <c r="C106" s="5">
        <v>44367</v>
      </c>
      <c r="D106" s="4">
        <v>323</v>
      </c>
      <c r="E106" s="4" t="str">
        <f>VLOOKUP(A106,HOP!A:L,12,0)</f>
        <v>323.00</v>
      </c>
      <c r="F106" s="4" t="str">
        <f>VLOOKUP(A106,HOP!A:C,3,0)</f>
        <v>2162222</v>
      </c>
      <c r="G106" s="4">
        <f t="shared" si="6"/>
        <v>0</v>
      </c>
      <c r="H106" s="4" t="str">
        <f t="shared" si="7"/>
        <v>，2162222</v>
      </c>
      <c r="I106" s="4" t="str">
        <f>VLOOKUP(A106,HOP!A:T,20,0)</f>
        <v>直连</v>
      </c>
    </row>
    <row r="107" s="4" customFormat="1" spans="1:9">
      <c r="A107" s="4">
        <v>15574604210</v>
      </c>
      <c r="B107" s="5">
        <v>44366</v>
      </c>
      <c r="C107" s="5">
        <v>44367</v>
      </c>
      <c r="D107" s="4">
        <v>519</v>
      </c>
      <c r="E107" s="4" t="str">
        <f>VLOOKUP(A107,HOP!A:L,12,0)</f>
        <v>519.00</v>
      </c>
      <c r="F107" s="4" t="str">
        <f>VLOOKUP(A107,HOP!A:C,3,0)</f>
        <v>2162312</v>
      </c>
      <c r="G107" s="4">
        <f t="shared" si="6"/>
        <v>0</v>
      </c>
      <c r="H107" s="4" t="str">
        <f t="shared" si="7"/>
        <v>，2162312</v>
      </c>
      <c r="I107" s="4" t="str">
        <f>VLOOKUP(A107,HOP!A:T,20,0)</f>
        <v>直连</v>
      </c>
    </row>
    <row r="108" s="4" customFormat="1" hidden="1" spans="1:9">
      <c r="A108" s="4">
        <v>15574914221</v>
      </c>
      <c r="B108" s="5">
        <v>44366</v>
      </c>
      <c r="C108" s="5">
        <v>44367</v>
      </c>
      <c r="D108" s="4">
        <v>0</v>
      </c>
      <c r="E108" s="4" t="str">
        <f>VLOOKUP(A108,HOP!A:L,12,0)</f>
        <v>1172.00</v>
      </c>
      <c r="F108" s="4" t="str">
        <f>VLOOKUP(A108,HOP!A:C,3,0)</f>
        <v>2162410</v>
      </c>
      <c r="G108" s="4">
        <f t="shared" si="6"/>
        <v>-1172</v>
      </c>
      <c r="H108" s="4" t="str">
        <f t="shared" si="7"/>
        <v>，2162410</v>
      </c>
      <c r="I108" s="4" t="str">
        <f>VLOOKUP(A108,HOP!A:T,20,0)</f>
        <v>直连</v>
      </c>
    </row>
    <row r="109" s="4" customFormat="1" spans="1:9">
      <c r="A109" s="4">
        <v>15575065838</v>
      </c>
      <c r="B109" s="5">
        <v>44366</v>
      </c>
      <c r="C109" s="5">
        <v>44367</v>
      </c>
      <c r="D109" s="4">
        <v>630</v>
      </c>
      <c r="E109" s="4" t="str">
        <f>VLOOKUP(A109,HOP!A:L,12,0)</f>
        <v>630.00</v>
      </c>
      <c r="F109" s="4" t="str">
        <f>VLOOKUP(A109,HOP!A:C,3,0)</f>
        <v>2162474</v>
      </c>
      <c r="G109" s="4">
        <f t="shared" si="6"/>
        <v>0</v>
      </c>
      <c r="H109" s="4" t="str">
        <f>$H$1&amp;F109</f>
        <v>，2162474</v>
      </c>
      <c r="I109" s="4" t="str">
        <f>VLOOKUP(A109,HOP!A:T,20,0)</f>
        <v>直连</v>
      </c>
    </row>
    <row r="110" s="4" customFormat="1" spans="1:9">
      <c r="A110" s="4">
        <v>15575650422</v>
      </c>
      <c r="B110" s="5">
        <v>44366</v>
      </c>
      <c r="C110" s="5">
        <v>44367</v>
      </c>
      <c r="D110" s="4">
        <v>736</v>
      </c>
      <c r="E110" s="4" t="str">
        <f>VLOOKUP(A110,HOP!A:L,12,0)</f>
        <v>736.00</v>
      </c>
      <c r="F110" s="4" t="str">
        <f>VLOOKUP(A110,HOP!A:C,3,0)</f>
        <v>2162697</v>
      </c>
      <c r="G110" s="4">
        <f t="shared" si="6"/>
        <v>0</v>
      </c>
      <c r="H110" s="4" t="str">
        <f>$H$1&amp;F110</f>
        <v>，2162697</v>
      </c>
      <c r="I110" s="4" t="str">
        <f>VLOOKUP(A110,HOP!A:T,20,0)</f>
        <v>直连</v>
      </c>
    </row>
    <row r="111" s="4" customFormat="1" spans="1:9">
      <c r="A111" s="4">
        <v>15576181554</v>
      </c>
      <c r="B111" s="5">
        <v>44366</v>
      </c>
      <c r="C111" s="5">
        <v>44367</v>
      </c>
      <c r="D111" s="4">
        <v>963</v>
      </c>
      <c r="E111" s="4" t="str">
        <f>VLOOKUP(A111,HOP!A:L,12,0)</f>
        <v>963.00</v>
      </c>
      <c r="F111" s="4" t="str">
        <f>VLOOKUP(A111,HOP!A:C,3,0)</f>
        <v>2162929</v>
      </c>
      <c r="G111" s="4">
        <f t="shared" si="6"/>
        <v>0</v>
      </c>
      <c r="H111" s="4" t="str">
        <f>$H$1&amp;F111</f>
        <v>，2162929</v>
      </c>
      <c r="I111" s="4" t="str">
        <f>VLOOKUP(A111,HOP!A:T,20,0)</f>
        <v>直连</v>
      </c>
    </row>
    <row r="112" s="4" customFormat="1" spans="1:9">
      <c r="A112" s="4">
        <v>15578604264</v>
      </c>
      <c r="B112" s="5">
        <v>44366</v>
      </c>
      <c r="C112" s="5">
        <v>44367</v>
      </c>
      <c r="D112" s="4">
        <v>581</v>
      </c>
      <c r="E112" s="4" t="str">
        <f>VLOOKUP(A112,HOP!A:L,12,0)</f>
        <v>581.00</v>
      </c>
      <c r="F112" s="4" t="str">
        <f>VLOOKUP(A112,HOP!A:C,3,0)</f>
        <v>2163026</v>
      </c>
      <c r="G112" s="4">
        <f t="shared" si="6"/>
        <v>0</v>
      </c>
      <c r="H112" s="4" t="str">
        <f>$H$1&amp;F112</f>
        <v>，2163026</v>
      </c>
      <c r="I112" s="4" t="str">
        <f>VLOOKUP(A112,HOP!A:T,20,0)</f>
        <v>直连</v>
      </c>
    </row>
    <row r="113" s="4" customFormat="1" spans="1:9">
      <c r="A113" s="4">
        <v>15579666296</v>
      </c>
      <c r="B113" s="5">
        <v>44366</v>
      </c>
      <c r="C113" s="5">
        <v>44367</v>
      </c>
      <c r="D113" s="4">
        <v>963</v>
      </c>
      <c r="E113" s="4" t="str">
        <f>VLOOKUP(A113,HOP!A:L,12,0)</f>
        <v>963.00</v>
      </c>
      <c r="F113" s="4" t="str">
        <f>VLOOKUP(A113,HOP!A:C,3,0)</f>
        <v>2163255</v>
      </c>
      <c r="G113" s="4">
        <f t="shared" si="6"/>
        <v>0</v>
      </c>
      <c r="H113" s="4" t="str">
        <f>$H$1&amp;F113</f>
        <v>，2163255</v>
      </c>
      <c r="I113" s="4" t="str">
        <f>VLOOKUP(A113,HOP!A:T,20,0)</f>
        <v>直连</v>
      </c>
    </row>
    <row r="114" s="4" customFormat="1" spans="1:9">
      <c r="A114" s="4">
        <v>15580154202</v>
      </c>
      <c r="B114" s="5">
        <v>44366</v>
      </c>
      <c r="C114" s="5">
        <v>44367</v>
      </c>
      <c r="D114" s="4">
        <v>429</v>
      </c>
      <c r="E114" s="4" t="str">
        <f>VLOOKUP(A114,HOP!A:L,12,0)</f>
        <v>429.00</v>
      </c>
      <c r="F114" s="4" t="str">
        <f>VLOOKUP(A114,HOP!A:C,3,0)</f>
        <v>2163415</v>
      </c>
      <c r="G114" s="4">
        <f t="shared" si="6"/>
        <v>0</v>
      </c>
      <c r="H114" s="4" t="str">
        <f>$H$1&amp;F114</f>
        <v>，2163415</v>
      </c>
      <c r="I114" s="4" t="str">
        <f>VLOOKUP(A114,HOP!A:T,20,0)</f>
        <v>直连</v>
      </c>
    </row>
    <row r="115" s="4" customFormat="1" spans="1:9">
      <c r="A115" s="4">
        <v>14623214767</v>
      </c>
      <c r="B115" s="5">
        <v>44365</v>
      </c>
      <c r="C115" s="5">
        <v>44367</v>
      </c>
      <c r="D115" s="4">
        <v>1686</v>
      </c>
      <c r="E115" s="4" t="str">
        <f>VLOOKUP(A115,HOP!A:L,12,0)</f>
        <v>1686.00</v>
      </c>
      <c r="F115" s="4" t="str">
        <f>VLOOKUP(A115,HOP!A:C,3,0)</f>
        <v>2021013</v>
      </c>
      <c r="G115" s="4">
        <f t="shared" si="6"/>
        <v>0</v>
      </c>
      <c r="H115" s="4" t="str">
        <f>$H$1&amp;F115</f>
        <v>，2021013</v>
      </c>
      <c r="I115" s="4" t="str">
        <f>VLOOKUP(A115,HOP!A:T,20,0)</f>
        <v>直连</v>
      </c>
    </row>
    <row r="117" spans="4:4">
      <c r="D117" s="4">
        <f>SUM(D2:D116)</f>
        <v>217979.79</v>
      </c>
    </row>
    <row r="118" spans="4:4">
      <c r="D118" s="6" t="s">
        <v>326</v>
      </c>
    </row>
    <row r="119" hidden="1" spans="4:4">
      <c r="D119" s="4">
        <v>217414.48</v>
      </c>
    </row>
    <row r="122" spans="1:1">
      <c r="A122" s="4" t="s">
        <v>327</v>
      </c>
    </row>
    <row r="123" spans="1:1">
      <c r="A123" s="4" t="s">
        <v>328</v>
      </c>
    </row>
  </sheetData>
  <autoFilter ref="A1:XFD122">
    <filterColumn colId="3">
      <filters blank="1">
        <filter val="-3915.3"/>
        <filter val="1900"/>
        <filter val="5100"/>
        <filter val="6300"/>
        <filter val="1101"/>
        <filter val="2001"/>
        <filter val="1404"/>
        <filter val="706"/>
        <filter val="607"/>
        <filter val="309"/>
        <filter val="410"/>
        <filter val="814"/>
        <filter val="516"/>
        <filter val="916"/>
        <filter val="1716"/>
        <filter val="417"/>
        <filter val="519"/>
        <filter val="820"/>
        <filter val="2120"/>
        <filter val="2622"/>
        <filter val="323"/>
        <filter val="1426"/>
        <filter val="1826"/>
        <filter val="327"/>
        <filter val="928"/>
        <filter val="429"/>
        <filter val="430"/>
        <filter val="630"/>
        <filter val="2330"/>
        <filter val="631"/>
        <filter val="532"/>
        <filter val="2232"/>
        <filter val="217979.79 HKD"/>
        <filter val="436"/>
        <filter val="736"/>
        <filter val="538"/>
        <filter val="1538"/>
        <filter val="24341"/>
        <filter val="444"/>
        <filter val="1344"/>
        <filter val="2644"/>
        <filter val="847"/>
        <filter val="648"/>
        <filter val="3048"/>
        <filter val="3948"/>
        <filter val="5748"/>
        <filter val="554"/>
        <filter val="2154"/>
        <filter val="455"/>
        <filter val="1356"/>
        <filter val="860"/>
        <filter val="1060"/>
        <filter val="2260"/>
        <filter val="9060"/>
        <filter val="2362"/>
        <filter val="3662"/>
        <filter val="3762"/>
        <filter val="963"/>
        <filter val="2964"/>
        <filter val="2265"/>
        <filter val="367"/>
        <filter val="1067"/>
        <filter val="668"/>
        <filter val="7968"/>
        <filter val="569"/>
        <filter val="1271"/>
        <filter val="3271"/>
        <filter val="872"/>
        <filter val="4972"/>
        <filter val="1773"/>
        <filter val="2673"/>
        <filter val="1575"/>
        <filter val="276"/>
        <filter val="477"/>
        <filter val="1077"/>
        <filter val="9177"/>
        <filter val="379"/>
        <filter val="2079"/>
        <filter val="581"/>
        <filter val="4782"/>
        <filter val="383"/>
        <filter val="8383"/>
        <filter val="3384"/>
        <filter val="3285"/>
        <filter val="1686"/>
        <filter val="1886"/>
        <filter val="3486"/>
        <filter val="589"/>
        <filter val="2290"/>
        <filter val="391"/>
        <filter val="-2765.91"/>
        <filter val="5992"/>
        <filter val="193"/>
        <filter val="693"/>
        <filter val="2994"/>
        <filter val="2895"/>
        <filter val="1296"/>
        <filter val="498"/>
        <filter val="499"/>
        <filter val="10599"/>
        <filter val="217979.7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329</v>
      </c>
      <c r="B1" s="2" t="s">
        <v>330</v>
      </c>
      <c r="C1" s="2" t="s">
        <v>331</v>
      </c>
      <c r="D1" s="2" t="s">
        <v>332</v>
      </c>
      <c r="E1" s="2" t="s">
        <v>13</v>
      </c>
      <c r="F1" s="2" t="s">
        <v>5</v>
      </c>
      <c r="G1" s="2" t="s">
        <v>6</v>
      </c>
      <c r="H1" s="2" t="s">
        <v>333</v>
      </c>
      <c r="I1" s="2" t="s">
        <v>334</v>
      </c>
      <c r="J1" s="2" t="s">
        <v>335</v>
      </c>
      <c r="K1" s="2" t="s">
        <v>336</v>
      </c>
      <c r="L1" s="2" t="s">
        <v>337</v>
      </c>
      <c r="M1" s="2" t="s">
        <v>338</v>
      </c>
      <c r="N1" s="2" t="s">
        <v>339</v>
      </c>
      <c r="O1" s="2" t="s">
        <v>340</v>
      </c>
      <c r="P1" s="2" t="s">
        <v>341</v>
      </c>
      <c r="Q1" s="2" t="s">
        <v>342</v>
      </c>
      <c r="R1" s="2" t="s">
        <v>343</v>
      </c>
      <c r="S1" s="2" t="s">
        <v>344</v>
      </c>
      <c r="T1" s="2" t="s">
        <v>345</v>
      </c>
    </row>
    <row r="2" s="1" customFormat="1" spans="1:20">
      <c r="A2" s="3">
        <v>14623214767</v>
      </c>
      <c r="B2" s="1" t="s">
        <v>346</v>
      </c>
      <c r="C2" s="1" t="s">
        <v>347</v>
      </c>
      <c r="D2" s="1" t="s">
        <v>348</v>
      </c>
      <c r="E2" s="1" t="s">
        <v>349</v>
      </c>
      <c r="F2" s="1" t="s">
        <v>350</v>
      </c>
      <c r="G2" s="1" t="s">
        <v>351</v>
      </c>
      <c r="H2" s="1" t="s">
        <v>352</v>
      </c>
      <c r="I2" s="1" t="s">
        <v>353</v>
      </c>
      <c r="J2" s="1" t="s">
        <v>28</v>
      </c>
      <c r="K2" s="1" t="s">
        <v>354</v>
      </c>
      <c r="L2" s="1" t="s">
        <v>354</v>
      </c>
      <c r="M2" s="1" t="s">
        <v>355</v>
      </c>
      <c r="N2" s="1" t="s">
        <v>355</v>
      </c>
      <c r="O2" s="1" t="s">
        <v>356</v>
      </c>
      <c r="P2" s="1" t="s">
        <v>357</v>
      </c>
      <c r="Q2" s="1" t="s">
        <v>358</v>
      </c>
      <c r="R2" s="1" t="s">
        <v>359</v>
      </c>
      <c r="S2" s="1" t="s">
        <v>360</v>
      </c>
      <c r="T2" s="1" t="s">
        <v>361</v>
      </c>
    </row>
    <row r="3" s="1" customFormat="1" spans="1:20">
      <c r="A3" s="3">
        <v>15038069779</v>
      </c>
      <c r="B3" s="1" t="s">
        <v>362</v>
      </c>
      <c r="C3" s="1" t="s">
        <v>363</v>
      </c>
      <c r="D3" s="1" t="s">
        <v>364</v>
      </c>
      <c r="E3" s="1" t="s">
        <v>365</v>
      </c>
      <c r="F3" s="1" t="s">
        <v>366</v>
      </c>
      <c r="G3" s="1" t="s">
        <v>367</v>
      </c>
      <c r="H3" s="1" t="s">
        <v>352</v>
      </c>
      <c r="I3" s="1" t="s">
        <v>368</v>
      </c>
      <c r="J3" s="1" t="s">
        <v>28</v>
      </c>
      <c r="K3" s="1" t="s">
        <v>369</v>
      </c>
      <c r="L3" s="1" t="s">
        <v>369</v>
      </c>
      <c r="M3" s="1" t="s">
        <v>355</v>
      </c>
      <c r="N3" s="1" t="s">
        <v>355</v>
      </c>
      <c r="O3" s="1" t="s">
        <v>356</v>
      </c>
      <c r="P3" s="1" t="s">
        <v>357</v>
      </c>
      <c r="Q3" s="1" t="s">
        <v>370</v>
      </c>
      <c r="R3" s="1" t="s">
        <v>359</v>
      </c>
      <c r="S3" s="1" t="s">
        <v>360</v>
      </c>
      <c r="T3" s="1" t="s">
        <v>361</v>
      </c>
    </row>
    <row r="4" s="1" customFormat="1" spans="1:20">
      <c r="A4" s="3">
        <v>15079604740</v>
      </c>
      <c r="B4" s="1" t="s">
        <v>371</v>
      </c>
      <c r="C4" s="1" t="s">
        <v>372</v>
      </c>
      <c r="D4" s="1" t="s">
        <v>373</v>
      </c>
      <c r="E4" s="1" t="s">
        <v>374</v>
      </c>
      <c r="F4" s="1" t="s">
        <v>350</v>
      </c>
      <c r="G4" s="1" t="s">
        <v>351</v>
      </c>
      <c r="H4" s="1" t="s">
        <v>352</v>
      </c>
      <c r="I4" s="1" t="s">
        <v>375</v>
      </c>
      <c r="J4" s="1" t="s">
        <v>28</v>
      </c>
      <c r="K4" s="1" t="s">
        <v>376</v>
      </c>
      <c r="L4" s="1" t="s">
        <v>376</v>
      </c>
      <c r="M4" s="1" t="s">
        <v>355</v>
      </c>
      <c r="N4" s="1" t="s">
        <v>355</v>
      </c>
      <c r="O4" s="1" t="s">
        <v>356</v>
      </c>
      <c r="P4" s="1" t="s">
        <v>357</v>
      </c>
      <c r="Q4" s="1" t="s">
        <v>377</v>
      </c>
      <c r="R4" s="1" t="s">
        <v>359</v>
      </c>
      <c r="S4" s="1" t="s">
        <v>360</v>
      </c>
      <c r="T4" s="1" t="s">
        <v>361</v>
      </c>
    </row>
    <row r="5" s="1" customFormat="1" spans="1:20">
      <c r="A5" s="3">
        <v>15250074018</v>
      </c>
      <c r="B5" s="1" t="s">
        <v>378</v>
      </c>
      <c r="C5" s="1" t="s">
        <v>379</v>
      </c>
      <c r="D5" s="1" t="s">
        <v>380</v>
      </c>
      <c r="E5" s="1" t="s">
        <v>381</v>
      </c>
      <c r="F5" s="1" t="s">
        <v>367</v>
      </c>
      <c r="G5" s="1" t="s">
        <v>351</v>
      </c>
      <c r="H5" s="1" t="s">
        <v>352</v>
      </c>
      <c r="I5" s="1" t="s">
        <v>382</v>
      </c>
      <c r="J5" s="1" t="s">
        <v>28</v>
      </c>
      <c r="K5" s="1" t="s">
        <v>383</v>
      </c>
      <c r="L5" s="1" t="s">
        <v>383</v>
      </c>
      <c r="M5" s="1" t="s">
        <v>355</v>
      </c>
      <c r="N5" s="1" t="s">
        <v>355</v>
      </c>
      <c r="O5" s="1" t="s">
        <v>356</v>
      </c>
      <c r="P5" s="1" t="s">
        <v>357</v>
      </c>
      <c r="Q5" s="1" t="s">
        <v>384</v>
      </c>
      <c r="R5" s="1" t="s">
        <v>359</v>
      </c>
      <c r="S5" s="1" t="s">
        <v>360</v>
      </c>
      <c r="T5" s="1" t="s">
        <v>361</v>
      </c>
    </row>
    <row r="6" s="1" customFormat="1" spans="1:20">
      <c r="A6" s="3">
        <v>15251270306</v>
      </c>
      <c r="B6" s="1" t="s">
        <v>385</v>
      </c>
      <c r="C6" s="1" t="s">
        <v>386</v>
      </c>
      <c r="D6" s="1" t="s">
        <v>387</v>
      </c>
      <c r="E6" s="1" t="s">
        <v>388</v>
      </c>
      <c r="F6" s="1" t="s">
        <v>367</v>
      </c>
      <c r="G6" s="1" t="s">
        <v>389</v>
      </c>
      <c r="H6" s="1" t="s">
        <v>352</v>
      </c>
      <c r="I6" s="1" t="s">
        <v>390</v>
      </c>
      <c r="J6" s="1" t="s">
        <v>28</v>
      </c>
      <c r="K6" s="1" t="s">
        <v>391</v>
      </c>
      <c r="L6" s="1" t="s">
        <v>391</v>
      </c>
      <c r="M6" s="1" t="s">
        <v>355</v>
      </c>
      <c r="N6" s="1" t="s">
        <v>355</v>
      </c>
      <c r="O6" s="1" t="s">
        <v>356</v>
      </c>
      <c r="P6" s="1" t="s">
        <v>357</v>
      </c>
      <c r="Q6" s="1" t="s">
        <v>392</v>
      </c>
      <c r="R6" s="1" t="s">
        <v>359</v>
      </c>
      <c r="S6" s="1" t="s">
        <v>360</v>
      </c>
      <c r="T6" s="1" t="s">
        <v>361</v>
      </c>
    </row>
    <row r="7" s="1" customFormat="1" spans="1:20">
      <c r="A7" s="3">
        <v>15252668594</v>
      </c>
      <c r="B7" s="1" t="s">
        <v>393</v>
      </c>
      <c r="C7" s="1" t="s">
        <v>394</v>
      </c>
      <c r="D7" s="1" t="s">
        <v>395</v>
      </c>
      <c r="E7" s="1" t="s">
        <v>396</v>
      </c>
      <c r="F7" s="1" t="s">
        <v>367</v>
      </c>
      <c r="G7" s="1" t="s">
        <v>389</v>
      </c>
      <c r="H7" s="1" t="s">
        <v>352</v>
      </c>
      <c r="I7" s="1" t="s">
        <v>397</v>
      </c>
      <c r="J7" s="1" t="s">
        <v>28</v>
      </c>
      <c r="K7" s="1" t="s">
        <v>398</v>
      </c>
      <c r="L7" s="1" t="s">
        <v>398</v>
      </c>
      <c r="M7" s="1" t="s">
        <v>355</v>
      </c>
      <c r="N7" s="1" t="s">
        <v>355</v>
      </c>
      <c r="O7" s="1" t="s">
        <v>356</v>
      </c>
      <c r="P7" s="1" t="s">
        <v>357</v>
      </c>
      <c r="Q7" s="1" t="s">
        <v>399</v>
      </c>
      <c r="R7" s="1" t="s">
        <v>359</v>
      </c>
      <c r="S7" s="1" t="s">
        <v>360</v>
      </c>
      <c r="T7" s="1" t="s">
        <v>361</v>
      </c>
    </row>
    <row r="8" s="1" customFormat="1" spans="1:20">
      <c r="A8" s="3">
        <v>15253294792</v>
      </c>
      <c r="B8" s="1" t="s">
        <v>393</v>
      </c>
      <c r="C8" s="1" t="s">
        <v>400</v>
      </c>
      <c r="D8" s="1" t="s">
        <v>401</v>
      </c>
      <c r="E8" s="1" t="s">
        <v>402</v>
      </c>
      <c r="F8" s="1" t="s">
        <v>366</v>
      </c>
      <c r="G8" s="1" t="s">
        <v>367</v>
      </c>
      <c r="H8" s="1" t="s">
        <v>352</v>
      </c>
      <c r="I8" s="1" t="s">
        <v>403</v>
      </c>
      <c r="J8" s="1" t="s">
        <v>28</v>
      </c>
      <c r="K8" s="1" t="s">
        <v>404</v>
      </c>
      <c r="L8" s="1" t="s">
        <v>404</v>
      </c>
      <c r="M8" s="1" t="s">
        <v>355</v>
      </c>
      <c r="N8" s="1" t="s">
        <v>355</v>
      </c>
      <c r="O8" s="1" t="s">
        <v>356</v>
      </c>
      <c r="P8" s="1" t="s">
        <v>357</v>
      </c>
      <c r="Q8" s="1" t="s">
        <v>405</v>
      </c>
      <c r="R8" s="1" t="s">
        <v>359</v>
      </c>
      <c r="S8" s="1" t="s">
        <v>360</v>
      </c>
      <c r="T8" s="1" t="s">
        <v>361</v>
      </c>
    </row>
    <row r="9" s="1" customFormat="1" spans="1:20">
      <c r="A9" s="3">
        <v>15332150234</v>
      </c>
      <c r="B9" s="1" t="s">
        <v>406</v>
      </c>
      <c r="C9" s="1" t="s">
        <v>407</v>
      </c>
      <c r="D9" s="1" t="s">
        <v>408</v>
      </c>
      <c r="E9" s="1" t="s">
        <v>409</v>
      </c>
      <c r="F9" s="1" t="s">
        <v>410</v>
      </c>
      <c r="G9" s="1" t="s">
        <v>411</v>
      </c>
      <c r="H9" s="1" t="s">
        <v>352</v>
      </c>
      <c r="I9" s="1" t="s">
        <v>412</v>
      </c>
      <c r="J9" s="1" t="s">
        <v>28</v>
      </c>
      <c r="K9" s="1" t="s">
        <v>413</v>
      </c>
      <c r="L9" s="1" t="s">
        <v>356</v>
      </c>
      <c r="M9" s="1" t="s">
        <v>414</v>
      </c>
      <c r="N9" s="1" t="s">
        <v>415</v>
      </c>
      <c r="O9" s="1" t="s">
        <v>356</v>
      </c>
      <c r="P9" s="1" t="s">
        <v>357</v>
      </c>
      <c r="Q9" s="1" t="s">
        <v>416</v>
      </c>
      <c r="R9" s="1" t="s">
        <v>359</v>
      </c>
      <c r="S9" s="1" t="s">
        <v>360</v>
      </c>
      <c r="T9" s="1" t="s">
        <v>361</v>
      </c>
    </row>
    <row r="10" s="1" customFormat="1" spans="1:20">
      <c r="A10" s="3">
        <v>15334593357</v>
      </c>
      <c r="B10" s="1" t="s">
        <v>417</v>
      </c>
      <c r="C10" s="1" t="s">
        <v>418</v>
      </c>
      <c r="D10" s="1" t="s">
        <v>419</v>
      </c>
      <c r="E10" s="1" t="s">
        <v>420</v>
      </c>
      <c r="F10" s="1" t="s">
        <v>366</v>
      </c>
      <c r="G10" s="1" t="s">
        <v>367</v>
      </c>
      <c r="H10" s="1" t="s">
        <v>352</v>
      </c>
      <c r="I10" s="1" t="s">
        <v>421</v>
      </c>
      <c r="J10" s="1" t="s">
        <v>28</v>
      </c>
      <c r="K10" s="1" t="s">
        <v>422</v>
      </c>
      <c r="L10" s="1" t="s">
        <v>422</v>
      </c>
      <c r="M10" s="1" t="s">
        <v>355</v>
      </c>
      <c r="N10" s="1" t="s">
        <v>355</v>
      </c>
      <c r="O10" s="1" t="s">
        <v>356</v>
      </c>
      <c r="P10" s="1" t="s">
        <v>357</v>
      </c>
      <c r="Q10" s="1" t="s">
        <v>423</v>
      </c>
      <c r="R10" s="1" t="s">
        <v>359</v>
      </c>
      <c r="S10" s="1" t="s">
        <v>360</v>
      </c>
      <c r="T10" s="1" t="s">
        <v>361</v>
      </c>
    </row>
    <row r="11" s="1" customFormat="1" spans="1:20">
      <c r="A11" s="3">
        <v>15335653484</v>
      </c>
      <c r="B11" s="1" t="s">
        <v>424</v>
      </c>
      <c r="C11" s="1" t="s">
        <v>425</v>
      </c>
      <c r="D11" s="1" t="s">
        <v>426</v>
      </c>
      <c r="E11" s="1" t="s">
        <v>427</v>
      </c>
      <c r="F11" s="1" t="s">
        <v>366</v>
      </c>
      <c r="G11" s="1" t="s">
        <v>367</v>
      </c>
      <c r="H11" s="1" t="s">
        <v>352</v>
      </c>
      <c r="I11" s="1" t="s">
        <v>428</v>
      </c>
      <c r="J11" s="1" t="s">
        <v>28</v>
      </c>
      <c r="K11" s="1" t="s">
        <v>429</v>
      </c>
      <c r="L11" s="1" t="s">
        <v>429</v>
      </c>
      <c r="M11" s="1" t="s">
        <v>355</v>
      </c>
      <c r="N11" s="1" t="s">
        <v>355</v>
      </c>
      <c r="O11" s="1" t="s">
        <v>356</v>
      </c>
      <c r="P11" s="1" t="s">
        <v>357</v>
      </c>
      <c r="Q11" s="1" t="s">
        <v>430</v>
      </c>
      <c r="R11" s="1" t="s">
        <v>359</v>
      </c>
      <c r="S11" s="1" t="s">
        <v>360</v>
      </c>
      <c r="T11" s="1" t="s">
        <v>361</v>
      </c>
    </row>
    <row r="12" s="1" customFormat="1" spans="1:20">
      <c r="A12" s="3">
        <v>15335665952</v>
      </c>
      <c r="B12" s="1" t="s">
        <v>424</v>
      </c>
      <c r="C12" s="1" t="s">
        <v>431</v>
      </c>
      <c r="D12" s="1" t="s">
        <v>432</v>
      </c>
      <c r="E12" s="1" t="s">
        <v>433</v>
      </c>
      <c r="F12" s="1" t="s">
        <v>366</v>
      </c>
      <c r="G12" s="1" t="s">
        <v>367</v>
      </c>
      <c r="H12" s="1" t="s">
        <v>352</v>
      </c>
      <c r="I12" s="1" t="s">
        <v>434</v>
      </c>
      <c r="J12" s="1" t="s">
        <v>28</v>
      </c>
      <c r="K12" s="1" t="s">
        <v>435</v>
      </c>
      <c r="L12" s="1" t="s">
        <v>435</v>
      </c>
      <c r="M12" s="1" t="s">
        <v>355</v>
      </c>
      <c r="N12" s="1" t="s">
        <v>355</v>
      </c>
      <c r="O12" s="1" t="s">
        <v>356</v>
      </c>
      <c r="P12" s="1" t="s">
        <v>357</v>
      </c>
      <c r="Q12" s="1" t="s">
        <v>436</v>
      </c>
      <c r="R12" s="1" t="s">
        <v>359</v>
      </c>
      <c r="S12" s="1" t="s">
        <v>360</v>
      </c>
      <c r="T12" s="1" t="s">
        <v>361</v>
      </c>
    </row>
    <row r="13" s="1" customFormat="1" spans="1:20">
      <c r="A13" s="3">
        <v>15335747583</v>
      </c>
      <c r="B13" s="1" t="s">
        <v>424</v>
      </c>
      <c r="C13" s="1" t="s">
        <v>437</v>
      </c>
      <c r="D13" s="1" t="s">
        <v>438</v>
      </c>
      <c r="E13" s="1" t="s">
        <v>439</v>
      </c>
      <c r="F13" s="1" t="s">
        <v>440</v>
      </c>
      <c r="G13" s="1" t="s">
        <v>410</v>
      </c>
      <c r="H13" s="1" t="s">
        <v>352</v>
      </c>
      <c r="I13" s="1" t="s">
        <v>441</v>
      </c>
      <c r="J13" s="1" t="s">
        <v>28</v>
      </c>
      <c r="K13" s="1" t="s">
        <v>442</v>
      </c>
      <c r="L13" s="1" t="s">
        <v>442</v>
      </c>
      <c r="M13" s="1" t="s">
        <v>355</v>
      </c>
      <c r="N13" s="1" t="s">
        <v>355</v>
      </c>
      <c r="O13" s="1" t="s">
        <v>356</v>
      </c>
      <c r="P13" s="1" t="s">
        <v>357</v>
      </c>
      <c r="Q13" s="1" t="s">
        <v>443</v>
      </c>
      <c r="R13" s="1" t="s">
        <v>359</v>
      </c>
      <c r="S13" s="1" t="s">
        <v>360</v>
      </c>
      <c r="T13" s="1" t="s">
        <v>361</v>
      </c>
    </row>
    <row r="14" s="1" customFormat="1" spans="1:20">
      <c r="A14" s="3">
        <v>15335824782</v>
      </c>
      <c r="B14" s="1" t="s">
        <v>424</v>
      </c>
      <c r="C14" s="1" t="s">
        <v>444</v>
      </c>
      <c r="D14" s="1" t="s">
        <v>380</v>
      </c>
      <c r="E14" s="1" t="s">
        <v>445</v>
      </c>
      <c r="F14" s="1" t="s">
        <v>411</v>
      </c>
      <c r="G14" s="1" t="s">
        <v>351</v>
      </c>
      <c r="H14" s="1" t="s">
        <v>352</v>
      </c>
      <c r="I14" s="1" t="s">
        <v>446</v>
      </c>
      <c r="J14" s="1" t="s">
        <v>28</v>
      </c>
      <c r="K14" s="1" t="s">
        <v>447</v>
      </c>
      <c r="L14" s="1" t="s">
        <v>447</v>
      </c>
      <c r="M14" s="1" t="s">
        <v>355</v>
      </c>
      <c r="N14" s="1" t="s">
        <v>355</v>
      </c>
      <c r="O14" s="1" t="s">
        <v>356</v>
      </c>
      <c r="P14" s="1" t="s">
        <v>357</v>
      </c>
      <c r="Q14" s="1" t="s">
        <v>448</v>
      </c>
      <c r="R14" s="1" t="s">
        <v>359</v>
      </c>
      <c r="S14" s="1" t="s">
        <v>360</v>
      </c>
      <c r="T14" s="1" t="s">
        <v>361</v>
      </c>
    </row>
    <row r="15" s="1" customFormat="1" spans="1:20">
      <c r="A15" s="3">
        <v>15335913720</v>
      </c>
      <c r="B15" s="1" t="s">
        <v>424</v>
      </c>
      <c r="C15" s="1" t="s">
        <v>449</v>
      </c>
      <c r="D15" s="1" t="s">
        <v>450</v>
      </c>
      <c r="E15" s="1" t="s">
        <v>451</v>
      </c>
      <c r="F15" s="1" t="s">
        <v>411</v>
      </c>
      <c r="G15" s="1" t="s">
        <v>389</v>
      </c>
      <c r="H15" s="1" t="s">
        <v>352</v>
      </c>
      <c r="I15" s="1" t="s">
        <v>452</v>
      </c>
      <c r="J15" s="1" t="s">
        <v>28</v>
      </c>
      <c r="K15" s="1" t="s">
        <v>453</v>
      </c>
      <c r="L15" s="1" t="s">
        <v>356</v>
      </c>
      <c r="M15" s="1" t="s">
        <v>454</v>
      </c>
      <c r="N15" s="1" t="s">
        <v>455</v>
      </c>
      <c r="O15" s="1" t="s">
        <v>356</v>
      </c>
      <c r="P15" s="1" t="s">
        <v>357</v>
      </c>
      <c r="Q15" s="1" t="s">
        <v>456</v>
      </c>
      <c r="R15" s="1" t="s">
        <v>359</v>
      </c>
      <c r="S15" s="1" t="s">
        <v>360</v>
      </c>
      <c r="T15" s="1" t="s">
        <v>361</v>
      </c>
    </row>
    <row r="16" s="1" customFormat="1" spans="1:20">
      <c r="A16" s="3">
        <v>15530103034</v>
      </c>
      <c r="B16" s="1" t="s">
        <v>457</v>
      </c>
      <c r="C16" s="1" t="s">
        <v>458</v>
      </c>
      <c r="D16" s="1" t="s">
        <v>459</v>
      </c>
      <c r="E16" s="1" t="s">
        <v>460</v>
      </c>
      <c r="F16" s="1" t="s">
        <v>350</v>
      </c>
      <c r="G16" s="1" t="s">
        <v>351</v>
      </c>
      <c r="H16" s="1" t="s">
        <v>352</v>
      </c>
      <c r="I16" s="1" t="s">
        <v>461</v>
      </c>
      <c r="J16" s="1" t="s">
        <v>28</v>
      </c>
      <c r="K16" s="1" t="s">
        <v>462</v>
      </c>
      <c r="L16" s="1" t="s">
        <v>462</v>
      </c>
      <c r="M16" s="1" t="s">
        <v>355</v>
      </c>
      <c r="N16" s="1" t="s">
        <v>355</v>
      </c>
      <c r="O16" s="1" t="s">
        <v>356</v>
      </c>
      <c r="P16" s="1" t="s">
        <v>357</v>
      </c>
      <c r="Q16" s="1" t="s">
        <v>463</v>
      </c>
      <c r="R16" s="1" t="s">
        <v>359</v>
      </c>
      <c r="S16" s="1" t="s">
        <v>360</v>
      </c>
      <c r="T16" s="1" t="s">
        <v>361</v>
      </c>
    </row>
    <row r="17" s="1" customFormat="1" spans="1:20">
      <c r="A17" s="3">
        <v>15530875343</v>
      </c>
      <c r="B17" s="1" t="s">
        <v>464</v>
      </c>
      <c r="C17" s="1" t="s">
        <v>465</v>
      </c>
      <c r="D17" s="1" t="s">
        <v>459</v>
      </c>
      <c r="E17" s="1" t="s">
        <v>466</v>
      </c>
      <c r="F17" s="1" t="s">
        <v>467</v>
      </c>
      <c r="G17" s="1" t="s">
        <v>366</v>
      </c>
      <c r="H17" s="1" t="s">
        <v>352</v>
      </c>
      <c r="I17" s="1" t="s">
        <v>468</v>
      </c>
      <c r="J17" s="1" t="s">
        <v>28</v>
      </c>
      <c r="K17" s="1" t="s">
        <v>469</v>
      </c>
      <c r="L17" s="1" t="s">
        <v>469</v>
      </c>
      <c r="M17" s="1" t="s">
        <v>355</v>
      </c>
      <c r="N17" s="1" t="s">
        <v>355</v>
      </c>
      <c r="O17" s="1" t="s">
        <v>356</v>
      </c>
      <c r="P17" s="1" t="s">
        <v>357</v>
      </c>
      <c r="Q17" s="1" t="s">
        <v>470</v>
      </c>
      <c r="R17" s="1" t="s">
        <v>359</v>
      </c>
      <c r="S17" s="1" t="s">
        <v>360</v>
      </c>
      <c r="T17" s="1" t="s">
        <v>361</v>
      </c>
    </row>
    <row r="18" s="1" customFormat="1" spans="1:20">
      <c r="A18" s="3">
        <v>15531046172</v>
      </c>
      <c r="B18" s="1" t="s">
        <v>464</v>
      </c>
      <c r="C18" s="1" t="s">
        <v>471</v>
      </c>
      <c r="D18" s="1" t="s">
        <v>472</v>
      </c>
      <c r="E18" s="1" t="s">
        <v>473</v>
      </c>
      <c r="F18" s="1" t="s">
        <v>367</v>
      </c>
      <c r="G18" s="1" t="s">
        <v>350</v>
      </c>
      <c r="H18" s="1" t="s">
        <v>352</v>
      </c>
      <c r="I18" s="1" t="s">
        <v>474</v>
      </c>
      <c r="J18" s="1" t="s">
        <v>28</v>
      </c>
      <c r="K18" s="1" t="s">
        <v>475</v>
      </c>
      <c r="L18" s="1" t="s">
        <v>475</v>
      </c>
      <c r="M18" s="1" t="s">
        <v>355</v>
      </c>
      <c r="N18" s="1" t="s">
        <v>355</v>
      </c>
      <c r="O18" s="1" t="s">
        <v>356</v>
      </c>
      <c r="P18" s="1" t="s">
        <v>357</v>
      </c>
      <c r="Q18" s="1" t="s">
        <v>476</v>
      </c>
      <c r="R18" s="1" t="s">
        <v>359</v>
      </c>
      <c r="S18" s="1" t="s">
        <v>360</v>
      </c>
      <c r="T18" s="1" t="s">
        <v>361</v>
      </c>
    </row>
    <row r="19" s="1" customFormat="1" spans="1:20">
      <c r="A19" s="3">
        <v>15531201351</v>
      </c>
      <c r="B19" s="1" t="s">
        <v>464</v>
      </c>
      <c r="C19" s="1" t="s">
        <v>477</v>
      </c>
      <c r="D19" s="1" t="s">
        <v>478</v>
      </c>
      <c r="E19" s="1" t="s">
        <v>479</v>
      </c>
      <c r="F19" s="1" t="s">
        <v>410</v>
      </c>
      <c r="G19" s="1" t="s">
        <v>367</v>
      </c>
      <c r="H19" s="1" t="s">
        <v>352</v>
      </c>
      <c r="I19" s="1" t="s">
        <v>480</v>
      </c>
      <c r="J19" s="1" t="s">
        <v>28</v>
      </c>
      <c r="K19" s="1" t="s">
        <v>481</v>
      </c>
      <c r="L19" s="1" t="s">
        <v>481</v>
      </c>
      <c r="M19" s="1" t="s">
        <v>355</v>
      </c>
      <c r="N19" s="1" t="s">
        <v>355</v>
      </c>
      <c r="O19" s="1" t="s">
        <v>356</v>
      </c>
      <c r="P19" s="1" t="s">
        <v>357</v>
      </c>
      <c r="Q19" s="1" t="s">
        <v>482</v>
      </c>
      <c r="R19" s="1" t="s">
        <v>359</v>
      </c>
      <c r="S19" s="1" t="s">
        <v>360</v>
      </c>
      <c r="T19" s="1" t="s">
        <v>361</v>
      </c>
    </row>
    <row r="20" s="1" customFormat="1" spans="1:20">
      <c r="A20" s="3">
        <v>15538804248</v>
      </c>
      <c r="B20" s="1" t="s">
        <v>483</v>
      </c>
      <c r="C20" s="1" t="s">
        <v>484</v>
      </c>
      <c r="D20" s="1" t="s">
        <v>485</v>
      </c>
      <c r="E20" s="1" t="s">
        <v>486</v>
      </c>
      <c r="F20" s="1" t="s">
        <v>410</v>
      </c>
      <c r="G20" s="1" t="s">
        <v>350</v>
      </c>
      <c r="H20" s="1" t="s">
        <v>352</v>
      </c>
      <c r="I20" s="1" t="s">
        <v>487</v>
      </c>
      <c r="J20" s="1" t="s">
        <v>28</v>
      </c>
      <c r="K20" s="1" t="s">
        <v>488</v>
      </c>
      <c r="L20" s="1" t="s">
        <v>488</v>
      </c>
      <c r="M20" s="1" t="s">
        <v>355</v>
      </c>
      <c r="N20" s="1" t="s">
        <v>355</v>
      </c>
      <c r="O20" s="1" t="s">
        <v>356</v>
      </c>
      <c r="P20" s="1" t="s">
        <v>357</v>
      </c>
      <c r="Q20" s="1" t="s">
        <v>489</v>
      </c>
      <c r="R20" s="1" t="s">
        <v>359</v>
      </c>
      <c r="S20" s="1" t="s">
        <v>360</v>
      </c>
      <c r="T20" s="1" t="s">
        <v>361</v>
      </c>
    </row>
    <row r="21" s="1" customFormat="1" spans="1:20">
      <c r="A21" s="3">
        <v>15540305854</v>
      </c>
      <c r="B21" s="1" t="s">
        <v>483</v>
      </c>
      <c r="C21" s="1" t="s">
        <v>490</v>
      </c>
      <c r="D21" s="1" t="s">
        <v>491</v>
      </c>
      <c r="E21" s="1" t="s">
        <v>492</v>
      </c>
      <c r="F21" s="1" t="s">
        <v>367</v>
      </c>
      <c r="G21" s="1" t="s">
        <v>389</v>
      </c>
      <c r="H21" s="1" t="s">
        <v>352</v>
      </c>
      <c r="I21" s="1" t="s">
        <v>493</v>
      </c>
      <c r="J21" s="1" t="s">
        <v>28</v>
      </c>
      <c r="K21" s="1" t="s">
        <v>494</v>
      </c>
      <c r="L21" s="1" t="s">
        <v>494</v>
      </c>
      <c r="M21" s="1" t="s">
        <v>355</v>
      </c>
      <c r="N21" s="1" t="s">
        <v>355</v>
      </c>
      <c r="O21" s="1" t="s">
        <v>356</v>
      </c>
      <c r="P21" s="1" t="s">
        <v>357</v>
      </c>
      <c r="Q21" s="1" t="s">
        <v>495</v>
      </c>
      <c r="R21" s="1" t="s">
        <v>359</v>
      </c>
      <c r="S21" s="1" t="s">
        <v>360</v>
      </c>
      <c r="T21" s="1" t="s">
        <v>361</v>
      </c>
    </row>
    <row r="22" s="1" customFormat="1" spans="1:20">
      <c r="A22" s="3">
        <v>15541203961</v>
      </c>
      <c r="B22" s="1" t="s">
        <v>483</v>
      </c>
      <c r="C22" s="1" t="s">
        <v>496</v>
      </c>
      <c r="D22" s="1" t="s">
        <v>497</v>
      </c>
      <c r="E22" s="1" t="s">
        <v>498</v>
      </c>
      <c r="F22" s="1" t="s">
        <v>499</v>
      </c>
      <c r="G22" s="1" t="s">
        <v>366</v>
      </c>
      <c r="H22" s="1" t="s">
        <v>352</v>
      </c>
      <c r="I22" s="1" t="s">
        <v>500</v>
      </c>
      <c r="J22" s="1" t="s">
        <v>28</v>
      </c>
      <c r="K22" s="1" t="s">
        <v>501</v>
      </c>
      <c r="L22" s="1" t="s">
        <v>501</v>
      </c>
      <c r="M22" s="1" t="s">
        <v>355</v>
      </c>
      <c r="N22" s="1" t="s">
        <v>355</v>
      </c>
      <c r="O22" s="1" t="s">
        <v>356</v>
      </c>
      <c r="P22" s="1" t="s">
        <v>357</v>
      </c>
      <c r="Q22" s="1" t="s">
        <v>502</v>
      </c>
      <c r="R22" s="1" t="s">
        <v>359</v>
      </c>
      <c r="S22" s="1" t="s">
        <v>360</v>
      </c>
      <c r="T22" s="1" t="s">
        <v>361</v>
      </c>
    </row>
    <row r="23" s="1" customFormat="1" spans="1:20">
      <c r="A23" s="3">
        <v>15541338565</v>
      </c>
      <c r="B23" s="1" t="s">
        <v>503</v>
      </c>
      <c r="C23" s="1" t="s">
        <v>504</v>
      </c>
      <c r="D23" s="1" t="s">
        <v>505</v>
      </c>
      <c r="E23" s="1" t="s">
        <v>506</v>
      </c>
      <c r="F23" s="1" t="s">
        <v>440</v>
      </c>
      <c r="G23" s="1" t="s">
        <v>366</v>
      </c>
      <c r="H23" s="1" t="s">
        <v>352</v>
      </c>
      <c r="I23" s="1" t="s">
        <v>507</v>
      </c>
      <c r="J23" s="1" t="s">
        <v>28</v>
      </c>
      <c r="K23" s="1" t="s">
        <v>508</v>
      </c>
      <c r="L23" s="1" t="s">
        <v>508</v>
      </c>
      <c r="M23" s="1" t="s">
        <v>355</v>
      </c>
      <c r="N23" s="1" t="s">
        <v>355</v>
      </c>
      <c r="O23" s="1" t="s">
        <v>356</v>
      </c>
      <c r="P23" s="1" t="s">
        <v>357</v>
      </c>
      <c r="Q23" s="1" t="s">
        <v>509</v>
      </c>
      <c r="R23" s="1" t="s">
        <v>359</v>
      </c>
      <c r="S23" s="1" t="s">
        <v>360</v>
      </c>
      <c r="T23" s="1" t="s">
        <v>361</v>
      </c>
    </row>
    <row r="24" s="1" customFormat="1" spans="1:20">
      <c r="A24" s="3">
        <v>15543570526</v>
      </c>
      <c r="B24" s="1" t="s">
        <v>503</v>
      </c>
      <c r="C24" s="1" t="s">
        <v>510</v>
      </c>
      <c r="D24" s="1" t="s">
        <v>511</v>
      </c>
      <c r="E24" s="1" t="s">
        <v>512</v>
      </c>
      <c r="F24" s="1" t="s">
        <v>499</v>
      </c>
      <c r="G24" s="1" t="s">
        <v>389</v>
      </c>
      <c r="H24" s="1" t="s">
        <v>352</v>
      </c>
      <c r="I24" s="1" t="s">
        <v>513</v>
      </c>
      <c r="J24" s="1" t="s">
        <v>28</v>
      </c>
      <c r="K24" s="1" t="s">
        <v>514</v>
      </c>
      <c r="L24" s="1" t="s">
        <v>514</v>
      </c>
      <c r="M24" s="1" t="s">
        <v>355</v>
      </c>
      <c r="N24" s="1" t="s">
        <v>355</v>
      </c>
      <c r="O24" s="1" t="s">
        <v>356</v>
      </c>
      <c r="P24" s="1" t="s">
        <v>357</v>
      </c>
      <c r="Q24" s="1" t="s">
        <v>515</v>
      </c>
      <c r="R24" s="1" t="s">
        <v>359</v>
      </c>
      <c r="S24" s="1" t="s">
        <v>360</v>
      </c>
      <c r="T24" s="1" t="s">
        <v>361</v>
      </c>
    </row>
    <row r="25" s="1" customFormat="1" spans="1:20">
      <c r="A25" s="3">
        <v>15543854941</v>
      </c>
      <c r="B25" s="1" t="s">
        <v>516</v>
      </c>
      <c r="C25" s="1" t="s">
        <v>517</v>
      </c>
      <c r="D25" s="1" t="s">
        <v>478</v>
      </c>
      <c r="E25" s="1" t="s">
        <v>518</v>
      </c>
      <c r="F25" s="1" t="s">
        <v>467</v>
      </c>
      <c r="G25" s="1" t="s">
        <v>411</v>
      </c>
      <c r="H25" s="1" t="s">
        <v>352</v>
      </c>
      <c r="I25" s="1" t="s">
        <v>519</v>
      </c>
      <c r="J25" s="1" t="s">
        <v>28</v>
      </c>
      <c r="K25" s="1" t="s">
        <v>520</v>
      </c>
      <c r="L25" s="1" t="s">
        <v>520</v>
      </c>
      <c r="M25" s="1" t="s">
        <v>355</v>
      </c>
      <c r="N25" s="1" t="s">
        <v>355</v>
      </c>
      <c r="O25" s="1" t="s">
        <v>356</v>
      </c>
      <c r="P25" s="1" t="s">
        <v>357</v>
      </c>
      <c r="Q25" s="1" t="s">
        <v>521</v>
      </c>
      <c r="R25" s="1" t="s">
        <v>359</v>
      </c>
      <c r="S25" s="1" t="s">
        <v>360</v>
      </c>
      <c r="T25" s="1" t="s">
        <v>361</v>
      </c>
    </row>
    <row r="26" s="1" customFormat="1" spans="1:20">
      <c r="A26" s="3">
        <v>15544154018</v>
      </c>
      <c r="B26" s="1" t="s">
        <v>516</v>
      </c>
      <c r="C26" s="1" t="s">
        <v>522</v>
      </c>
      <c r="D26" s="1" t="s">
        <v>523</v>
      </c>
      <c r="E26" s="1" t="s">
        <v>524</v>
      </c>
      <c r="F26" s="1" t="s">
        <v>440</v>
      </c>
      <c r="G26" s="1" t="s">
        <v>410</v>
      </c>
      <c r="H26" s="1" t="s">
        <v>352</v>
      </c>
      <c r="I26" s="1" t="s">
        <v>525</v>
      </c>
      <c r="J26" s="1" t="s">
        <v>28</v>
      </c>
      <c r="K26" s="1" t="s">
        <v>526</v>
      </c>
      <c r="L26" s="1" t="s">
        <v>526</v>
      </c>
      <c r="M26" s="1" t="s">
        <v>355</v>
      </c>
      <c r="N26" s="1" t="s">
        <v>355</v>
      </c>
      <c r="O26" s="1" t="s">
        <v>356</v>
      </c>
      <c r="P26" s="1" t="s">
        <v>357</v>
      </c>
      <c r="Q26" s="1" t="s">
        <v>527</v>
      </c>
      <c r="R26" s="1" t="s">
        <v>359</v>
      </c>
      <c r="S26" s="1" t="s">
        <v>360</v>
      </c>
      <c r="T26" s="1" t="s">
        <v>361</v>
      </c>
    </row>
    <row r="27" s="1" customFormat="1" spans="1:20">
      <c r="A27" s="3">
        <v>15546176524</v>
      </c>
      <c r="B27" s="1" t="s">
        <v>528</v>
      </c>
      <c r="C27" s="1" t="s">
        <v>529</v>
      </c>
      <c r="D27" s="1" t="s">
        <v>530</v>
      </c>
      <c r="E27" s="1" t="s">
        <v>531</v>
      </c>
      <c r="F27" s="1" t="s">
        <v>467</v>
      </c>
      <c r="G27" s="1" t="s">
        <v>366</v>
      </c>
      <c r="H27" s="1" t="s">
        <v>352</v>
      </c>
      <c r="I27" s="1" t="s">
        <v>532</v>
      </c>
      <c r="J27" s="1" t="s">
        <v>28</v>
      </c>
      <c r="K27" s="1" t="s">
        <v>533</v>
      </c>
      <c r="L27" s="1" t="s">
        <v>533</v>
      </c>
      <c r="M27" s="1" t="s">
        <v>355</v>
      </c>
      <c r="N27" s="1" t="s">
        <v>355</v>
      </c>
      <c r="O27" s="1" t="s">
        <v>356</v>
      </c>
      <c r="P27" s="1" t="s">
        <v>357</v>
      </c>
      <c r="Q27" s="1" t="s">
        <v>534</v>
      </c>
      <c r="R27" s="1" t="s">
        <v>359</v>
      </c>
      <c r="S27" s="1" t="s">
        <v>360</v>
      </c>
      <c r="T27" s="1" t="s">
        <v>361</v>
      </c>
    </row>
    <row r="28" s="1" customFormat="1" spans="1:20">
      <c r="A28" s="3">
        <v>15547068628</v>
      </c>
      <c r="B28" s="1" t="s">
        <v>499</v>
      </c>
      <c r="C28" s="1" t="s">
        <v>535</v>
      </c>
      <c r="D28" s="1" t="s">
        <v>536</v>
      </c>
      <c r="E28" s="1" t="s">
        <v>537</v>
      </c>
      <c r="F28" s="1" t="s">
        <v>366</v>
      </c>
      <c r="G28" s="1" t="s">
        <v>367</v>
      </c>
      <c r="H28" s="1" t="s">
        <v>352</v>
      </c>
      <c r="I28" s="1" t="s">
        <v>538</v>
      </c>
      <c r="J28" s="1" t="s">
        <v>28</v>
      </c>
      <c r="K28" s="1" t="s">
        <v>539</v>
      </c>
      <c r="L28" s="1" t="s">
        <v>539</v>
      </c>
      <c r="M28" s="1" t="s">
        <v>355</v>
      </c>
      <c r="N28" s="1" t="s">
        <v>355</v>
      </c>
      <c r="O28" s="1" t="s">
        <v>356</v>
      </c>
      <c r="P28" s="1" t="s">
        <v>357</v>
      </c>
      <c r="Q28" s="1" t="s">
        <v>540</v>
      </c>
      <c r="R28" s="1" t="s">
        <v>359</v>
      </c>
      <c r="S28" s="1" t="s">
        <v>360</v>
      </c>
      <c r="T28" s="1" t="s">
        <v>361</v>
      </c>
    </row>
    <row r="29" s="1" customFormat="1" spans="1:20">
      <c r="A29" s="3">
        <v>15547075100</v>
      </c>
      <c r="B29" s="1" t="s">
        <v>499</v>
      </c>
      <c r="C29" s="1" t="s">
        <v>541</v>
      </c>
      <c r="D29" s="1" t="s">
        <v>542</v>
      </c>
      <c r="E29" s="1" t="s">
        <v>543</v>
      </c>
      <c r="F29" s="1" t="s">
        <v>499</v>
      </c>
      <c r="G29" s="1" t="s">
        <v>366</v>
      </c>
      <c r="H29" s="1" t="s">
        <v>352</v>
      </c>
      <c r="I29" s="1" t="s">
        <v>544</v>
      </c>
      <c r="J29" s="1" t="s">
        <v>28</v>
      </c>
      <c r="K29" s="1" t="s">
        <v>545</v>
      </c>
      <c r="L29" s="1" t="s">
        <v>545</v>
      </c>
      <c r="M29" s="1" t="s">
        <v>355</v>
      </c>
      <c r="N29" s="1" t="s">
        <v>355</v>
      </c>
      <c r="O29" s="1" t="s">
        <v>356</v>
      </c>
      <c r="P29" s="1" t="s">
        <v>357</v>
      </c>
      <c r="Q29" s="1" t="s">
        <v>546</v>
      </c>
      <c r="R29" s="1" t="s">
        <v>359</v>
      </c>
      <c r="S29" s="1" t="s">
        <v>360</v>
      </c>
      <c r="T29" s="1" t="s">
        <v>361</v>
      </c>
    </row>
    <row r="30" s="1" customFormat="1" spans="1:20">
      <c r="A30" s="3">
        <v>15547678476</v>
      </c>
      <c r="B30" s="1" t="s">
        <v>499</v>
      </c>
      <c r="C30" s="1" t="s">
        <v>547</v>
      </c>
      <c r="D30" s="1" t="s">
        <v>548</v>
      </c>
      <c r="E30" s="1" t="s">
        <v>549</v>
      </c>
      <c r="F30" s="1" t="s">
        <v>467</v>
      </c>
      <c r="G30" s="1" t="s">
        <v>350</v>
      </c>
      <c r="H30" s="1" t="s">
        <v>352</v>
      </c>
      <c r="I30" s="1" t="s">
        <v>550</v>
      </c>
      <c r="J30" s="1" t="s">
        <v>28</v>
      </c>
      <c r="K30" s="1" t="s">
        <v>551</v>
      </c>
      <c r="L30" s="1" t="s">
        <v>551</v>
      </c>
      <c r="M30" s="1" t="s">
        <v>355</v>
      </c>
      <c r="N30" s="1" t="s">
        <v>355</v>
      </c>
      <c r="O30" s="1" t="s">
        <v>356</v>
      </c>
      <c r="P30" s="1" t="s">
        <v>357</v>
      </c>
      <c r="Q30" s="1" t="s">
        <v>552</v>
      </c>
      <c r="R30" s="1" t="s">
        <v>359</v>
      </c>
      <c r="S30" s="1" t="s">
        <v>360</v>
      </c>
      <c r="T30" s="1" t="s">
        <v>361</v>
      </c>
    </row>
    <row r="31" s="1" customFormat="1" spans="1:20">
      <c r="A31" s="3">
        <v>15548273614</v>
      </c>
      <c r="B31" s="1" t="s">
        <v>440</v>
      </c>
      <c r="C31" s="1" t="s">
        <v>553</v>
      </c>
      <c r="D31" s="1" t="s">
        <v>554</v>
      </c>
      <c r="E31" s="1" t="s">
        <v>555</v>
      </c>
      <c r="F31" s="1" t="s">
        <v>467</v>
      </c>
      <c r="G31" s="1" t="s">
        <v>366</v>
      </c>
      <c r="H31" s="1" t="s">
        <v>352</v>
      </c>
      <c r="I31" s="1" t="s">
        <v>556</v>
      </c>
      <c r="J31" s="1" t="s">
        <v>28</v>
      </c>
      <c r="K31" s="1" t="s">
        <v>557</v>
      </c>
      <c r="L31" s="1" t="s">
        <v>557</v>
      </c>
      <c r="M31" s="1" t="s">
        <v>355</v>
      </c>
      <c r="N31" s="1" t="s">
        <v>355</v>
      </c>
      <c r="O31" s="1" t="s">
        <v>356</v>
      </c>
      <c r="P31" s="1" t="s">
        <v>357</v>
      </c>
      <c r="Q31" s="1" t="s">
        <v>558</v>
      </c>
      <c r="R31" s="1" t="s">
        <v>359</v>
      </c>
      <c r="S31" s="1" t="s">
        <v>360</v>
      </c>
      <c r="T31" s="1" t="s">
        <v>361</v>
      </c>
    </row>
    <row r="32" s="1" customFormat="1" spans="1:20">
      <c r="A32" s="3">
        <v>15548318047</v>
      </c>
      <c r="B32" s="1" t="s">
        <v>440</v>
      </c>
      <c r="C32" s="1" t="s">
        <v>559</v>
      </c>
      <c r="D32" s="1" t="s">
        <v>560</v>
      </c>
      <c r="E32" s="1" t="s">
        <v>561</v>
      </c>
      <c r="F32" s="1" t="s">
        <v>410</v>
      </c>
      <c r="G32" s="1" t="s">
        <v>350</v>
      </c>
      <c r="H32" s="1" t="s">
        <v>352</v>
      </c>
      <c r="I32" s="1" t="s">
        <v>562</v>
      </c>
      <c r="J32" s="1" t="s">
        <v>28</v>
      </c>
      <c r="K32" s="1" t="s">
        <v>563</v>
      </c>
      <c r="L32" s="1" t="s">
        <v>563</v>
      </c>
      <c r="M32" s="1" t="s">
        <v>355</v>
      </c>
      <c r="N32" s="1" t="s">
        <v>355</v>
      </c>
      <c r="O32" s="1" t="s">
        <v>356</v>
      </c>
      <c r="P32" s="1" t="s">
        <v>357</v>
      </c>
      <c r="Q32" s="1" t="s">
        <v>564</v>
      </c>
      <c r="R32" s="1" t="s">
        <v>359</v>
      </c>
      <c r="S32" s="1" t="s">
        <v>360</v>
      </c>
      <c r="T32" s="1" t="s">
        <v>361</v>
      </c>
    </row>
    <row r="33" s="1" customFormat="1" spans="1:20">
      <c r="A33" s="3">
        <v>15548342497</v>
      </c>
      <c r="B33" s="1" t="s">
        <v>440</v>
      </c>
      <c r="C33" s="1" t="s">
        <v>565</v>
      </c>
      <c r="D33" s="1" t="s">
        <v>542</v>
      </c>
      <c r="E33" s="1" t="s">
        <v>566</v>
      </c>
      <c r="F33" s="1" t="s">
        <v>410</v>
      </c>
      <c r="G33" s="1" t="s">
        <v>350</v>
      </c>
      <c r="H33" s="1" t="s">
        <v>352</v>
      </c>
      <c r="I33" s="1" t="s">
        <v>567</v>
      </c>
      <c r="J33" s="1" t="s">
        <v>28</v>
      </c>
      <c r="K33" s="1" t="s">
        <v>568</v>
      </c>
      <c r="L33" s="1" t="s">
        <v>568</v>
      </c>
      <c r="M33" s="1" t="s">
        <v>355</v>
      </c>
      <c r="N33" s="1" t="s">
        <v>355</v>
      </c>
      <c r="O33" s="1" t="s">
        <v>356</v>
      </c>
      <c r="P33" s="1" t="s">
        <v>357</v>
      </c>
      <c r="Q33" s="1" t="s">
        <v>569</v>
      </c>
      <c r="R33" s="1" t="s">
        <v>359</v>
      </c>
      <c r="S33" s="1" t="s">
        <v>360</v>
      </c>
      <c r="T33" s="1" t="s">
        <v>361</v>
      </c>
    </row>
    <row r="34" s="1" customFormat="1" spans="1:20">
      <c r="A34" s="3">
        <v>15548347729</v>
      </c>
      <c r="B34" s="1" t="s">
        <v>440</v>
      </c>
      <c r="C34" s="1" t="s">
        <v>570</v>
      </c>
      <c r="D34" s="1" t="s">
        <v>571</v>
      </c>
      <c r="E34" s="1" t="s">
        <v>572</v>
      </c>
      <c r="F34" s="1" t="s">
        <v>467</v>
      </c>
      <c r="G34" s="1" t="s">
        <v>366</v>
      </c>
      <c r="H34" s="1" t="s">
        <v>352</v>
      </c>
      <c r="I34" s="1" t="s">
        <v>573</v>
      </c>
      <c r="J34" s="1" t="s">
        <v>28</v>
      </c>
      <c r="K34" s="1" t="s">
        <v>574</v>
      </c>
      <c r="L34" s="1" t="s">
        <v>574</v>
      </c>
      <c r="M34" s="1" t="s">
        <v>355</v>
      </c>
      <c r="N34" s="1" t="s">
        <v>355</v>
      </c>
      <c r="O34" s="1" t="s">
        <v>356</v>
      </c>
      <c r="P34" s="1" t="s">
        <v>357</v>
      </c>
      <c r="Q34" s="1" t="s">
        <v>575</v>
      </c>
      <c r="R34" s="1" t="s">
        <v>359</v>
      </c>
      <c r="S34" s="1" t="s">
        <v>360</v>
      </c>
      <c r="T34" s="1" t="s">
        <v>361</v>
      </c>
    </row>
    <row r="35" s="1" customFormat="1" spans="1:20">
      <c r="A35" s="3">
        <v>15549088904</v>
      </c>
      <c r="B35" s="1" t="s">
        <v>440</v>
      </c>
      <c r="C35" s="1" t="s">
        <v>576</v>
      </c>
      <c r="D35" s="1" t="s">
        <v>577</v>
      </c>
      <c r="E35" s="1" t="s">
        <v>578</v>
      </c>
      <c r="F35" s="1" t="s">
        <v>410</v>
      </c>
      <c r="G35" s="1" t="s">
        <v>350</v>
      </c>
      <c r="H35" s="1" t="s">
        <v>352</v>
      </c>
      <c r="I35" s="1" t="s">
        <v>579</v>
      </c>
      <c r="J35" s="1" t="s">
        <v>28</v>
      </c>
      <c r="K35" s="1" t="s">
        <v>580</v>
      </c>
      <c r="L35" s="1" t="s">
        <v>580</v>
      </c>
      <c r="M35" s="1" t="s">
        <v>355</v>
      </c>
      <c r="N35" s="1" t="s">
        <v>355</v>
      </c>
      <c r="O35" s="1" t="s">
        <v>356</v>
      </c>
      <c r="P35" s="1" t="s">
        <v>357</v>
      </c>
      <c r="Q35" s="1" t="s">
        <v>581</v>
      </c>
      <c r="R35" s="1" t="s">
        <v>359</v>
      </c>
      <c r="S35" s="1" t="s">
        <v>360</v>
      </c>
      <c r="T35" s="1" t="s">
        <v>361</v>
      </c>
    </row>
    <row r="36" s="1" customFormat="1" spans="1:20">
      <c r="A36" s="3">
        <v>15549361291</v>
      </c>
      <c r="B36" s="1" t="s">
        <v>440</v>
      </c>
      <c r="C36" s="1" t="s">
        <v>582</v>
      </c>
      <c r="D36" s="1" t="s">
        <v>583</v>
      </c>
      <c r="E36" s="1" t="s">
        <v>584</v>
      </c>
      <c r="F36" s="1" t="s">
        <v>389</v>
      </c>
      <c r="G36" s="1" t="s">
        <v>351</v>
      </c>
      <c r="H36" s="1" t="s">
        <v>352</v>
      </c>
      <c r="I36" s="1" t="s">
        <v>585</v>
      </c>
      <c r="J36" s="1" t="s">
        <v>28</v>
      </c>
      <c r="K36" s="1" t="s">
        <v>586</v>
      </c>
      <c r="L36" s="1" t="s">
        <v>586</v>
      </c>
      <c r="M36" s="1" t="s">
        <v>355</v>
      </c>
      <c r="N36" s="1" t="s">
        <v>355</v>
      </c>
      <c r="O36" s="1" t="s">
        <v>356</v>
      </c>
      <c r="P36" s="1" t="s">
        <v>357</v>
      </c>
      <c r="Q36" s="1" t="s">
        <v>587</v>
      </c>
      <c r="R36" s="1" t="s">
        <v>359</v>
      </c>
      <c r="S36" s="1" t="s">
        <v>360</v>
      </c>
      <c r="T36" s="1" t="s">
        <v>361</v>
      </c>
    </row>
    <row r="37" s="1" customFormat="1" spans="1:20">
      <c r="A37" s="3">
        <v>15549538409</v>
      </c>
      <c r="B37" s="1" t="s">
        <v>467</v>
      </c>
      <c r="C37" s="1" t="s">
        <v>588</v>
      </c>
      <c r="D37" s="1" t="s">
        <v>589</v>
      </c>
      <c r="E37" s="1" t="s">
        <v>590</v>
      </c>
      <c r="F37" s="1" t="s">
        <v>467</v>
      </c>
      <c r="G37" s="1" t="s">
        <v>411</v>
      </c>
      <c r="H37" s="1" t="s">
        <v>352</v>
      </c>
      <c r="I37" s="1" t="s">
        <v>591</v>
      </c>
      <c r="J37" s="1" t="s">
        <v>28</v>
      </c>
      <c r="K37" s="1" t="s">
        <v>592</v>
      </c>
      <c r="L37" s="1" t="s">
        <v>592</v>
      </c>
      <c r="M37" s="1" t="s">
        <v>355</v>
      </c>
      <c r="N37" s="1" t="s">
        <v>355</v>
      </c>
      <c r="O37" s="1" t="s">
        <v>356</v>
      </c>
      <c r="P37" s="1" t="s">
        <v>357</v>
      </c>
      <c r="Q37" s="1" t="s">
        <v>593</v>
      </c>
      <c r="R37" s="1" t="s">
        <v>359</v>
      </c>
      <c r="S37" s="1" t="s">
        <v>360</v>
      </c>
      <c r="T37" s="1" t="s">
        <v>361</v>
      </c>
    </row>
    <row r="38" s="1" customFormat="1" spans="1:20">
      <c r="A38" s="3">
        <v>15549646111</v>
      </c>
      <c r="B38" s="1" t="s">
        <v>467</v>
      </c>
      <c r="C38" s="1" t="s">
        <v>594</v>
      </c>
      <c r="D38" s="1" t="s">
        <v>595</v>
      </c>
      <c r="E38" s="1" t="s">
        <v>596</v>
      </c>
      <c r="F38" s="1" t="s">
        <v>410</v>
      </c>
      <c r="G38" s="1" t="s">
        <v>350</v>
      </c>
      <c r="H38" s="1" t="s">
        <v>352</v>
      </c>
      <c r="I38" s="1" t="s">
        <v>597</v>
      </c>
      <c r="J38" s="1" t="s">
        <v>28</v>
      </c>
      <c r="K38" s="1" t="s">
        <v>598</v>
      </c>
      <c r="L38" s="1" t="s">
        <v>598</v>
      </c>
      <c r="M38" s="1" t="s">
        <v>355</v>
      </c>
      <c r="N38" s="1" t="s">
        <v>355</v>
      </c>
      <c r="O38" s="1" t="s">
        <v>356</v>
      </c>
      <c r="P38" s="1" t="s">
        <v>357</v>
      </c>
      <c r="Q38" s="1" t="s">
        <v>599</v>
      </c>
      <c r="R38" s="1" t="s">
        <v>359</v>
      </c>
      <c r="S38" s="1" t="s">
        <v>360</v>
      </c>
      <c r="T38" s="1" t="s">
        <v>361</v>
      </c>
    </row>
    <row r="39" s="1" customFormat="1" spans="1:20">
      <c r="A39" s="3">
        <v>15549645234</v>
      </c>
      <c r="B39" s="1" t="s">
        <v>467</v>
      </c>
      <c r="C39" s="1" t="s">
        <v>600</v>
      </c>
      <c r="D39" s="1" t="s">
        <v>401</v>
      </c>
      <c r="E39" s="1" t="s">
        <v>601</v>
      </c>
      <c r="F39" s="1" t="s">
        <v>467</v>
      </c>
      <c r="G39" s="1" t="s">
        <v>366</v>
      </c>
      <c r="H39" s="1" t="s">
        <v>352</v>
      </c>
      <c r="I39" s="1" t="s">
        <v>602</v>
      </c>
      <c r="J39" s="1" t="s">
        <v>28</v>
      </c>
      <c r="K39" s="1" t="s">
        <v>603</v>
      </c>
      <c r="L39" s="1" t="s">
        <v>603</v>
      </c>
      <c r="M39" s="1" t="s">
        <v>355</v>
      </c>
      <c r="N39" s="1" t="s">
        <v>355</v>
      </c>
      <c r="O39" s="1" t="s">
        <v>356</v>
      </c>
      <c r="P39" s="1" t="s">
        <v>357</v>
      </c>
      <c r="Q39" s="1" t="s">
        <v>604</v>
      </c>
      <c r="R39" s="1" t="s">
        <v>359</v>
      </c>
      <c r="S39" s="1" t="s">
        <v>360</v>
      </c>
      <c r="T39" s="1" t="s">
        <v>361</v>
      </c>
    </row>
    <row r="40" s="1" customFormat="1" spans="1:20">
      <c r="A40" s="3">
        <v>15549774957</v>
      </c>
      <c r="B40" s="1" t="s">
        <v>467</v>
      </c>
      <c r="C40" s="1" t="s">
        <v>605</v>
      </c>
      <c r="D40" s="1" t="s">
        <v>606</v>
      </c>
      <c r="E40" s="1" t="s">
        <v>607</v>
      </c>
      <c r="F40" s="1" t="s">
        <v>411</v>
      </c>
      <c r="G40" s="1" t="s">
        <v>389</v>
      </c>
      <c r="H40" s="1" t="s">
        <v>352</v>
      </c>
      <c r="I40" s="1" t="s">
        <v>608</v>
      </c>
      <c r="J40" s="1" t="s">
        <v>28</v>
      </c>
      <c r="K40" s="1" t="s">
        <v>609</v>
      </c>
      <c r="L40" s="1" t="s">
        <v>609</v>
      </c>
      <c r="M40" s="1" t="s">
        <v>355</v>
      </c>
      <c r="N40" s="1" t="s">
        <v>355</v>
      </c>
      <c r="O40" s="1" t="s">
        <v>356</v>
      </c>
      <c r="P40" s="1" t="s">
        <v>357</v>
      </c>
      <c r="Q40" s="1" t="s">
        <v>610</v>
      </c>
      <c r="R40" s="1" t="s">
        <v>359</v>
      </c>
      <c r="S40" s="1" t="s">
        <v>360</v>
      </c>
      <c r="T40" s="1" t="s">
        <v>361</v>
      </c>
    </row>
    <row r="41" s="1" customFormat="1" spans="1:20">
      <c r="A41" s="3">
        <v>15549910972</v>
      </c>
      <c r="B41" s="1" t="s">
        <v>467</v>
      </c>
      <c r="C41" s="1" t="s">
        <v>611</v>
      </c>
      <c r="D41" s="1" t="s">
        <v>612</v>
      </c>
      <c r="E41" s="1" t="s">
        <v>613</v>
      </c>
      <c r="F41" s="1" t="s">
        <v>467</v>
      </c>
      <c r="G41" s="1" t="s">
        <v>366</v>
      </c>
      <c r="H41" s="1" t="s">
        <v>352</v>
      </c>
      <c r="I41" s="1" t="s">
        <v>614</v>
      </c>
      <c r="J41" s="1" t="s">
        <v>28</v>
      </c>
      <c r="K41" s="1" t="s">
        <v>615</v>
      </c>
      <c r="L41" s="1" t="s">
        <v>615</v>
      </c>
      <c r="M41" s="1" t="s">
        <v>355</v>
      </c>
      <c r="N41" s="1" t="s">
        <v>355</v>
      </c>
      <c r="O41" s="1" t="s">
        <v>356</v>
      </c>
      <c r="P41" s="1" t="s">
        <v>357</v>
      </c>
      <c r="Q41" s="1" t="s">
        <v>616</v>
      </c>
      <c r="R41" s="1" t="s">
        <v>359</v>
      </c>
      <c r="S41" s="1" t="s">
        <v>360</v>
      </c>
      <c r="T41" s="1" t="s">
        <v>361</v>
      </c>
    </row>
    <row r="42" s="1" customFormat="1" spans="1:20">
      <c r="A42" s="3">
        <v>15550227901</v>
      </c>
      <c r="B42" s="1" t="s">
        <v>467</v>
      </c>
      <c r="C42" s="1" t="s">
        <v>617</v>
      </c>
      <c r="D42" s="1" t="s">
        <v>618</v>
      </c>
      <c r="E42" s="1" t="s">
        <v>619</v>
      </c>
      <c r="F42" s="1" t="s">
        <v>366</v>
      </c>
      <c r="G42" s="1" t="s">
        <v>410</v>
      </c>
      <c r="H42" s="1" t="s">
        <v>352</v>
      </c>
      <c r="I42" s="1" t="s">
        <v>620</v>
      </c>
      <c r="J42" s="1" t="s">
        <v>28</v>
      </c>
      <c r="K42" s="1" t="s">
        <v>621</v>
      </c>
      <c r="L42" s="1" t="s">
        <v>621</v>
      </c>
      <c r="M42" s="1" t="s">
        <v>355</v>
      </c>
      <c r="N42" s="1" t="s">
        <v>355</v>
      </c>
      <c r="O42" s="1" t="s">
        <v>356</v>
      </c>
      <c r="P42" s="1" t="s">
        <v>357</v>
      </c>
      <c r="Q42" s="1" t="s">
        <v>622</v>
      </c>
      <c r="R42" s="1" t="s">
        <v>359</v>
      </c>
      <c r="S42" s="1" t="s">
        <v>360</v>
      </c>
      <c r="T42" s="1" t="s">
        <v>361</v>
      </c>
    </row>
    <row r="43" s="1" customFormat="1" spans="1:20">
      <c r="A43" s="3">
        <v>15550246289</v>
      </c>
      <c r="B43" s="1" t="s">
        <v>467</v>
      </c>
      <c r="C43" s="1" t="s">
        <v>623</v>
      </c>
      <c r="D43" s="1" t="s">
        <v>624</v>
      </c>
      <c r="E43" s="1" t="s">
        <v>625</v>
      </c>
      <c r="F43" s="1" t="s">
        <v>467</v>
      </c>
      <c r="G43" s="1" t="s">
        <v>366</v>
      </c>
      <c r="H43" s="1" t="s">
        <v>352</v>
      </c>
      <c r="I43" s="1" t="s">
        <v>626</v>
      </c>
      <c r="J43" s="1" t="s">
        <v>28</v>
      </c>
      <c r="K43" s="1" t="s">
        <v>627</v>
      </c>
      <c r="L43" s="1" t="s">
        <v>627</v>
      </c>
      <c r="M43" s="1" t="s">
        <v>355</v>
      </c>
      <c r="N43" s="1" t="s">
        <v>355</v>
      </c>
      <c r="O43" s="1" t="s">
        <v>356</v>
      </c>
      <c r="P43" s="1" t="s">
        <v>357</v>
      </c>
      <c r="Q43" s="1" t="s">
        <v>628</v>
      </c>
      <c r="R43" s="1" t="s">
        <v>359</v>
      </c>
      <c r="S43" s="1" t="s">
        <v>360</v>
      </c>
      <c r="T43" s="1" t="s">
        <v>361</v>
      </c>
    </row>
    <row r="44" s="1" customFormat="1" spans="1:20">
      <c r="A44" s="3">
        <v>15550273779</v>
      </c>
      <c r="B44" s="1" t="s">
        <v>467</v>
      </c>
      <c r="C44" s="1" t="s">
        <v>629</v>
      </c>
      <c r="D44" s="1" t="s">
        <v>630</v>
      </c>
      <c r="E44" s="1" t="s">
        <v>631</v>
      </c>
      <c r="F44" s="1" t="s">
        <v>467</v>
      </c>
      <c r="G44" s="1" t="s">
        <v>366</v>
      </c>
      <c r="H44" s="1" t="s">
        <v>352</v>
      </c>
      <c r="I44" s="1" t="s">
        <v>632</v>
      </c>
      <c r="J44" s="1" t="s">
        <v>28</v>
      </c>
      <c r="K44" s="1" t="s">
        <v>633</v>
      </c>
      <c r="L44" s="1" t="s">
        <v>633</v>
      </c>
      <c r="M44" s="1" t="s">
        <v>355</v>
      </c>
      <c r="N44" s="1" t="s">
        <v>355</v>
      </c>
      <c r="O44" s="1" t="s">
        <v>356</v>
      </c>
      <c r="P44" s="1" t="s">
        <v>357</v>
      </c>
      <c r="Q44" s="1" t="s">
        <v>634</v>
      </c>
      <c r="R44" s="1" t="s">
        <v>359</v>
      </c>
      <c r="S44" s="1" t="s">
        <v>360</v>
      </c>
      <c r="T44" s="1" t="s">
        <v>361</v>
      </c>
    </row>
    <row r="45" s="1" customFormat="1" spans="1:20">
      <c r="A45" s="3">
        <v>15550513091</v>
      </c>
      <c r="B45" s="1" t="s">
        <v>467</v>
      </c>
      <c r="C45" s="1" t="s">
        <v>635</v>
      </c>
      <c r="D45" s="1" t="s">
        <v>636</v>
      </c>
      <c r="E45" s="1" t="s">
        <v>637</v>
      </c>
      <c r="F45" s="1" t="s">
        <v>467</v>
      </c>
      <c r="G45" s="1" t="s">
        <v>366</v>
      </c>
      <c r="H45" s="1" t="s">
        <v>352</v>
      </c>
      <c r="I45" s="1" t="s">
        <v>638</v>
      </c>
      <c r="J45" s="1" t="s">
        <v>28</v>
      </c>
      <c r="K45" s="1" t="s">
        <v>639</v>
      </c>
      <c r="L45" s="1" t="s">
        <v>639</v>
      </c>
      <c r="M45" s="1" t="s">
        <v>355</v>
      </c>
      <c r="N45" s="1" t="s">
        <v>355</v>
      </c>
      <c r="O45" s="1" t="s">
        <v>356</v>
      </c>
      <c r="P45" s="1" t="s">
        <v>357</v>
      </c>
      <c r="Q45" s="1" t="s">
        <v>640</v>
      </c>
      <c r="R45" s="1" t="s">
        <v>359</v>
      </c>
      <c r="S45" s="1" t="s">
        <v>360</v>
      </c>
      <c r="T45" s="1" t="s">
        <v>361</v>
      </c>
    </row>
    <row r="46" s="1" customFormat="1" spans="1:20">
      <c r="A46" s="3">
        <v>15550589782</v>
      </c>
      <c r="B46" s="1" t="s">
        <v>467</v>
      </c>
      <c r="C46" s="1" t="s">
        <v>641</v>
      </c>
      <c r="D46" s="1" t="s">
        <v>618</v>
      </c>
      <c r="E46" s="1" t="s">
        <v>642</v>
      </c>
      <c r="F46" s="1" t="s">
        <v>410</v>
      </c>
      <c r="G46" s="1" t="s">
        <v>411</v>
      </c>
      <c r="H46" s="1" t="s">
        <v>352</v>
      </c>
      <c r="I46" s="1" t="s">
        <v>643</v>
      </c>
      <c r="J46" s="1" t="s">
        <v>28</v>
      </c>
      <c r="K46" s="1" t="s">
        <v>644</v>
      </c>
      <c r="L46" s="1" t="s">
        <v>644</v>
      </c>
      <c r="M46" s="1" t="s">
        <v>355</v>
      </c>
      <c r="N46" s="1" t="s">
        <v>355</v>
      </c>
      <c r="O46" s="1" t="s">
        <v>356</v>
      </c>
      <c r="P46" s="1" t="s">
        <v>357</v>
      </c>
      <c r="Q46" s="1" t="s">
        <v>645</v>
      </c>
      <c r="R46" s="1" t="s">
        <v>359</v>
      </c>
      <c r="S46" s="1" t="s">
        <v>360</v>
      </c>
      <c r="T46" s="1" t="s">
        <v>361</v>
      </c>
    </row>
    <row r="47" s="1" customFormat="1" spans="1:20">
      <c r="A47" s="3">
        <v>15550642235</v>
      </c>
      <c r="B47" s="1" t="s">
        <v>366</v>
      </c>
      <c r="C47" s="1" t="s">
        <v>646</v>
      </c>
      <c r="D47" s="1" t="s">
        <v>647</v>
      </c>
      <c r="E47" s="1" t="s">
        <v>648</v>
      </c>
      <c r="F47" s="1" t="s">
        <v>411</v>
      </c>
      <c r="G47" s="1" t="s">
        <v>367</v>
      </c>
      <c r="H47" s="1" t="s">
        <v>352</v>
      </c>
      <c r="I47" s="1" t="s">
        <v>620</v>
      </c>
      <c r="J47" s="1" t="s">
        <v>28</v>
      </c>
      <c r="K47" s="1" t="s">
        <v>621</v>
      </c>
      <c r="L47" s="1" t="s">
        <v>621</v>
      </c>
      <c r="M47" s="1" t="s">
        <v>355</v>
      </c>
      <c r="N47" s="1" t="s">
        <v>355</v>
      </c>
      <c r="O47" s="1" t="s">
        <v>356</v>
      </c>
      <c r="P47" s="1" t="s">
        <v>357</v>
      </c>
      <c r="Q47" s="1" t="s">
        <v>649</v>
      </c>
      <c r="R47" s="1" t="s">
        <v>359</v>
      </c>
      <c r="S47" s="1" t="s">
        <v>360</v>
      </c>
      <c r="T47" s="1" t="s">
        <v>361</v>
      </c>
    </row>
    <row r="48" s="1" customFormat="1" spans="1:20">
      <c r="A48" s="3">
        <v>15550691420</v>
      </c>
      <c r="B48" s="1" t="s">
        <v>366</v>
      </c>
      <c r="C48" s="1" t="s">
        <v>650</v>
      </c>
      <c r="D48" s="1" t="s">
        <v>651</v>
      </c>
      <c r="E48" s="1" t="s">
        <v>652</v>
      </c>
      <c r="F48" s="1" t="s">
        <v>366</v>
      </c>
      <c r="G48" s="1" t="s">
        <v>367</v>
      </c>
      <c r="H48" s="1" t="s">
        <v>352</v>
      </c>
      <c r="I48" s="1" t="s">
        <v>653</v>
      </c>
      <c r="J48" s="1" t="s">
        <v>28</v>
      </c>
      <c r="K48" s="1" t="s">
        <v>654</v>
      </c>
      <c r="L48" s="1" t="s">
        <v>654</v>
      </c>
      <c r="M48" s="1" t="s">
        <v>355</v>
      </c>
      <c r="N48" s="1" t="s">
        <v>355</v>
      </c>
      <c r="O48" s="1" t="s">
        <v>356</v>
      </c>
      <c r="P48" s="1" t="s">
        <v>357</v>
      </c>
      <c r="Q48" s="1" t="s">
        <v>655</v>
      </c>
      <c r="R48" s="1" t="s">
        <v>359</v>
      </c>
      <c r="S48" s="1" t="s">
        <v>360</v>
      </c>
      <c r="T48" s="1" t="s">
        <v>361</v>
      </c>
    </row>
    <row r="49" s="1" customFormat="1" spans="1:20">
      <c r="A49" s="3">
        <v>15550692171</v>
      </c>
      <c r="B49" s="1" t="s">
        <v>366</v>
      </c>
      <c r="C49" s="1" t="s">
        <v>656</v>
      </c>
      <c r="D49" s="1" t="s">
        <v>657</v>
      </c>
      <c r="E49" s="1" t="s">
        <v>658</v>
      </c>
      <c r="F49" s="1" t="s">
        <v>389</v>
      </c>
      <c r="G49" s="1" t="s">
        <v>351</v>
      </c>
      <c r="H49" s="1" t="s">
        <v>352</v>
      </c>
      <c r="I49" s="1" t="s">
        <v>659</v>
      </c>
      <c r="J49" s="1" t="s">
        <v>28</v>
      </c>
      <c r="K49" s="1" t="s">
        <v>660</v>
      </c>
      <c r="L49" s="1" t="s">
        <v>660</v>
      </c>
      <c r="M49" s="1" t="s">
        <v>355</v>
      </c>
      <c r="N49" s="1" t="s">
        <v>355</v>
      </c>
      <c r="O49" s="1" t="s">
        <v>356</v>
      </c>
      <c r="P49" s="1" t="s">
        <v>357</v>
      </c>
      <c r="Q49" s="1" t="s">
        <v>661</v>
      </c>
      <c r="R49" s="1" t="s">
        <v>359</v>
      </c>
      <c r="S49" s="1" t="s">
        <v>360</v>
      </c>
      <c r="T49" s="1" t="s">
        <v>361</v>
      </c>
    </row>
    <row r="50" s="1" customFormat="1" spans="1:20">
      <c r="A50" s="3">
        <v>15550699359</v>
      </c>
      <c r="B50" s="1" t="s">
        <v>366</v>
      </c>
      <c r="C50" s="1" t="s">
        <v>662</v>
      </c>
      <c r="D50" s="1" t="s">
        <v>663</v>
      </c>
      <c r="E50" s="1" t="s">
        <v>664</v>
      </c>
      <c r="F50" s="1" t="s">
        <v>366</v>
      </c>
      <c r="G50" s="1" t="s">
        <v>410</v>
      </c>
      <c r="H50" s="1" t="s">
        <v>352</v>
      </c>
      <c r="I50" s="1" t="s">
        <v>665</v>
      </c>
      <c r="J50" s="1" t="s">
        <v>28</v>
      </c>
      <c r="K50" s="1" t="s">
        <v>666</v>
      </c>
      <c r="L50" s="1" t="s">
        <v>666</v>
      </c>
      <c r="M50" s="1" t="s">
        <v>355</v>
      </c>
      <c r="N50" s="1" t="s">
        <v>355</v>
      </c>
      <c r="O50" s="1" t="s">
        <v>356</v>
      </c>
      <c r="P50" s="1" t="s">
        <v>357</v>
      </c>
      <c r="Q50" s="1" t="s">
        <v>667</v>
      </c>
      <c r="R50" s="1" t="s">
        <v>359</v>
      </c>
      <c r="S50" s="1" t="s">
        <v>360</v>
      </c>
      <c r="T50" s="1" t="s">
        <v>361</v>
      </c>
    </row>
    <row r="51" s="1" customFormat="1" spans="1:20">
      <c r="A51" s="3">
        <v>15550708760</v>
      </c>
      <c r="B51" s="1" t="s">
        <v>366</v>
      </c>
      <c r="C51" s="1" t="s">
        <v>668</v>
      </c>
      <c r="D51" s="1" t="s">
        <v>669</v>
      </c>
      <c r="E51" s="1" t="s">
        <v>670</v>
      </c>
      <c r="F51" s="1" t="s">
        <v>366</v>
      </c>
      <c r="G51" s="1" t="s">
        <v>367</v>
      </c>
      <c r="H51" s="1" t="s">
        <v>352</v>
      </c>
      <c r="I51" s="1" t="s">
        <v>671</v>
      </c>
      <c r="J51" s="1" t="s">
        <v>28</v>
      </c>
      <c r="K51" s="1" t="s">
        <v>672</v>
      </c>
      <c r="L51" s="1" t="s">
        <v>672</v>
      </c>
      <c r="M51" s="1" t="s">
        <v>355</v>
      </c>
      <c r="N51" s="1" t="s">
        <v>355</v>
      </c>
      <c r="O51" s="1" t="s">
        <v>356</v>
      </c>
      <c r="P51" s="1" t="s">
        <v>357</v>
      </c>
      <c r="Q51" s="1" t="s">
        <v>673</v>
      </c>
      <c r="R51" s="1" t="s">
        <v>359</v>
      </c>
      <c r="S51" s="1" t="s">
        <v>360</v>
      </c>
      <c r="T51" s="1" t="s">
        <v>361</v>
      </c>
    </row>
    <row r="52" s="1" customFormat="1" spans="1:20">
      <c r="A52" s="3">
        <v>15550711546</v>
      </c>
      <c r="B52" s="1" t="s">
        <v>366</v>
      </c>
      <c r="C52" s="1" t="s">
        <v>674</v>
      </c>
      <c r="D52" s="1" t="s">
        <v>675</v>
      </c>
      <c r="E52" s="1" t="s">
        <v>676</v>
      </c>
      <c r="F52" s="1" t="s">
        <v>350</v>
      </c>
      <c r="G52" s="1" t="s">
        <v>389</v>
      </c>
      <c r="H52" s="1" t="s">
        <v>352</v>
      </c>
      <c r="I52" s="1" t="s">
        <v>677</v>
      </c>
      <c r="J52" s="1" t="s">
        <v>28</v>
      </c>
      <c r="K52" s="1" t="s">
        <v>678</v>
      </c>
      <c r="L52" s="1" t="s">
        <v>678</v>
      </c>
      <c r="M52" s="1" t="s">
        <v>355</v>
      </c>
      <c r="N52" s="1" t="s">
        <v>355</v>
      </c>
      <c r="O52" s="1" t="s">
        <v>356</v>
      </c>
      <c r="P52" s="1" t="s">
        <v>357</v>
      </c>
      <c r="Q52" s="1" t="s">
        <v>679</v>
      </c>
      <c r="R52" s="1" t="s">
        <v>359</v>
      </c>
      <c r="S52" s="1" t="s">
        <v>360</v>
      </c>
      <c r="T52" s="1" t="s">
        <v>361</v>
      </c>
    </row>
    <row r="53" s="1" customFormat="1" spans="1:20">
      <c r="A53" s="3">
        <v>15550869695</v>
      </c>
      <c r="B53" s="1" t="s">
        <v>366</v>
      </c>
      <c r="C53" s="1" t="s">
        <v>680</v>
      </c>
      <c r="D53" s="1" t="s">
        <v>681</v>
      </c>
      <c r="E53" s="1" t="s">
        <v>682</v>
      </c>
      <c r="F53" s="1" t="s">
        <v>389</v>
      </c>
      <c r="G53" s="1" t="s">
        <v>351</v>
      </c>
      <c r="H53" s="1" t="s">
        <v>352</v>
      </c>
      <c r="I53" s="1" t="s">
        <v>683</v>
      </c>
      <c r="J53" s="1" t="s">
        <v>28</v>
      </c>
      <c r="K53" s="1" t="s">
        <v>684</v>
      </c>
      <c r="L53" s="1" t="s">
        <v>684</v>
      </c>
      <c r="M53" s="1" t="s">
        <v>355</v>
      </c>
      <c r="N53" s="1" t="s">
        <v>355</v>
      </c>
      <c r="O53" s="1" t="s">
        <v>356</v>
      </c>
      <c r="P53" s="1" t="s">
        <v>357</v>
      </c>
      <c r="Q53" s="1" t="s">
        <v>685</v>
      </c>
      <c r="R53" s="1" t="s">
        <v>359</v>
      </c>
      <c r="S53" s="1" t="s">
        <v>360</v>
      </c>
      <c r="T53" s="1" t="s">
        <v>361</v>
      </c>
    </row>
    <row r="54" s="1" customFormat="1" spans="1:20">
      <c r="A54" s="3">
        <v>15550897945</v>
      </c>
      <c r="B54" s="1" t="s">
        <v>366</v>
      </c>
      <c r="C54" s="1" t="s">
        <v>686</v>
      </c>
      <c r="D54" s="1" t="s">
        <v>687</v>
      </c>
      <c r="E54" s="1" t="s">
        <v>688</v>
      </c>
      <c r="F54" s="1" t="s">
        <v>367</v>
      </c>
      <c r="G54" s="1" t="s">
        <v>351</v>
      </c>
      <c r="H54" s="1" t="s">
        <v>352</v>
      </c>
      <c r="I54" s="1" t="s">
        <v>689</v>
      </c>
      <c r="J54" s="1" t="s">
        <v>28</v>
      </c>
      <c r="K54" s="1" t="s">
        <v>690</v>
      </c>
      <c r="L54" s="1" t="s">
        <v>690</v>
      </c>
      <c r="M54" s="1" t="s">
        <v>355</v>
      </c>
      <c r="N54" s="1" t="s">
        <v>355</v>
      </c>
      <c r="O54" s="1" t="s">
        <v>356</v>
      </c>
      <c r="P54" s="1" t="s">
        <v>357</v>
      </c>
      <c r="Q54" s="1" t="s">
        <v>691</v>
      </c>
      <c r="R54" s="1" t="s">
        <v>359</v>
      </c>
      <c r="S54" s="1" t="s">
        <v>360</v>
      </c>
      <c r="T54" s="1" t="s">
        <v>361</v>
      </c>
    </row>
    <row r="55" s="1" customFormat="1" spans="1:20">
      <c r="A55" s="3">
        <v>15550921823</v>
      </c>
      <c r="B55" s="1" t="s">
        <v>366</v>
      </c>
      <c r="C55" s="1" t="s">
        <v>692</v>
      </c>
      <c r="D55" s="1" t="s">
        <v>693</v>
      </c>
      <c r="E55" s="1" t="s">
        <v>694</v>
      </c>
      <c r="F55" s="1" t="s">
        <v>366</v>
      </c>
      <c r="G55" s="1" t="s">
        <v>410</v>
      </c>
      <c r="H55" s="1" t="s">
        <v>352</v>
      </c>
      <c r="I55" s="1" t="s">
        <v>695</v>
      </c>
      <c r="J55" s="1" t="s">
        <v>28</v>
      </c>
      <c r="K55" s="1" t="s">
        <v>696</v>
      </c>
      <c r="L55" s="1" t="s">
        <v>696</v>
      </c>
      <c r="M55" s="1" t="s">
        <v>355</v>
      </c>
      <c r="N55" s="1" t="s">
        <v>355</v>
      </c>
      <c r="O55" s="1" t="s">
        <v>356</v>
      </c>
      <c r="P55" s="1" t="s">
        <v>357</v>
      </c>
      <c r="Q55" s="1" t="s">
        <v>697</v>
      </c>
      <c r="R55" s="1" t="s">
        <v>359</v>
      </c>
      <c r="S55" s="1" t="s">
        <v>360</v>
      </c>
      <c r="T55" s="1" t="s">
        <v>361</v>
      </c>
    </row>
    <row r="56" s="1" customFormat="1" spans="1:20">
      <c r="A56" s="3">
        <v>15550928022</v>
      </c>
      <c r="B56" s="1" t="s">
        <v>366</v>
      </c>
      <c r="C56" s="1" t="s">
        <v>698</v>
      </c>
      <c r="D56" s="1" t="s">
        <v>699</v>
      </c>
      <c r="E56" s="1" t="s">
        <v>700</v>
      </c>
      <c r="F56" s="1" t="s">
        <v>367</v>
      </c>
      <c r="G56" s="1" t="s">
        <v>389</v>
      </c>
      <c r="H56" s="1" t="s">
        <v>352</v>
      </c>
      <c r="I56" s="1" t="s">
        <v>701</v>
      </c>
      <c r="J56" s="1" t="s">
        <v>28</v>
      </c>
      <c r="K56" s="1" t="s">
        <v>702</v>
      </c>
      <c r="L56" s="1" t="s">
        <v>702</v>
      </c>
      <c r="M56" s="1" t="s">
        <v>355</v>
      </c>
      <c r="N56" s="1" t="s">
        <v>355</v>
      </c>
      <c r="O56" s="1" t="s">
        <v>356</v>
      </c>
      <c r="P56" s="1" t="s">
        <v>357</v>
      </c>
      <c r="Q56" s="1" t="s">
        <v>703</v>
      </c>
      <c r="R56" s="1" t="s">
        <v>359</v>
      </c>
      <c r="S56" s="1" t="s">
        <v>360</v>
      </c>
      <c r="T56" s="1" t="s">
        <v>361</v>
      </c>
    </row>
    <row r="57" s="1" customFormat="1" spans="1:20">
      <c r="A57" s="3">
        <v>15551002345</v>
      </c>
      <c r="B57" s="1" t="s">
        <v>366</v>
      </c>
      <c r="C57" s="1" t="s">
        <v>704</v>
      </c>
      <c r="D57" s="1" t="s">
        <v>705</v>
      </c>
      <c r="E57" s="1" t="s">
        <v>706</v>
      </c>
      <c r="F57" s="1" t="s">
        <v>366</v>
      </c>
      <c r="G57" s="1" t="s">
        <v>351</v>
      </c>
      <c r="H57" s="1" t="s">
        <v>352</v>
      </c>
      <c r="I57" s="1" t="s">
        <v>707</v>
      </c>
      <c r="J57" s="1" t="s">
        <v>28</v>
      </c>
      <c r="K57" s="1" t="s">
        <v>708</v>
      </c>
      <c r="L57" s="1" t="s">
        <v>708</v>
      </c>
      <c r="M57" s="1" t="s">
        <v>355</v>
      </c>
      <c r="N57" s="1" t="s">
        <v>355</v>
      </c>
      <c r="O57" s="1" t="s">
        <v>356</v>
      </c>
      <c r="P57" s="1" t="s">
        <v>357</v>
      </c>
      <c r="Q57" s="1" t="s">
        <v>709</v>
      </c>
      <c r="R57" s="1" t="s">
        <v>359</v>
      </c>
      <c r="S57" s="1" t="s">
        <v>360</v>
      </c>
      <c r="T57" s="1" t="s">
        <v>361</v>
      </c>
    </row>
    <row r="58" s="1" customFormat="1" spans="1:20">
      <c r="A58" s="3">
        <v>15551047629</v>
      </c>
      <c r="B58" s="1" t="s">
        <v>366</v>
      </c>
      <c r="C58" s="1" t="s">
        <v>710</v>
      </c>
      <c r="D58" s="1" t="s">
        <v>711</v>
      </c>
      <c r="E58" s="1" t="s">
        <v>712</v>
      </c>
      <c r="F58" s="1" t="s">
        <v>366</v>
      </c>
      <c r="G58" s="1" t="s">
        <v>410</v>
      </c>
      <c r="H58" s="1" t="s">
        <v>352</v>
      </c>
      <c r="I58" s="1" t="s">
        <v>713</v>
      </c>
      <c r="J58" s="1" t="s">
        <v>28</v>
      </c>
      <c r="K58" s="1" t="s">
        <v>714</v>
      </c>
      <c r="L58" s="1" t="s">
        <v>714</v>
      </c>
      <c r="M58" s="1" t="s">
        <v>355</v>
      </c>
      <c r="N58" s="1" t="s">
        <v>355</v>
      </c>
      <c r="O58" s="1" t="s">
        <v>356</v>
      </c>
      <c r="P58" s="1" t="s">
        <v>357</v>
      </c>
      <c r="Q58" s="1" t="s">
        <v>715</v>
      </c>
      <c r="R58" s="1" t="s">
        <v>359</v>
      </c>
      <c r="S58" s="1" t="s">
        <v>360</v>
      </c>
      <c r="T58" s="1" t="s">
        <v>361</v>
      </c>
    </row>
    <row r="59" s="1" customFormat="1" spans="1:20">
      <c r="A59" s="3">
        <v>15551317968</v>
      </c>
      <c r="B59" s="1" t="s">
        <v>366</v>
      </c>
      <c r="C59" s="1" t="s">
        <v>716</v>
      </c>
      <c r="D59" s="1" t="s">
        <v>717</v>
      </c>
      <c r="E59" s="1" t="s">
        <v>718</v>
      </c>
      <c r="F59" s="1" t="s">
        <v>366</v>
      </c>
      <c r="G59" s="1" t="s">
        <v>410</v>
      </c>
      <c r="H59" s="1" t="s">
        <v>352</v>
      </c>
      <c r="I59" s="1" t="s">
        <v>719</v>
      </c>
      <c r="J59" s="1" t="s">
        <v>28</v>
      </c>
      <c r="K59" s="1" t="s">
        <v>720</v>
      </c>
      <c r="L59" s="1" t="s">
        <v>720</v>
      </c>
      <c r="M59" s="1" t="s">
        <v>355</v>
      </c>
      <c r="N59" s="1" t="s">
        <v>355</v>
      </c>
      <c r="O59" s="1" t="s">
        <v>356</v>
      </c>
      <c r="P59" s="1" t="s">
        <v>357</v>
      </c>
      <c r="Q59" s="1" t="s">
        <v>721</v>
      </c>
      <c r="R59" s="1" t="s">
        <v>359</v>
      </c>
      <c r="S59" s="1" t="s">
        <v>360</v>
      </c>
      <c r="T59" s="1" t="s">
        <v>361</v>
      </c>
    </row>
    <row r="60" s="1" customFormat="1" spans="1:20">
      <c r="A60" s="3">
        <v>15551387389</v>
      </c>
      <c r="B60" s="1" t="s">
        <v>366</v>
      </c>
      <c r="C60" s="1" t="s">
        <v>722</v>
      </c>
      <c r="D60" s="1" t="s">
        <v>723</v>
      </c>
      <c r="E60" s="1" t="s">
        <v>724</v>
      </c>
      <c r="F60" s="1" t="s">
        <v>411</v>
      </c>
      <c r="G60" s="1" t="s">
        <v>389</v>
      </c>
      <c r="H60" s="1" t="s">
        <v>352</v>
      </c>
      <c r="I60" s="1" t="s">
        <v>725</v>
      </c>
      <c r="J60" s="1" t="s">
        <v>28</v>
      </c>
      <c r="K60" s="1" t="s">
        <v>726</v>
      </c>
      <c r="L60" s="1" t="s">
        <v>356</v>
      </c>
      <c r="M60" s="1" t="s">
        <v>727</v>
      </c>
      <c r="N60" s="1" t="s">
        <v>728</v>
      </c>
      <c r="O60" s="1" t="s">
        <v>356</v>
      </c>
      <c r="P60" s="1" t="s">
        <v>357</v>
      </c>
      <c r="Q60" s="1" t="s">
        <v>729</v>
      </c>
      <c r="R60" s="1" t="s">
        <v>359</v>
      </c>
      <c r="S60" s="1" t="s">
        <v>360</v>
      </c>
      <c r="T60" s="1" t="s">
        <v>361</v>
      </c>
    </row>
    <row r="61" s="1" customFormat="1" spans="1:20">
      <c r="A61" s="3">
        <v>15551504532</v>
      </c>
      <c r="B61" s="1" t="s">
        <v>410</v>
      </c>
      <c r="C61" s="1" t="s">
        <v>730</v>
      </c>
      <c r="D61" s="1" t="s">
        <v>731</v>
      </c>
      <c r="E61" s="1" t="s">
        <v>732</v>
      </c>
      <c r="F61" s="1" t="s">
        <v>367</v>
      </c>
      <c r="G61" s="1" t="s">
        <v>351</v>
      </c>
      <c r="H61" s="1" t="s">
        <v>352</v>
      </c>
      <c r="I61" s="1" t="s">
        <v>733</v>
      </c>
      <c r="J61" s="1" t="s">
        <v>28</v>
      </c>
      <c r="K61" s="1" t="s">
        <v>734</v>
      </c>
      <c r="L61" s="1" t="s">
        <v>734</v>
      </c>
      <c r="M61" s="1" t="s">
        <v>355</v>
      </c>
      <c r="N61" s="1" t="s">
        <v>355</v>
      </c>
      <c r="O61" s="1" t="s">
        <v>356</v>
      </c>
      <c r="P61" s="1" t="s">
        <v>357</v>
      </c>
      <c r="Q61" s="1" t="s">
        <v>735</v>
      </c>
      <c r="R61" s="1" t="s">
        <v>359</v>
      </c>
      <c r="S61" s="1" t="s">
        <v>360</v>
      </c>
      <c r="T61" s="1" t="s">
        <v>361</v>
      </c>
    </row>
    <row r="62" s="1" customFormat="1" spans="1:20">
      <c r="A62" s="3">
        <v>15551512736</v>
      </c>
      <c r="B62" s="1" t="s">
        <v>410</v>
      </c>
      <c r="C62" s="1" t="s">
        <v>736</v>
      </c>
      <c r="D62" s="1" t="s">
        <v>737</v>
      </c>
      <c r="E62" s="1" t="s">
        <v>738</v>
      </c>
      <c r="F62" s="1" t="s">
        <v>410</v>
      </c>
      <c r="G62" s="1" t="s">
        <v>411</v>
      </c>
      <c r="H62" s="1" t="s">
        <v>352</v>
      </c>
      <c r="I62" s="1" t="s">
        <v>739</v>
      </c>
      <c r="J62" s="1" t="s">
        <v>28</v>
      </c>
      <c r="K62" s="1" t="s">
        <v>740</v>
      </c>
      <c r="L62" s="1" t="s">
        <v>740</v>
      </c>
      <c r="M62" s="1" t="s">
        <v>355</v>
      </c>
      <c r="N62" s="1" t="s">
        <v>355</v>
      </c>
      <c r="O62" s="1" t="s">
        <v>356</v>
      </c>
      <c r="P62" s="1" t="s">
        <v>357</v>
      </c>
      <c r="Q62" s="1" t="s">
        <v>741</v>
      </c>
      <c r="R62" s="1" t="s">
        <v>359</v>
      </c>
      <c r="S62" s="1" t="s">
        <v>360</v>
      </c>
      <c r="T62" s="1" t="s">
        <v>361</v>
      </c>
    </row>
    <row r="63" s="1" customFormat="1" spans="1:20">
      <c r="A63" s="3">
        <v>15551527588</v>
      </c>
      <c r="B63" s="1" t="s">
        <v>410</v>
      </c>
      <c r="C63" s="1" t="s">
        <v>742</v>
      </c>
      <c r="D63" s="1" t="s">
        <v>743</v>
      </c>
      <c r="E63" s="1" t="s">
        <v>744</v>
      </c>
      <c r="F63" s="1" t="s">
        <v>350</v>
      </c>
      <c r="G63" s="1" t="s">
        <v>351</v>
      </c>
      <c r="H63" s="1" t="s">
        <v>352</v>
      </c>
      <c r="I63" s="1" t="s">
        <v>745</v>
      </c>
      <c r="J63" s="1" t="s">
        <v>28</v>
      </c>
      <c r="K63" s="1" t="s">
        <v>746</v>
      </c>
      <c r="L63" s="1" t="s">
        <v>746</v>
      </c>
      <c r="M63" s="1" t="s">
        <v>355</v>
      </c>
      <c r="N63" s="1" t="s">
        <v>355</v>
      </c>
      <c r="O63" s="1" t="s">
        <v>356</v>
      </c>
      <c r="P63" s="1" t="s">
        <v>357</v>
      </c>
      <c r="Q63" s="1" t="s">
        <v>747</v>
      </c>
      <c r="R63" s="1" t="s">
        <v>359</v>
      </c>
      <c r="S63" s="1" t="s">
        <v>360</v>
      </c>
      <c r="T63" s="1" t="s">
        <v>361</v>
      </c>
    </row>
    <row r="64" s="1" customFormat="1" spans="1:20">
      <c r="A64" s="3">
        <v>15551566755</v>
      </c>
      <c r="B64" s="1" t="s">
        <v>410</v>
      </c>
      <c r="C64" s="1" t="s">
        <v>748</v>
      </c>
      <c r="D64" s="1" t="s">
        <v>478</v>
      </c>
      <c r="E64" s="1" t="s">
        <v>749</v>
      </c>
      <c r="F64" s="1" t="s">
        <v>367</v>
      </c>
      <c r="G64" s="1" t="s">
        <v>351</v>
      </c>
      <c r="H64" s="1" t="s">
        <v>352</v>
      </c>
      <c r="I64" s="1" t="s">
        <v>750</v>
      </c>
      <c r="J64" s="1" t="s">
        <v>28</v>
      </c>
      <c r="K64" s="1" t="s">
        <v>751</v>
      </c>
      <c r="L64" s="1" t="s">
        <v>751</v>
      </c>
      <c r="M64" s="1" t="s">
        <v>355</v>
      </c>
      <c r="N64" s="1" t="s">
        <v>355</v>
      </c>
      <c r="O64" s="1" t="s">
        <v>356</v>
      </c>
      <c r="P64" s="1" t="s">
        <v>357</v>
      </c>
      <c r="Q64" s="1" t="s">
        <v>752</v>
      </c>
      <c r="R64" s="1" t="s">
        <v>359</v>
      </c>
      <c r="S64" s="1" t="s">
        <v>360</v>
      </c>
      <c r="T64" s="1" t="s">
        <v>361</v>
      </c>
    </row>
    <row r="65" s="1" customFormat="1" spans="1:20">
      <c r="A65" s="3">
        <v>15551567937</v>
      </c>
      <c r="B65" s="1" t="s">
        <v>410</v>
      </c>
      <c r="C65" s="1" t="s">
        <v>753</v>
      </c>
      <c r="D65" s="1" t="s">
        <v>754</v>
      </c>
      <c r="E65" s="1" t="s">
        <v>755</v>
      </c>
      <c r="F65" s="1" t="s">
        <v>410</v>
      </c>
      <c r="G65" s="1" t="s">
        <v>350</v>
      </c>
      <c r="H65" s="1" t="s">
        <v>352</v>
      </c>
      <c r="I65" s="1" t="s">
        <v>756</v>
      </c>
      <c r="J65" s="1" t="s">
        <v>28</v>
      </c>
      <c r="K65" s="1" t="s">
        <v>757</v>
      </c>
      <c r="L65" s="1" t="s">
        <v>757</v>
      </c>
      <c r="M65" s="1" t="s">
        <v>355</v>
      </c>
      <c r="N65" s="1" t="s">
        <v>355</v>
      </c>
      <c r="O65" s="1" t="s">
        <v>356</v>
      </c>
      <c r="P65" s="1" t="s">
        <v>357</v>
      </c>
      <c r="Q65" s="1" t="s">
        <v>758</v>
      </c>
      <c r="R65" s="1" t="s">
        <v>359</v>
      </c>
      <c r="S65" s="1" t="s">
        <v>360</v>
      </c>
      <c r="T65" s="1" t="s">
        <v>361</v>
      </c>
    </row>
    <row r="66" s="1" customFormat="1" spans="1:20">
      <c r="A66" s="3">
        <v>15551585718</v>
      </c>
      <c r="B66" s="1" t="s">
        <v>410</v>
      </c>
      <c r="C66" s="1" t="s">
        <v>759</v>
      </c>
      <c r="D66" s="1" t="s">
        <v>647</v>
      </c>
      <c r="E66" s="1" t="s">
        <v>760</v>
      </c>
      <c r="F66" s="1" t="s">
        <v>410</v>
      </c>
      <c r="G66" s="1" t="s">
        <v>411</v>
      </c>
      <c r="H66" s="1" t="s">
        <v>352</v>
      </c>
      <c r="I66" s="1" t="s">
        <v>761</v>
      </c>
      <c r="J66" s="1" t="s">
        <v>28</v>
      </c>
      <c r="K66" s="1" t="s">
        <v>621</v>
      </c>
      <c r="L66" s="1" t="s">
        <v>621</v>
      </c>
      <c r="M66" s="1" t="s">
        <v>355</v>
      </c>
      <c r="N66" s="1" t="s">
        <v>355</v>
      </c>
      <c r="O66" s="1" t="s">
        <v>356</v>
      </c>
      <c r="P66" s="1" t="s">
        <v>357</v>
      </c>
      <c r="Q66" s="1" t="s">
        <v>762</v>
      </c>
      <c r="R66" s="1" t="s">
        <v>359</v>
      </c>
      <c r="S66" s="1" t="s">
        <v>360</v>
      </c>
      <c r="T66" s="1" t="s">
        <v>361</v>
      </c>
    </row>
    <row r="67" s="1" customFormat="1" spans="1:20">
      <c r="A67" s="3">
        <v>15551716502</v>
      </c>
      <c r="B67" s="1" t="s">
        <v>410</v>
      </c>
      <c r="C67" s="1" t="s">
        <v>763</v>
      </c>
      <c r="D67" s="1" t="s">
        <v>764</v>
      </c>
      <c r="E67" s="1" t="s">
        <v>765</v>
      </c>
      <c r="F67" s="1" t="s">
        <v>410</v>
      </c>
      <c r="G67" s="1" t="s">
        <v>411</v>
      </c>
      <c r="H67" s="1" t="s">
        <v>352</v>
      </c>
      <c r="I67" s="1" t="s">
        <v>766</v>
      </c>
      <c r="J67" s="1" t="s">
        <v>28</v>
      </c>
      <c r="K67" s="1" t="s">
        <v>767</v>
      </c>
      <c r="L67" s="1" t="s">
        <v>767</v>
      </c>
      <c r="M67" s="1" t="s">
        <v>355</v>
      </c>
      <c r="N67" s="1" t="s">
        <v>355</v>
      </c>
      <c r="O67" s="1" t="s">
        <v>356</v>
      </c>
      <c r="P67" s="1" t="s">
        <v>357</v>
      </c>
      <c r="Q67" s="1" t="s">
        <v>768</v>
      </c>
      <c r="R67" s="1" t="s">
        <v>359</v>
      </c>
      <c r="S67" s="1" t="s">
        <v>360</v>
      </c>
      <c r="T67" s="1" t="s">
        <v>361</v>
      </c>
    </row>
    <row r="68" s="1" customFormat="1" spans="1:20">
      <c r="A68" s="3">
        <v>15551820884</v>
      </c>
      <c r="B68" s="1" t="s">
        <v>410</v>
      </c>
      <c r="C68" s="1" t="s">
        <v>769</v>
      </c>
      <c r="D68" s="1" t="s">
        <v>770</v>
      </c>
      <c r="E68" s="1" t="s">
        <v>771</v>
      </c>
      <c r="F68" s="1" t="s">
        <v>410</v>
      </c>
      <c r="G68" s="1" t="s">
        <v>411</v>
      </c>
      <c r="H68" s="1" t="s">
        <v>352</v>
      </c>
      <c r="I68" s="1" t="s">
        <v>772</v>
      </c>
      <c r="J68" s="1" t="s">
        <v>28</v>
      </c>
      <c r="K68" s="1" t="s">
        <v>773</v>
      </c>
      <c r="L68" s="1" t="s">
        <v>773</v>
      </c>
      <c r="M68" s="1" t="s">
        <v>355</v>
      </c>
      <c r="N68" s="1" t="s">
        <v>355</v>
      </c>
      <c r="O68" s="1" t="s">
        <v>356</v>
      </c>
      <c r="P68" s="1" t="s">
        <v>357</v>
      </c>
      <c r="Q68" s="1" t="s">
        <v>774</v>
      </c>
      <c r="R68" s="1" t="s">
        <v>359</v>
      </c>
      <c r="S68" s="1" t="s">
        <v>360</v>
      </c>
      <c r="T68" s="1" t="s">
        <v>361</v>
      </c>
    </row>
    <row r="69" s="1" customFormat="1" spans="1:20">
      <c r="A69" s="3">
        <v>15551930446</v>
      </c>
      <c r="B69" s="1" t="s">
        <v>410</v>
      </c>
      <c r="C69" s="1" t="s">
        <v>775</v>
      </c>
      <c r="D69" s="1" t="s">
        <v>770</v>
      </c>
      <c r="E69" s="1" t="s">
        <v>776</v>
      </c>
      <c r="F69" s="1" t="s">
        <v>410</v>
      </c>
      <c r="G69" s="1" t="s">
        <v>411</v>
      </c>
      <c r="H69" s="1" t="s">
        <v>352</v>
      </c>
      <c r="I69" s="1" t="s">
        <v>772</v>
      </c>
      <c r="J69" s="1" t="s">
        <v>28</v>
      </c>
      <c r="K69" s="1" t="s">
        <v>773</v>
      </c>
      <c r="L69" s="1" t="s">
        <v>773</v>
      </c>
      <c r="M69" s="1" t="s">
        <v>355</v>
      </c>
      <c r="N69" s="1" t="s">
        <v>355</v>
      </c>
      <c r="O69" s="1" t="s">
        <v>356</v>
      </c>
      <c r="P69" s="1" t="s">
        <v>357</v>
      </c>
      <c r="Q69" s="1" t="s">
        <v>777</v>
      </c>
      <c r="R69" s="1" t="s">
        <v>359</v>
      </c>
      <c r="S69" s="1" t="s">
        <v>360</v>
      </c>
      <c r="T69" s="1" t="s">
        <v>361</v>
      </c>
    </row>
    <row r="70" s="1" customFormat="1" spans="1:20">
      <c r="A70" s="3">
        <v>15551975624</v>
      </c>
      <c r="B70" s="1" t="s">
        <v>410</v>
      </c>
      <c r="C70" s="1" t="s">
        <v>778</v>
      </c>
      <c r="D70" s="1" t="s">
        <v>711</v>
      </c>
      <c r="E70" s="1" t="s">
        <v>712</v>
      </c>
      <c r="F70" s="1" t="s">
        <v>410</v>
      </c>
      <c r="G70" s="1" t="s">
        <v>411</v>
      </c>
      <c r="H70" s="1" t="s">
        <v>352</v>
      </c>
      <c r="I70" s="1" t="s">
        <v>779</v>
      </c>
      <c r="J70" s="1" t="s">
        <v>28</v>
      </c>
      <c r="K70" s="1" t="s">
        <v>714</v>
      </c>
      <c r="L70" s="1" t="s">
        <v>714</v>
      </c>
      <c r="M70" s="1" t="s">
        <v>355</v>
      </c>
      <c r="N70" s="1" t="s">
        <v>355</v>
      </c>
      <c r="O70" s="1" t="s">
        <v>356</v>
      </c>
      <c r="P70" s="1" t="s">
        <v>357</v>
      </c>
      <c r="Q70" s="1" t="s">
        <v>780</v>
      </c>
      <c r="R70" s="1" t="s">
        <v>359</v>
      </c>
      <c r="S70" s="1" t="s">
        <v>360</v>
      </c>
      <c r="T70" s="1" t="s">
        <v>361</v>
      </c>
    </row>
    <row r="71" s="1" customFormat="1" spans="1:20">
      <c r="A71" s="3">
        <v>15552218067</v>
      </c>
      <c r="B71" s="1" t="s">
        <v>410</v>
      </c>
      <c r="C71" s="1" t="s">
        <v>781</v>
      </c>
      <c r="D71" s="1" t="s">
        <v>782</v>
      </c>
      <c r="E71" s="1" t="s">
        <v>783</v>
      </c>
      <c r="F71" s="1" t="s">
        <v>411</v>
      </c>
      <c r="G71" s="1" t="s">
        <v>367</v>
      </c>
      <c r="H71" s="1" t="s">
        <v>352</v>
      </c>
      <c r="I71" s="1" t="s">
        <v>784</v>
      </c>
      <c r="J71" s="1" t="s">
        <v>28</v>
      </c>
      <c r="K71" s="1" t="s">
        <v>785</v>
      </c>
      <c r="L71" s="1" t="s">
        <v>785</v>
      </c>
      <c r="M71" s="1" t="s">
        <v>355</v>
      </c>
      <c r="N71" s="1" t="s">
        <v>355</v>
      </c>
      <c r="O71" s="1" t="s">
        <v>356</v>
      </c>
      <c r="P71" s="1" t="s">
        <v>357</v>
      </c>
      <c r="Q71" s="1" t="s">
        <v>786</v>
      </c>
      <c r="R71" s="1" t="s">
        <v>359</v>
      </c>
      <c r="S71" s="1" t="s">
        <v>360</v>
      </c>
      <c r="T71" s="1" t="s">
        <v>361</v>
      </c>
    </row>
    <row r="72" s="1" customFormat="1" spans="1:20">
      <c r="A72" s="3">
        <v>15552391974</v>
      </c>
      <c r="B72" s="1" t="s">
        <v>410</v>
      </c>
      <c r="C72" s="1" t="s">
        <v>787</v>
      </c>
      <c r="D72" s="1" t="s">
        <v>788</v>
      </c>
      <c r="E72" s="1" t="s">
        <v>789</v>
      </c>
      <c r="F72" s="1" t="s">
        <v>411</v>
      </c>
      <c r="G72" s="1" t="s">
        <v>389</v>
      </c>
      <c r="H72" s="1" t="s">
        <v>352</v>
      </c>
      <c r="I72" s="1" t="s">
        <v>790</v>
      </c>
      <c r="J72" s="1" t="s">
        <v>28</v>
      </c>
      <c r="K72" s="1" t="s">
        <v>791</v>
      </c>
      <c r="L72" s="1" t="s">
        <v>791</v>
      </c>
      <c r="M72" s="1" t="s">
        <v>355</v>
      </c>
      <c r="N72" s="1" t="s">
        <v>355</v>
      </c>
      <c r="O72" s="1" t="s">
        <v>356</v>
      </c>
      <c r="P72" s="1" t="s">
        <v>357</v>
      </c>
      <c r="Q72" s="1" t="s">
        <v>792</v>
      </c>
      <c r="R72" s="1" t="s">
        <v>359</v>
      </c>
      <c r="S72" s="1" t="s">
        <v>360</v>
      </c>
      <c r="T72" s="1" t="s">
        <v>361</v>
      </c>
    </row>
    <row r="73" s="1" customFormat="1" spans="1:20">
      <c r="A73" s="3">
        <v>15552515417</v>
      </c>
      <c r="B73" s="1" t="s">
        <v>410</v>
      </c>
      <c r="C73" s="1" t="s">
        <v>793</v>
      </c>
      <c r="D73" s="1" t="s">
        <v>794</v>
      </c>
      <c r="E73" s="1" t="s">
        <v>795</v>
      </c>
      <c r="F73" s="1" t="s">
        <v>411</v>
      </c>
      <c r="G73" s="1" t="s">
        <v>367</v>
      </c>
      <c r="H73" s="1" t="s">
        <v>352</v>
      </c>
      <c r="I73" s="1" t="s">
        <v>796</v>
      </c>
      <c r="J73" s="1" t="s">
        <v>28</v>
      </c>
      <c r="K73" s="1" t="s">
        <v>797</v>
      </c>
      <c r="L73" s="1" t="s">
        <v>797</v>
      </c>
      <c r="M73" s="1" t="s">
        <v>355</v>
      </c>
      <c r="N73" s="1" t="s">
        <v>355</v>
      </c>
      <c r="O73" s="1" t="s">
        <v>356</v>
      </c>
      <c r="P73" s="1" t="s">
        <v>357</v>
      </c>
      <c r="Q73" s="1" t="s">
        <v>798</v>
      </c>
      <c r="R73" s="1" t="s">
        <v>359</v>
      </c>
      <c r="S73" s="1" t="s">
        <v>360</v>
      </c>
      <c r="T73" s="1" t="s">
        <v>361</v>
      </c>
    </row>
    <row r="74" s="1" customFormat="1" spans="1:20">
      <c r="A74" s="3">
        <v>15552538884</v>
      </c>
      <c r="B74" s="1" t="s">
        <v>410</v>
      </c>
      <c r="C74" s="1" t="s">
        <v>799</v>
      </c>
      <c r="D74" s="1" t="s">
        <v>800</v>
      </c>
      <c r="E74" s="1" t="s">
        <v>801</v>
      </c>
      <c r="F74" s="1" t="s">
        <v>411</v>
      </c>
      <c r="G74" s="1" t="s">
        <v>367</v>
      </c>
      <c r="H74" s="1" t="s">
        <v>352</v>
      </c>
      <c r="I74" s="1" t="s">
        <v>802</v>
      </c>
      <c r="J74" s="1" t="s">
        <v>28</v>
      </c>
      <c r="K74" s="1" t="s">
        <v>803</v>
      </c>
      <c r="L74" s="1" t="s">
        <v>803</v>
      </c>
      <c r="M74" s="1" t="s">
        <v>355</v>
      </c>
      <c r="N74" s="1" t="s">
        <v>355</v>
      </c>
      <c r="O74" s="1" t="s">
        <v>356</v>
      </c>
      <c r="P74" s="1" t="s">
        <v>357</v>
      </c>
      <c r="Q74" s="1" t="s">
        <v>804</v>
      </c>
      <c r="R74" s="1" t="s">
        <v>359</v>
      </c>
      <c r="S74" s="1" t="s">
        <v>360</v>
      </c>
      <c r="T74" s="1" t="s">
        <v>361</v>
      </c>
    </row>
    <row r="75" s="1" customFormat="1" spans="1:20">
      <c r="A75" s="3">
        <v>15552565088</v>
      </c>
      <c r="B75" s="1" t="s">
        <v>410</v>
      </c>
      <c r="C75" s="1" t="s">
        <v>805</v>
      </c>
      <c r="D75" s="1" t="s">
        <v>806</v>
      </c>
      <c r="E75" s="1" t="s">
        <v>807</v>
      </c>
      <c r="F75" s="1" t="s">
        <v>389</v>
      </c>
      <c r="G75" s="1" t="s">
        <v>351</v>
      </c>
      <c r="H75" s="1" t="s">
        <v>352</v>
      </c>
      <c r="I75" s="1" t="s">
        <v>808</v>
      </c>
      <c r="J75" s="1" t="s">
        <v>28</v>
      </c>
      <c r="K75" s="1" t="s">
        <v>809</v>
      </c>
      <c r="L75" s="1" t="s">
        <v>809</v>
      </c>
      <c r="M75" s="1" t="s">
        <v>355</v>
      </c>
      <c r="N75" s="1" t="s">
        <v>355</v>
      </c>
      <c r="O75" s="1" t="s">
        <v>356</v>
      </c>
      <c r="P75" s="1" t="s">
        <v>357</v>
      </c>
      <c r="Q75" s="1" t="s">
        <v>810</v>
      </c>
      <c r="R75" s="1" t="s">
        <v>359</v>
      </c>
      <c r="S75" s="1" t="s">
        <v>360</v>
      </c>
      <c r="T75" s="1" t="s">
        <v>361</v>
      </c>
    </row>
    <row r="76" s="1" customFormat="1" spans="1:20">
      <c r="A76" s="3">
        <v>15552583215</v>
      </c>
      <c r="B76" s="1" t="s">
        <v>410</v>
      </c>
      <c r="C76" s="1" t="s">
        <v>811</v>
      </c>
      <c r="D76" s="1" t="s">
        <v>812</v>
      </c>
      <c r="E76" s="1" t="s">
        <v>813</v>
      </c>
      <c r="F76" s="1" t="s">
        <v>411</v>
      </c>
      <c r="G76" s="1" t="s">
        <v>367</v>
      </c>
      <c r="H76" s="1" t="s">
        <v>352</v>
      </c>
      <c r="I76" s="1" t="s">
        <v>814</v>
      </c>
      <c r="J76" s="1" t="s">
        <v>28</v>
      </c>
      <c r="K76" s="1" t="s">
        <v>815</v>
      </c>
      <c r="L76" s="1" t="s">
        <v>815</v>
      </c>
      <c r="M76" s="1" t="s">
        <v>355</v>
      </c>
      <c r="N76" s="1" t="s">
        <v>355</v>
      </c>
      <c r="O76" s="1" t="s">
        <v>356</v>
      </c>
      <c r="P76" s="1" t="s">
        <v>357</v>
      </c>
      <c r="Q76" s="1" t="s">
        <v>816</v>
      </c>
      <c r="R76" s="1" t="s">
        <v>359</v>
      </c>
      <c r="S76" s="1" t="s">
        <v>360</v>
      </c>
      <c r="T76" s="1" t="s">
        <v>361</v>
      </c>
    </row>
    <row r="77" s="1" customFormat="1" spans="1:20">
      <c r="A77" s="3">
        <v>15552670069</v>
      </c>
      <c r="B77" s="1" t="s">
        <v>411</v>
      </c>
      <c r="C77" s="1" t="s">
        <v>817</v>
      </c>
      <c r="D77" s="1" t="s">
        <v>818</v>
      </c>
      <c r="E77" s="1" t="s">
        <v>819</v>
      </c>
      <c r="F77" s="1" t="s">
        <v>367</v>
      </c>
      <c r="G77" s="1" t="s">
        <v>351</v>
      </c>
      <c r="H77" s="1" t="s">
        <v>352</v>
      </c>
      <c r="I77" s="1" t="s">
        <v>820</v>
      </c>
      <c r="J77" s="1" t="s">
        <v>28</v>
      </c>
      <c r="K77" s="1" t="s">
        <v>821</v>
      </c>
      <c r="L77" s="1" t="s">
        <v>821</v>
      </c>
      <c r="M77" s="1" t="s">
        <v>355</v>
      </c>
      <c r="N77" s="1" t="s">
        <v>355</v>
      </c>
      <c r="O77" s="1" t="s">
        <v>356</v>
      </c>
      <c r="P77" s="1" t="s">
        <v>357</v>
      </c>
      <c r="Q77" s="1" t="s">
        <v>822</v>
      </c>
      <c r="R77" s="1" t="s">
        <v>359</v>
      </c>
      <c r="S77" s="1" t="s">
        <v>360</v>
      </c>
      <c r="T77" s="1" t="s">
        <v>361</v>
      </c>
    </row>
    <row r="78" s="1" customFormat="1" spans="1:20">
      <c r="A78" s="3">
        <v>15552716052</v>
      </c>
      <c r="B78" s="1" t="s">
        <v>411</v>
      </c>
      <c r="C78" s="1" t="s">
        <v>823</v>
      </c>
      <c r="D78" s="1" t="s">
        <v>824</v>
      </c>
      <c r="E78" s="1" t="s">
        <v>825</v>
      </c>
      <c r="F78" s="1" t="s">
        <v>367</v>
      </c>
      <c r="G78" s="1" t="s">
        <v>350</v>
      </c>
      <c r="H78" s="1" t="s">
        <v>352</v>
      </c>
      <c r="I78" s="1" t="s">
        <v>826</v>
      </c>
      <c r="J78" s="1" t="s">
        <v>28</v>
      </c>
      <c r="K78" s="1" t="s">
        <v>827</v>
      </c>
      <c r="L78" s="1" t="s">
        <v>827</v>
      </c>
      <c r="M78" s="1" t="s">
        <v>355</v>
      </c>
      <c r="N78" s="1" t="s">
        <v>355</v>
      </c>
      <c r="O78" s="1" t="s">
        <v>356</v>
      </c>
      <c r="P78" s="1" t="s">
        <v>357</v>
      </c>
      <c r="Q78" s="1" t="s">
        <v>828</v>
      </c>
      <c r="R78" s="1" t="s">
        <v>359</v>
      </c>
      <c r="S78" s="1" t="s">
        <v>360</v>
      </c>
      <c r="T78" s="1" t="s">
        <v>361</v>
      </c>
    </row>
    <row r="79" s="1" customFormat="1" spans="1:20">
      <c r="A79" s="3">
        <v>15552750793</v>
      </c>
      <c r="B79" s="1" t="s">
        <v>411</v>
      </c>
      <c r="C79" s="1" t="s">
        <v>829</v>
      </c>
      <c r="D79" s="1" t="s">
        <v>830</v>
      </c>
      <c r="E79" s="1" t="s">
        <v>831</v>
      </c>
      <c r="F79" s="1" t="s">
        <v>411</v>
      </c>
      <c r="G79" s="1" t="s">
        <v>367</v>
      </c>
      <c r="H79" s="1" t="s">
        <v>352</v>
      </c>
      <c r="I79" s="1" t="s">
        <v>832</v>
      </c>
      <c r="J79" s="1" t="s">
        <v>28</v>
      </c>
      <c r="K79" s="1" t="s">
        <v>833</v>
      </c>
      <c r="L79" s="1" t="s">
        <v>833</v>
      </c>
      <c r="M79" s="1" t="s">
        <v>355</v>
      </c>
      <c r="N79" s="1" t="s">
        <v>355</v>
      </c>
      <c r="O79" s="1" t="s">
        <v>356</v>
      </c>
      <c r="P79" s="1" t="s">
        <v>357</v>
      </c>
      <c r="Q79" s="1" t="s">
        <v>834</v>
      </c>
      <c r="R79" s="1" t="s">
        <v>359</v>
      </c>
      <c r="S79" s="1" t="s">
        <v>360</v>
      </c>
      <c r="T79" s="1" t="s">
        <v>361</v>
      </c>
    </row>
    <row r="80" s="1" customFormat="1" spans="1:20">
      <c r="A80" s="3">
        <v>15552751732</v>
      </c>
      <c r="B80" s="1" t="s">
        <v>411</v>
      </c>
      <c r="C80" s="1" t="s">
        <v>835</v>
      </c>
      <c r="D80" s="1" t="s">
        <v>663</v>
      </c>
      <c r="E80" s="1" t="s">
        <v>836</v>
      </c>
      <c r="F80" s="1" t="s">
        <v>367</v>
      </c>
      <c r="G80" s="1" t="s">
        <v>350</v>
      </c>
      <c r="H80" s="1" t="s">
        <v>352</v>
      </c>
      <c r="I80" s="1" t="s">
        <v>837</v>
      </c>
      <c r="J80" s="1" t="s">
        <v>28</v>
      </c>
      <c r="K80" s="1" t="s">
        <v>838</v>
      </c>
      <c r="L80" s="1" t="s">
        <v>838</v>
      </c>
      <c r="M80" s="1" t="s">
        <v>355</v>
      </c>
      <c r="N80" s="1" t="s">
        <v>355</v>
      </c>
      <c r="O80" s="1" t="s">
        <v>356</v>
      </c>
      <c r="P80" s="1" t="s">
        <v>357</v>
      </c>
      <c r="Q80" s="1" t="s">
        <v>839</v>
      </c>
      <c r="R80" s="1" t="s">
        <v>359</v>
      </c>
      <c r="S80" s="1" t="s">
        <v>360</v>
      </c>
      <c r="T80" s="1" t="s">
        <v>361</v>
      </c>
    </row>
    <row r="81" s="1" customFormat="1" spans="1:20">
      <c r="A81" s="3">
        <v>15552825604</v>
      </c>
      <c r="B81" s="1" t="s">
        <v>411</v>
      </c>
      <c r="C81" s="1" t="s">
        <v>840</v>
      </c>
      <c r="D81" s="1" t="s">
        <v>841</v>
      </c>
      <c r="E81" s="1" t="s">
        <v>842</v>
      </c>
      <c r="F81" s="1" t="s">
        <v>411</v>
      </c>
      <c r="G81" s="1" t="s">
        <v>367</v>
      </c>
      <c r="H81" s="1" t="s">
        <v>352</v>
      </c>
      <c r="I81" s="1" t="s">
        <v>843</v>
      </c>
      <c r="J81" s="1" t="s">
        <v>28</v>
      </c>
      <c r="K81" s="1" t="s">
        <v>844</v>
      </c>
      <c r="L81" s="1" t="s">
        <v>844</v>
      </c>
      <c r="M81" s="1" t="s">
        <v>355</v>
      </c>
      <c r="N81" s="1" t="s">
        <v>355</v>
      </c>
      <c r="O81" s="1" t="s">
        <v>356</v>
      </c>
      <c r="P81" s="1" t="s">
        <v>357</v>
      </c>
      <c r="Q81" s="1" t="s">
        <v>845</v>
      </c>
      <c r="R81" s="1" t="s">
        <v>359</v>
      </c>
      <c r="S81" s="1" t="s">
        <v>360</v>
      </c>
      <c r="T81" s="1" t="s">
        <v>361</v>
      </c>
    </row>
    <row r="82" s="1" customFormat="1" spans="1:20">
      <c r="A82" s="3">
        <v>15552874453</v>
      </c>
      <c r="B82" s="1" t="s">
        <v>411</v>
      </c>
      <c r="C82" s="1" t="s">
        <v>846</v>
      </c>
      <c r="D82" s="1" t="s">
        <v>847</v>
      </c>
      <c r="E82" s="1" t="s">
        <v>848</v>
      </c>
      <c r="F82" s="1" t="s">
        <v>411</v>
      </c>
      <c r="G82" s="1" t="s">
        <v>367</v>
      </c>
      <c r="H82" s="1" t="s">
        <v>352</v>
      </c>
      <c r="I82" s="1" t="s">
        <v>849</v>
      </c>
      <c r="J82" s="1" t="s">
        <v>28</v>
      </c>
      <c r="K82" s="1" t="s">
        <v>850</v>
      </c>
      <c r="L82" s="1" t="s">
        <v>850</v>
      </c>
      <c r="M82" s="1" t="s">
        <v>355</v>
      </c>
      <c r="N82" s="1" t="s">
        <v>355</v>
      </c>
      <c r="O82" s="1" t="s">
        <v>356</v>
      </c>
      <c r="P82" s="1" t="s">
        <v>357</v>
      </c>
      <c r="Q82" s="1" t="s">
        <v>851</v>
      </c>
      <c r="R82" s="1" t="s">
        <v>359</v>
      </c>
      <c r="S82" s="1" t="s">
        <v>360</v>
      </c>
      <c r="T82" s="1" t="s">
        <v>361</v>
      </c>
    </row>
    <row r="83" s="1" customFormat="1" spans="1:20">
      <c r="A83" s="3">
        <v>15552939324</v>
      </c>
      <c r="B83" s="1" t="s">
        <v>411</v>
      </c>
      <c r="C83" s="1" t="s">
        <v>852</v>
      </c>
      <c r="D83" s="1" t="s">
        <v>853</v>
      </c>
      <c r="E83" s="1" t="s">
        <v>854</v>
      </c>
      <c r="F83" s="1" t="s">
        <v>367</v>
      </c>
      <c r="G83" s="1" t="s">
        <v>351</v>
      </c>
      <c r="H83" s="1" t="s">
        <v>352</v>
      </c>
      <c r="I83" s="1" t="s">
        <v>855</v>
      </c>
      <c r="J83" s="1" t="s">
        <v>28</v>
      </c>
      <c r="K83" s="1" t="s">
        <v>856</v>
      </c>
      <c r="L83" s="1" t="s">
        <v>856</v>
      </c>
      <c r="M83" s="1" t="s">
        <v>355</v>
      </c>
      <c r="N83" s="1" t="s">
        <v>355</v>
      </c>
      <c r="O83" s="1" t="s">
        <v>356</v>
      </c>
      <c r="P83" s="1" t="s">
        <v>357</v>
      </c>
      <c r="Q83" s="1" t="s">
        <v>857</v>
      </c>
      <c r="R83" s="1" t="s">
        <v>359</v>
      </c>
      <c r="S83" s="1" t="s">
        <v>360</v>
      </c>
      <c r="T83" s="1" t="s">
        <v>361</v>
      </c>
    </row>
    <row r="84" s="1" customFormat="1" spans="1:20">
      <c r="A84" s="3">
        <v>15553699295</v>
      </c>
      <c r="B84" s="1" t="s">
        <v>411</v>
      </c>
      <c r="C84" s="1" t="s">
        <v>858</v>
      </c>
      <c r="D84" s="1" t="s">
        <v>859</v>
      </c>
      <c r="E84" s="1" t="s">
        <v>860</v>
      </c>
      <c r="F84" s="1" t="s">
        <v>389</v>
      </c>
      <c r="G84" s="1" t="s">
        <v>351</v>
      </c>
      <c r="H84" s="1" t="s">
        <v>352</v>
      </c>
      <c r="I84" s="1" t="s">
        <v>861</v>
      </c>
      <c r="J84" s="1" t="s">
        <v>28</v>
      </c>
      <c r="K84" s="1" t="s">
        <v>862</v>
      </c>
      <c r="L84" s="1" t="s">
        <v>862</v>
      </c>
      <c r="M84" s="1" t="s">
        <v>355</v>
      </c>
      <c r="N84" s="1" t="s">
        <v>355</v>
      </c>
      <c r="O84" s="1" t="s">
        <v>356</v>
      </c>
      <c r="P84" s="1" t="s">
        <v>357</v>
      </c>
      <c r="Q84" s="1" t="s">
        <v>863</v>
      </c>
      <c r="R84" s="1" t="s">
        <v>359</v>
      </c>
      <c r="S84" s="1" t="s">
        <v>360</v>
      </c>
      <c r="T84" s="1" t="s">
        <v>361</v>
      </c>
    </row>
    <row r="85" s="1" customFormat="1" spans="1:20">
      <c r="A85" s="3">
        <v>15554326295</v>
      </c>
      <c r="B85" s="1" t="s">
        <v>411</v>
      </c>
      <c r="C85" s="1" t="s">
        <v>864</v>
      </c>
      <c r="D85" s="1" t="s">
        <v>865</v>
      </c>
      <c r="E85" s="1" t="s">
        <v>866</v>
      </c>
      <c r="F85" s="1" t="s">
        <v>411</v>
      </c>
      <c r="G85" s="1" t="s">
        <v>367</v>
      </c>
      <c r="H85" s="1" t="s">
        <v>352</v>
      </c>
      <c r="I85" s="1" t="s">
        <v>867</v>
      </c>
      <c r="J85" s="1" t="s">
        <v>28</v>
      </c>
      <c r="K85" s="1" t="s">
        <v>868</v>
      </c>
      <c r="L85" s="1" t="s">
        <v>868</v>
      </c>
      <c r="M85" s="1" t="s">
        <v>355</v>
      </c>
      <c r="N85" s="1" t="s">
        <v>355</v>
      </c>
      <c r="O85" s="1" t="s">
        <v>356</v>
      </c>
      <c r="P85" s="1" t="s">
        <v>357</v>
      </c>
      <c r="Q85" s="1" t="s">
        <v>869</v>
      </c>
      <c r="R85" s="1" t="s">
        <v>359</v>
      </c>
      <c r="S85" s="1" t="s">
        <v>360</v>
      </c>
      <c r="T85" s="1" t="s">
        <v>361</v>
      </c>
    </row>
    <row r="86" s="1" customFormat="1" spans="1:20">
      <c r="A86" s="3">
        <v>15554967528</v>
      </c>
      <c r="B86" s="1" t="s">
        <v>411</v>
      </c>
      <c r="C86" s="1" t="s">
        <v>870</v>
      </c>
      <c r="D86" s="1" t="s">
        <v>865</v>
      </c>
      <c r="E86" s="1" t="s">
        <v>871</v>
      </c>
      <c r="F86" s="1" t="s">
        <v>411</v>
      </c>
      <c r="G86" s="1" t="s">
        <v>367</v>
      </c>
      <c r="H86" s="1" t="s">
        <v>352</v>
      </c>
      <c r="I86" s="1" t="s">
        <v>872</v>
      </c>
      <c r="J86" s="1" t="s">
        <v>28</v>
      </c>
      <c r="K86" s="1" t="s">
        <v>666</v>
      </c>
      <c r="L86" s="1" t="s">
        <v>666</v>
      </c>
      <c r="M86" s="1" t="s">
        <v>355</v>
      </c>
      <c r="N86" s="1" t="s">
        <v>355</v>
      </c>
      <c r="O86" s="1" t="s">
        <v>356</v>
      </c>
      <c r="P86" s="1" t="s">
        <v>357</v>
      </c>
      <c r="Q86" s="1" t="s">
        <v>873</v>
      </c>
      <c r="R86" s="1" t="s">
        <v>359</v>
      </c>
      <c r="S86" s="1" t="s">
        <v>360</v>
      </c>
      <c r="T86" s="1" t="s">
        <v>361</v>
      </c>
    </row>
    <row r="87" s="1" customFormat="1" spans="1:20">
      <c r="A87" s="3">
        <v>15557094458</v>
      </c>
      <c r="B87" s="1" t="s">
        <v>367</v>
      </c>
      <c r="C87" s="1" t="s">
        <v>874</v>
      </c>
      <c r="D87" s="1" t="s">
        <v>875</v>
      </c>
      <c r="E87" s="1" t="s">
        <v>876</v>
      </c>
      <c r="F87" s="1" t="s">
        <v>367</v>
      </c>
      <c r="G87" s="1" t="s">
        <v>350</v>
      </c>
      <c r="H87" s="1" t="s">
        <v>352</v>
      </c>
      <c r="I87" s="1" t="s">
        <v>877</v>
      </c>
      <c r="J87" s="1" t="s">
        <v>28</v>
      </c>
      <c r="K87" s="1" t="s">
        <v>878</v>
      </c>
      <c r="L87" s="1" t="s">
        <v>878</v>
      </c>
      <c r="M87" s="1" t="s">
        <v>355</v>
      </c>
      <c r="N87" s="1" t="s">
        <v>355</v>
      </c>
      <c r="O87" s="1" t="s">
        <v>356</v>
      </c>
      <c r="P87" s="1" t="s">
        <v>357</v>
      </c>
      <c r="Q87" s="1" t="s">
        <v>879</v>
      </c>
      <c r="R87" s="1" t="s">
        <v>359</v>
      </c>
      <c r="S87" s="1" t="s">
        <v>360</v>
      </c>
      <c r="T87" s="1" t="s">
        <v>361</v>
      </c>
    </row>
    <row r="88" s="1" customFormat="1" spans="1:20">
      <c r="A88" s="3">
        <v>15557151279</v>
      </c>
      <c r="B88" s="1" t="s">
        <v>367</v>
      </c>
      <c r="C88" s="1" t="s">
        <v>880</v>
      </c>
      <c r="D88" s="1" t="s">
        <v>438</v>
      </c>
      <c r="E88" s="1" t="s">
        <v>881</v>
      </c>
      <c r="F88" s="1" t="s">
        <v>367</v>
      </c>
      <c r="G88" s="1" t="s">
        <v>351</v>
      </c>
      <c r="H88" s="1" t="s">
        <v>352</v>
      </c>
      <c r="I88" s="1" t="s">
        <v>882</v>
      </c>
      <c r="J88" s="1" t="s">
        <v>28</v>
      </c>
      <c r="K88" s="1" t="s">
        <v>883</v>
      </c>
      <c r="L88" s="1" t="s">
        <v>883</v>
      </c>
      <c r="M88" s="1" t="s">
        <v>355</v>
      </c>
      <c r="N88" s="1" t="s">
        <v>355</v>
      </c>
      <c r="O88" s="1" t="s">
        <v>356</v>
      </c>
      <c r="P88" s="1" t="s">
        <v>357</v>
      </c>
      <c r="Q88" s="1" t="s">
        <v>884</v>
      </c>
      <c r="R88" s="1" t="s">
        <v>359</v>
      </c>
      <c r="S88" s="1" t="s">
        <v>360</v>
      </c>
      <c r="T88" s="1" t="s">
        <v>361</v>
      </c>
    </row>
    <row r="89" s="1" customFormat="1" spans="1:20">
      <c r="A89" s="3">
        <v>15557402454</v>
      </c>
      <c r="B89" s="1" t="s">
        <v>367</v>
      </c>
      <c r="C89" s="1" t="s">
        <v>885</v>
      </c>
      <c r="D89" s="1" t="s">
        <v>886</v>
      </c>
      <c r="E89" s="1" t="s">
        <v>887</v>
      </c>
      <c r="F89" s="1" t="s">
        <v>367</v>
      </c>
      <c r="G89" s="1" t="s">
        <v>351</v>
      </c>
      <c r="H89" s="1" t="s">
        <v>352</v>
      </c>
      <c r="I89" s="1" t="s">
        <v>888</v>
      </c>
      <c r="J89" s="1" t="s">
        <v>28</v>
      </c>
      <c r="K89" s="1" t="s">
        <v>889</v>
      </c>
      <c r="L89" s="1" t="s">
        <v>890</v>
      </c>
      <c r="M89" s="1" t="s">
        <v>891</v>
      </c>
      <c r="N89" s="1" t="s">
        <v>892</v>
      </c>
      <c r="O89" s="1" t="s">
        <v>356</v>
      </c>
      <c r="P89" s="1" t="s">
        <v>357</v>
      </c>
      <c r="Q89" s="1" t="s">
        <v>893</v>
      </c>
      <c r="R89" s="1" t="s">
        <v>359</v>
      </c>
      <c r="S89" s="1" t="s">
        <v>360</v>
      </c>
      <c r="T89" s="1" t="s">
        <v>361</v>
      </c>
    </row>
    <row r="90" s="1" customFormat="1" spans="1:20">
      <c r="A90" s="3">
        <v>15562917424</v>
      </c>
      <c r="B90" s="1" t="s">
        <v>367</v>
      </c>
      <c r="C90" s="1" t="s">
        <v>894</v>
      </c>
      <c r="D90" s="1" t="s">
        <v>583</v>
      </c>
      <c r="E90" s="1" t="s">
        <v>895</v>
      </c>
      <c r="F90" s="1" t="s">
        <v>367</v>
      </c>
      <c r="G90" s="1" t="s">
        <v>350</v>
      </c>
      <c r="H90" s="1" t="s">
        <v>352</v>
      </c>
      <c r="I90" s="1" t="s">
        <v>896</v>
      </c>
      <c r="J90" s="1" t="s">
        <v>28</v>
      </c>
      <c r="K90" s="1" t="s">
        <v>897</v>
      </c>
      <c r="L90" s="1" t="s">
        <v>897</v>
      </c>
      <c r="M90" s="1" t="s">
        <v>355</v>
      </c>
      <c r="N90" s="1" t="s">
        <v>355</v>
      </c>
      <c r="O90" s="1" t="s">
        <v>356</v>
      </c>
      <c r="P90" s="1" t="s">
        <v>357</v>
      </c>
      <c r="Q90" s="1" t="s">
        <v>898</v>
      </c>
      <c r="R90" s="1" t="s">
        <v>359</v>
      </c>
      <c r="S90" s="1" t="s">
        <v>360</v>
      </c>
      <c r="T90" s="1" t="s">
        <v>361</v>
      </c>
    </row>
    <row r="91" s="1" customFormat="1" spans="1:20">
      <c r="A91" s="3">
        <v>15563856425</v>
      </c>
      <c r="B91" s="1" t="s">
        <v>367</v>
      </c>
      <c r="C91" s="1" t="s">
        <v>899</v>
      </c>
      <c r="D91" s="1" t="s">
        <v>900</v>
      </c>
      <c r="E91" s="1" t="s">
        <v>901</v>
      </c>
      <c r="F91" s="1" t="s">
        <v>367</v>
      </c>
      <c r="G91" s="1" t="s">
        <v>350</v>
      </c>
      <c r="H91" s="1" t="s">
        <v>352</v>
      </c>
      <c r="I91" s="1" t="s">
        <v>902</v>
      </c>
      <c r="J91" s="1" t="s">
        <v>28</v>
      </c>
      <c r="K91" s="1" t="s">
        <v>903</v>
      </c>
      <c r="L91" s="1" t="s">
        <v>903</v>
      </c>
      <c r="M91" s="1" t="s">
        <v>355</v>
      </c>
      <c r="N91" s="1" t="s">
        <v>355</v>
      </c>
      <c r="O91" s="1" t="s">
        <v>356</v>
      </c>
      <c r="P91" s="1" t="s">
        <v>357</v>
      </c>
      <c r="Q91" s="1" t="s">
        <v>904</v>
      </c>
      <c r="R91" s="1" t="s">
        <v>359</v>
      </c>
      <c r="S91" s="1" t="s">
        <v>360</v>
      </c>
      <c r="T91" s="1" t="s">
        <v>361</v>
      </c>
    </row>
    <row r="92" s="1" customFormat="1" spans="1:20">
      <c r="A92" s="3">
        <v>15564339466</v>
      </c>
      <c r="B92" s="1" t="s">
        <v>367</v>
      </c>
      <c r="C92" s="1" t="s">
        <v>905</v>
      </c>
      <c r="D92" s="1" t="s">
        <v>906</v>
      </c>
      <c r="E92" s="1" t="s">
        <v>907</v>
      </c>
      <c r="F92" s="1" t="s">
        <v>350</v>
      </c>
      <c r="G92" s="1" t="s">
        <v>389</v>
      </c>
      <c r="H92" s="1" t="s">
        <v>352</v>
      </c>
      <c r="I92" s="1" t="s">
        <v>908</v>
      </c>
      <c r="J92" s="1" t="s">
        <v>28</v>
      </c>
      <c r="K92" s="1" t="s">
        <v>909</v>
      </c>
      <c r="L92" s="1" t="s">
        <v>909</v>
      </c>
      <c r="M92" s="1" t="s">
        <v>355</v>
      </c>
      <c r="N92" s="1" t="s">
        <v>355</v>
      </c>
      <c r="O92" s="1" t="s">
        <v>356</v>
      </c>
      <c r="P92" s="1" t="s">
        <v>357</v>
      </c>
      <c r="Q92" s="1" t="s">
        <v>910</v>
      </c>
      <c r="R92" s="1" t="s">
        <v>359</v>
      </c>
      <c r="S92" s="1" t="s">
        <v>360</v>
      </c>
      <c r="T92" s="1" t="s">
        <v>361</v>
      </c>
    </row>
    <row r="93" s="1" customFormat="1" spans="1:20">
      <c r="A93" s="3">
        <v>15564382918</v>
      </c>
      <c r="B93" s="1" t="s">
        <v>367</v>
      </c>
      <c r="C93" s="1" t="s">
        <v>911</v>
      </c>
      <c r="D93" s="1" t="s">
        <v>912</v>
      </c>
      <c r="E93" s="1" t="s">
        <v>913</v>
      </c>
      <c r="F93" s="1" t="s">
        <v>367</v>
      </c>
      <c r="G93" s="1" t="s">
        <v>350</v>
      </c>
      <c r="H93" s="1" t="s">
        <v>352</v>
      </c>
      <c r="I93" s="1" t="s">
        <v>914</v>
      </c>
      <c r="J93" s="1" t="s">
        <v>28</v>
      </c>
      <c r="K93" s="1" t="s">
        <v>915</v>
      </c>
      <c r="L93" s="1" t="s">
        <v>915</v>
      </c>
      <c r="M93" s="1" t="s">
        <v>355</v>
      </c>
      <c r="N93" s="1" t="s">
        <v>355</v>
      </c>
      <c r="O93" s="1" t="s">
        <v>356</v>
      </c>
      <c r="P93" s="1" t="s">
        <v>357</v>
      </c>
      <c r="Q93" s="1" t="s">
        <v>916</v>
      </c>
      <c r="R93" s="1" t="s">
        <v>359</v>
      </c>
      <c r="S93" s="1" t="s">
        <v>360</v>
      </c>
      <c r="T93" s="1" t="s">
        <v>361</v>
      </c>
    </row>
    <row r="94" s="1" customFormat="1" spans="1:20">
      <c r="A94" s="3">
        <v>15565337202</v>
      </c>
      <c r="B94" s="1" t="s">
        <v>350</v>
      </c>
      <c r="C94" s="1" t="s">
        <v>917</v>
      </c>
      <c r="D94" s="1" t="s">
        <v>918</v>
      </c>
      <c r="E94" s="1" t="s">
        <v>919</v>
      </c>
      <c r="F94" s="1" t="s">
        <v>389</v>
      </c>
      <c r="G94" s="1" t="s">
        <v>351</v>
      </c>
      <c r="H94" s="1" t="s">
        <v>352</v>
      </c>
      <c r="I94" s="1" t="s">
        <v>920</v>
      </c>
      <c r="J94" s="1" t="s">
        <v>28</v>
      </c>
      <c r="K94" s="1" t="s">
        <v>921</v>
      </c>
      <c r="L94" s="1" t="s">
        <v>921</v>
      </c>
      <c r="M94" s="1" t="s">
        <v>355</v>
      </c>
      <c r="N94" s="1" t="s">
        <v>355</v>
      </c>
      <c r="O94" s="1" t="s">
        <v>356</v>
      </c>
      <c r="P94" s="1" t="s">
        <v>357</v>
      </c>
      <c r="Q94" s="1" t="s">
        <v>922</v>
      </c>
      <c r="R94" s="1" t="s">
        <v>359</v>
      </c>
      <c r="S94" s="1" t="s">
        <v>360</v>
      </c>
      <c r="T94" s="1" t="s">
        <v>361</v>
      </c>
    </row>
    <row r="95" s="1" customFormat="1" spans="1:20">
      <c r="A95" s="3">
        <v>15565415584</v>
      </c>
      <c r="B95" s="1" t="s">
        <v>350</v>
      </c>
      <c r="C95" s="1" t="s">
        <v>923</v>
      </c>
      <c r="D95" s="1" t="s">
        <v>924</v>
      </c>
      <c r="E95" s="1" t="s">
        <v>925</v>
      </c>
      <c r="F95" s="1" t="s">
        <v>350</v>
      </c>
      <c r="G95" s="1" t="s">
        <v>389</v>
      </c>
      <c r="H95" s="1" t="s">
        <v>352</v>
      </c>
      <c r="I95" s="1" t="s">
        <v>926</v>
      </c>
      <c r="J95" s="1" t="s">
        <v>28</v>
      </c>
      <c r="K95" s="1" t="s">
        <v>927</v>
      </c>
      <c r="L95" s="1" t="s">
        <v>356</v>
      </c>
      <c r="M95" s="1" t="s">
        <v>928</v>
      </c>
      <c r="N95" s="1" t="s">
        <v>929</v>
      </c>
      <c r="O95" s="1" t="s">
        <v>356</v>
      </c>
      <c r="P95" s="1" t="s">
        <v>357</v>
      </c>
      <c r="Q95" s="1" t="s">
        <v>930</v>
      </c>
      <c r="R95" s="1" t="s">
        <v>359</v>
      </c>
      <c r="S95" s="1" t="s">
        <v>360</v>
      </c>
      <c r="T95" s="1" t="s">
        <v>361</v>
      </c>
    </row>
    <row r="96" s="1" customFormat="1" spans="1:20">
      <c r="A96" s="3">
        <v>15566526568</v>
      </c>
      <c r="B96" s="1" t="s">
        <v>350</v>
      </c>
      <c r="C96" s="1" t="s">
        <v>931</v>
      </c>
      <c r="D96" s="1" t="s">
        <v>932</v>
      </c>
      <c r="E96" s="1" t="s">
        <v>933</v>
      </c>
      <c r="F96" s="1" t="s">
        <v>350</v>
      </c>
      <c r="G96" s="1" t="s">
        <v>389</v>
      </c>
      <c r="H96" s="1" t="s">
        <v>352</v>
      </c>
      <c r="I96" s="1" t="s">
        <v>934</v>
      </c>
      <c r="J96" s="1" t="s">
        <v>28</v>
      </c>
      <c r="K96" s="1" t="s">
        <v>935</v>
      </c>
      <c r="L96" s="1" t="s">
        <v>935</v>
      </c>
      <c r="M96" s="1" t="s">
        <v>355</v>
      </c>
      <c r="N96" s="1" t="s">
        <v>355</v>
      </c>
      <c r="O96" s="1" t="s">
        <v>356</v>
      </c>
      <c r="P96" s="1" t="s">
        <v>357</v>
      </c>
      <c r="Q96" s="1" t="s">
        <v>936</v>
      </c>
      <c r="R96" s="1" t="s">
        <v>359</v>
      </c>
      <c r="S96" s="1" t="s">
        <v>360</v>
      </c>
      <c r="T96" s="1" t="s">
        <v>361</v>
      </c>
    </row>
    <row r="97" s="1" customFormat="1" spans="1:20">
      <c r="A97" s="3">
        <v>15567289622</v>
      </c>
      <c r="B97" s="1" t="s">
        <v>350</v>
      </c>
      <c r="C97" s="1" t="s">
        <v>937</v>
      </c>
      <c r="D97" s="1" t="s">
        <v>938</v>
      </c>
      <c r="E97" s="1" t="s">
        <v>939</v>
      </c>
      <c r="F97" s="1" t="s">
        <v>350</v>
      </c>
      <c r="G97" s="1" t="s">
        <v>351</v>
      </c>
      <c r="H97" s="1" t="s">
        <v>352</v>
      </c>
      <c r="I97" s="1" t="s">
        <v>940</v>
      </c>
      <c r="J97" s="1" t="s">
        <v>28</v>
      </c>
      <c r="K97" s="1" t="s">
        <v>941</v>
      </c>
      <c r="L97" s="1" t="s">
        <v>941</v>
      </c>
      <c r="M97" s="1" t="s">
        <v>355</v>
      </c>
      <c r="N97" s="1" t="s">
        <v>355</v>
      </c>
      <c r="O97" s="1" t="s">
        <v>356</v>
      </c>
      <c r="P97" s="1" t="s">
        <v>357</v>
      </c>
      <c r="Q97" s="1" t="s">
        <v>942</v>
      </c>
      <c r="R97" s="1" t="s">
        <v>359</v>
      </c>
      <c r="S97" s="1" t="s">
        <v>360</v>
      </c>
      <c r="T97" s="1" t="s">
        <v>361</v>
      </c>
    </row>
    <row r="98" s="1" customFormat="1" spans="1:20">
      <c r="A98" s="3">
        <v>15571558986</v>
      </c>
      <c r="B98" s="1" t="s">
        <v>350</v>
      </c>
      <c r="C98" s="1" t="s">
        <v>943</v>
      </c>
      <c r="D98" s="1" t="s">
        <v>944</v>
      </c>
      <c r="E98" s="1" t="s">
        <v>945</v>
      </c>
      <c r="F98" s="1" t="s">
        <v>350</v>
      </c>
      <c r="G98" s="1" t="s">
        <v>389</v>
      </c>
      <c r="H98" s="1" t="s">
        <v>352</v>
      </c>
      <c r="I98" s="1" t="s">
        <v>946</v>
      </c>
      <c r="J98" s="1" t="s">
        <v>28</v>
      </c>
      <c r="K98" s="1" t="s">
        <v>947</v>
      </c>
      <c r="L98" s="1" t="s">
        <v>947</v>
      </c>
      <c r="M98" s="1" t="s">
        <v>355</v>
      </c>
      <c r="N98" s="1" t="s">
        <v>355</v>
      </c>
      <c r="O98" s="1" t="s">
        <v>356</v>
      </c>
      <c r="P98" s="1" t="s">
        <v>357</v>
      </c>
      <c r="Q98" s="1" t="s">
        <v>948</v>
      </c>
      <c r="R98" s="1" t="s">
        <v>359</v>
      </c>
      <c r="S98" s="1" t="s">
        <v>360</v>
      </c>
      <c r="T98" s="1" t="s">
        <v>361</v>
      </c>
    </row>
    <row r="99" s="1" customFormat="1" spans="1:20">
      <c r="A99" s="3">
        <v>15572657264</v>
      </c>
      <c r="B99" s="1" t="s">
        <v>350</v>
      </c>
      <c r="C99" s="1" t="s">
        <v>949</v>
      </c>
      <c r="D99" s="1" t="s">
        <v>950</v>
      </c>
      <c r="E99" s="1" t="s">
        <v>951</v>
      </c>
      <c r="F99" s="1" t="s">
        <v>350</v>
      </c>
      <c r="G99" s="1" t="s">
        <v>389</v>
      </c>
      <c r="H99" s="1" t="s">
        <v>352</v>
      </c>
      <c r="I99" s="1" t="s">
        <v>952</v>
      </c>
      <c r="J99" s="1" t="s">
        <v>28</v>
      </c>
      <c r="K99" s="1" t="s">
        <v>953</v>
      </c>
      <c r="L99" s="1" t="s">
        <v>953</v>
      </c>
      <c r="M99" s="1" t="s">
        <v>355</v>
      </c>
      <c r="N99" s="1" t="s">
        <v>355</v>
      </c>
      <c r="O99" s="1" t="s">
        <v>356</v>
      </c>
      <c r="P99" s="1" t="s">
        <v>357</v>
      </c>
      <c r="Q99" s="1" t="s">
        <v>954</v>
      </c>
      <c r="R99" s="1" t="s">
        <v>359</v>
      </c>
      <c r="S99" s="1" t="s">
        <v>360</v>
      </c>
      <c r="T99" s="1" t="s">
        <v>361</v>
      </c>
    </row>
    <row r="100" s="1" customFormat="1" spans="1:20">
      <c r="A100" s="3">
        <v>15572684520</v>
      </c>
      <c r="B100" s="1" t="s">
        <v>350</v>
      </c>
      <c r="C100" s="1" t="s">
        <v>955</v>
      </c>
      <c r="D100" s="1" t="s">
        <v>950</v>
      </c>
      <c r="E100" s="1" t="s">
        <v>956</v>
      </c>
      <c r="F100" s="1" t="s">
        <v>350</v>
      </c>
      <c r="G100" s="1" t="s">
        <v>389</v>
      </c>
      <c r="H100" s="1" t="s">
        <v>352</v>
      </c>
      <c r="I100" s="1" t="s">
        <v>952</v>
      </c>
      <c r="J100" s="1" t="s">
        <v>28</v>
      </c>
      <c r="K100" s="1" t="s">
        <v>953</v>
      </c>
      <c r="L100" s="1" t="s">
        <v>953</v>
      </c>
      <c r="M100" s="1" t="s">
        <v>355</v>
      </c>
      <c r="N100" s="1" t="s">
        <v>355</v>
      </c>
      <c r="O100" s="1" t="s">
        <v>356</v>
      </c>
      <c r="P100" s="1" t="s">
        <v>357</v>
      </c>
      <c r="Q100" s="1" t="s">
        <v>957</v>
      </c>
      <c r="R100" s="1" t="s">
        <v>359</v>
      </c>
      <c r="S100" s="1" t="s">
        <v>360</v>
      </c>
      <c r="T100" s="1" t="s">
        <v>361</v>
      </c>
    </row>
    <row r="101" s="1" customFormat="1" spans="1:20">
      <c r="A101" s="3">
        <v>15572742138</v>
      </c>
      <c r="B101" s="1" t="s">
        <v>350</v>
      </c>
      <c r="C101" s="1" t="s">
        <v>958</v>
      </c>
      <c r="D101" s="1" t="s">
        <v>959</v>
      </c>
      <c r="E101" s="1" t="s">
        <v>960</v>
      </c>
      <c r="F101" s="1" t="s">
        <v>389</v>
      </c>
      <c r="G101" s="1" t="s">
        <v>351</v>
      </c>
      <c r="H101" s="1" t="s">
        <v>352</v>
      </c>
      <c r="I101" s="1" t="s">
        <v>961</v>
      </c>
      <c r="J101" s="1" t="s">
        <v>28</v>
      </c>
      <c r="K101" s="1" t="s">
        <v>962</v>
      </c>
      <c r="L101" s="1" t="s">
        <v>962</v>
      </c>
      <c r="M101" s="1" t="s">
        <v>355</v>
      </c>
      <c r="N101" s="1" t="s">
        <v>355</v>
      </c>
      <c r="O101" s="1" t="s">
        <v>356</v>
      </c>
      <c r="P101" s="1" t="s">
        <v>357</v>
      </c>
      <c r="Q101" s="1" t="s">
        <v>963</v>
      </c>
      <c r="R101" s="1" t="s">
        <v>359</v>
      </c>
      <c r="S101" s="1" t="s">
        <v>360</v>
      </c>
      <c r="T101" s="1" t="s">
        <v>361</v>
      </c>
    </row>
    <row r="102" s="1" customFormat="1" spans="1:20">
      <c r="A102" s="3">
        <v>15573174435</v>
      </c>
      <c r="B102" s="1" t="s">
        <v>350</v>
      </c>
      <c r="C102" s="1" t="s">
        <v>964</v>
      </c>
      <c r="D102" s="1" t="s">
        <v>618</v>
      </c>
      <c r="E102" s="1" t="s">
        <v>965</v>
      </c>
      <c r="F102" s="1" t="s">
        <v>350</v>
      </c>
      <c r="G102" s="1" t="s">
        <v>389</v>
      </c>
      <c r="H102" s="1" t="s">
        <v>352</v>
      </c>
      <c r="I102" s="1" t="s">
        <v>966</v>
      </c>
      <c r="J102" s="1" t="s">
        <v>28</v>
      </c>
      <c r="K102" s="1" t="s">
        <v>967</v>
      </c>
      <c r="L102" s="1" t="s">
        <v>967</v>
      </c>
      <c r="M102" s="1" t="s">
        <v>355</v>
      </c>
      <c r="N102" s="1" t="s">
        <v>355</v>
      </c>
      <c r="O102" s="1" t="s">
        <v>356</v>
      </c>
      <c r="P102" s="1" t="s">
        <v>357</v>
      </c>
      <c r="Q102" s="1" t="s">
        <v>968</v>
      </c>
      <c r="R102" s="1" t="s">
        <v>359</v>
      </c>
      <c r="S102" s="1" t="s">
        <v>360</v>
      </c>
      <c r="T102" s="1" t="s">
        <v>361</v>
      </c>
    </row>
    <row r="103" s="1" customFormat="1" spans="1:20">
      <c r="A103" s="3">
        <v>15573303634</v>
      </c>
      <c r="B103" s="1" t="s">
        <v>350</v>
      </c>
      <c r="C103" s="1" t="s">
        <v>969</v>
      </c>
      <c r="D103" s="1" t="s">
        <v>970</v>
      </c>
      <c r="E103" s="1" t="s">
        <v>971</v>
      </c>
      <c r="F103" s="1" t="s">
        <v>389</v>
      </c>
      <c r="G103" s="1" t="s">
        <v>351</v>
      </c>
      <c r="H103" s="1" t="s">
        <v>352</v>
      </c>
      <c r="I103" s="1" t="s">
        <v>972</v>
      </c>
      <c r="J103" s="1" t="s">
        <v>28</v>
      </c>
      <c r="K103" s="1" t="s">
        <v>973</v>
      </c>
      <c r="L103" s="1" t="s">
        <v>973</v>
      </c>
      <c r="M103" s="1" t="s">
        <v>355</v>
      </c>
      <c r="N103" s="1" t="s">
        <v>355</v>
      </c>
      <c r="O103" s="1" t="s">
        <v>356</v>
      </c>
      <c r="P103" s="1" t="s">
        <v>357</v>
      </c>
      <c r="Q103" s="1" t="s">
        <v>974</v>
      </c>
      <c r="R103" s="1" t="s">
        <v>359</v>
      </c>
      <c r="S103" s="1" t="s">
        <v>360</v>
      </c>
      <c r="T103" s="1" t="s">
        <v>361</v>
      </c>
    </row>
    <row r="104" s="1" customFormat="1" spans="1:20">
      <c r="A104" s="3">
        <v>15574336612</v>
      </c>
      <c r="B104" s="1" t="s">
        <v>389</v>
      </c>
      <c r="C104" s="1" t="s">
        <v>975</v>
      </c>
      <c r="D104" s="1" t="s">
        <v>976</v>
      </c>
      <c r="E104" s="1" t="s">
        <v>977</v>
      </c>
      <c r="F104" s="1" t="s">
        <v>389</v>
      </c>
      <c r="G104" s="1" t="s">
        <v>351</v>
      </c>
      <c r="H104" s="1" t="s">
        <v>352</v>
      </c>
      <c r="I104" s="1" t="s">
        <v>978</v>
      </c>
      <c r="J104" s="1" t="s">
        <v>28</v>
      </c>
      <c r="K104" s="1" t="s">
        <v>979</v>
      </c>
      <c r="L104" s="1" t="s">
        <v>979</v>
      </c>
      <c r="M104" s="1" t="s">
        <v>355</v>
      </c>
      <c r="N104" s="1" t="s">
        <v>355</v>
      </c>
      <c r="O104" s="1" t="s">
        <v>356</v>
      </c>
      <c r="P104" s="1" t="s">
        <v>357</v>
      </c>
      <c r="Q104" s="1" t="s">
        <v>980</v>
      </c>
      <c r="R104" s="1" t="s">
        <v>359</v>
      </c>
      <c r="S104" s="1" t="s">
        <v>360</v>
      </c>
      <c r="T104" s="1" t="s">
        <v>361</v>
      </c>
    </row>
    <row r="105" s="1" customFormat="1" spans="1:20">
      <c r="A105" s="3">
        <v>15574604210</v>
      </c>
      <c r="B105" s="1" t="s">
        <v>389</v>
      </c>
      <c r="C105" s="1" t="s">
        <v>981</v>
      </c>
      <c r="D105" s="1" t="s">
        <v>982</v>
      </c>
      <c r="E105" s="1" t="s">
        <v>983</v>
      </c>
      <c r="F105" s="1" t="s">
        <v>389</v>
      </c>
      <c r="G105" s="1" t="s">
        <v>351</v>
      </c>
      <c r="H105" s="1" t="s">
        <v>352</v>
      </c>
      <c r="I105" s="1" t="s">
        <v>984</v>
      </c>
      <c r="J105" s="1" t="s">
        <v>28</v>
      </c>
      <c r="K105" s="1" t="s">
        <v>644</v>
      </c>
      <c r="L105" s="1" t="s">
        <v>644</v>
      </c>
      <c r="M105" s="1" t="s">
        <v>355</v>
      </c>
      <c r="N105" s="1" t="s">
        <v>355</v>
      </c>
      <c r="O105" s="1" t="s">
        <v>356</v>
      </c>
      <c r="P105" s="1" t="s">
        <v>357</v>
      </c>
      <c r="Q105" s="1" t="s">
        <v>985</v>
      </c>
      <c r="R105" s="1" t="s">
        <v>359</v>
      </c>
      <c r="S105" s="1" t="s">
        <v>360</v>
      </c>
      <c r="T105" s="1" t="s">
        <v>361</v>
      </c>
    </row>
    <row r="106" s="1" customFormat="1" spans="1:20">
      <c r="A106" s="3">
        <v>15574914221</v>
      </c>
      <c r="B106" s="1" t="s">
        <v>389</v>
      </c>
      <c r="C106" s="1" t="s">
        <v>986</v>
      </c>
      <c r="D106" s="1" t="s">
        <v>987</v>
      </c>
      <c r="E106" s="1" t="s">
        <v>988</v>
      </c>
      <c r="F106" s="1" t="s">
        <v>389</v>
      </c>
      <c r="G106" s="1" t="s">
        <v>351</v>
      </c>
      <c r="H106" s="1" t="s">
        <v>352</v>
      </c>
      <c r="I106" s="1" t="s">
        <v>989</v>
      </c>
      <c r="J106" s="1" t="s">
        <v>28</v>
      </c>
      <c r="K106" s="1" t="s">
        <v>990</v>
      </c>
      <c r="L106" s="1" t="s">
        <v>990</v>
      </c>
      <c r="M106" s="1" t="s">
        <v>355</v>
      </c>
      <c r="N106" s="1" t="s">
        <v>355</v>
      </c>
      <c r="O106" s="1" t="s">
        <v>356</v>
      </c>
      <c r="P106" s="1" t="s">
        <v>357</v>
      </c>
      <c r="Q106" s="1" t="s">
        <v>991</v>
      </c>
      <c r="R106" s="1" t="s">
        <v>359</v>
      </c>
      <c r="S106" s="1" t="s">
        <v>360</v>
      </c>
      <c r="T106" s="1" t="s">
        <v>361</v>
      </c>
    </row>
    <row r="107" s="1" customFormat="1" spans="1:20">
      <c r="A107" s="3">
        <v>15575065838</v>
      </c>
      <c r="B107" s="1" t="s">
        <v>389</v>
      </c>
      <c r="C107" s="1" t="s">
        <v>992</v>
      </c>
      <c r="D107" s="1" t="s">
        <v>647</v>
      </c>
      <c r="E107" s="1" t="s">
        <v>993</v>
      </c>
      <c r="F107" s="1" t="s">
        <v>389</v>
      </c>
      <c r="G107" s="1" t="s">
        <v>351</v>
      </c>
      <c r="H107" s="1" t="s">
        <v>352</v>
      </c>
      <c r="I107" s="1" t="s">
        <v>994</v>
      </c>
      <c r="J107" s="1" t="s">
        <v>28</v>
      </c>
      <c r="K107" s="1" t="s">
        <v>995</v>
      </c>
      <c r="L107" s="1" t="s">
        <v>995</v>
      </c>
      <c r="M107" s="1" t="s">
        <v>355</v>
      </c>
      <c r="N107" s="1" t="s">
        <v>355</v>
      </c>
      <c r="O107" s="1" t="s">
        <v>356</v>
      </c>
      <c r="P107" s="1" t="s">
        <v>357</v>
      </c>
      <c r="Q107" s="1" t="s">
        <v>996</v>
      </c>
      <c r="R107" s="1" t="s">
        <v>359</v>
      </c>
      <c r="S107" s="1" t="s">
        <v>360</v>
      </c>
      <c r="T107" s="1" t="s">
        <v>361</v>
      </c>
    </row>
    <row r="108" s="1" customFormat="1" spans="1:20">
      <c r="A108" s="3">
        <v>15575650422</v>
      </c>
      <c r="B108" s="1" t="s">
        <v>389</v>
      </c>
      <c r="C108" s="1" t="s">
        <v>997</v>
      </c>
      <c r="D108" s="1" t="s">
        <v>998</v>
      </c>
      <c r="E108" s="1" t="s">
        <v>999</v>
      </c>
      <c r="F108" s="1" t="s">
        <v>389</v>
      </c>
      <c r="G108" s="1" t="s">
        <v>351</v>
      </c>
      <c r="H108" s="1" t="s">
        <v>352</v>
      </c>
      <c r="I108" s="1" t="s">
        <v>1000</v>
      </c>
      <c r="J108" s="1" t="s">
        <v>28</v>
      </c>
      <c r="K108" s="1" t="s">
        <v>1001</v>
      </c>
      <c r="L108" s="1" t="s">
        <v>1001</v>
      </c>
      <c r="M108" s="1" t="s">
        <v>355</v>
      </c>
      <c r="N108" s="1" t="s">
        <v>355</v>
      </c>
      <c r="O108" s="1" t="s">
        <v>356</v>
      </c>
      <c r="P108" s="1" t="s">
        <v>357</v>
      </c>
      <c r="Q108" s="1" t="s">
        <v>1002</v>
      </c>
      <c r="R108" s="1" t="s">
        <v>359</v>
      </c>
      <c r="S108" s="1" t="s">
        <v>360</v>
      </c>
      <c r="T108" s="1" t="s">
        <v>361</v>
      </c>
    </row>
    <row r="109" s="1" customFormat="1" spans="1:20">
      <c r="A109" s="3">
        <v>15576181554</v>
      </c>
      <c r="B109" s="1" t="s">
        <v>389</v>
      </c>
      <c r="C109" s="1" t="s">
        <v>1003</v>
      </c>
      <c r="D109" s="1" t="s">
        <v>1004</v>
      </c>
      <c r="E109" s="1" t="s">
        <v>1005</v>
      </c>
      <c r="F109" s="1" t="s">
        <v>389</v>
      </c>
      <c r="G109" s="1" t="s">
        <v>351</v>
      </c>
      <c r="H109" s="1" t="s">
        <v>352</v>
      </c>
      <c r="I109" s="1" t="s">
        <v>1006</v>
      </c>
      <c r="J109" s="1" t="s">
        <v>28</v>
      </c>
      <c r="K109" s="1" t="s">
        <v>1007</v>
      </c>
      <c r="L109" s="1" t="s">
        <v>1007</v>
      </c>
      <c r="M109" s="1" t="s">
        <v>355</v>
      </c>
      <c r="N109" s="1" t="s">
        <v>355</v>
      </c>
      <c r="O109" s="1" t="s">
        <v>356</v>
      </c>
      <c r="P109" s="1" t="s">
        <v>357</v>
      </c>
      <c r="Q109" s="1" t="s">
        <v>1008</v>
      </c>
      <c r="R109" s="1" t="s">
        <v>359</v>
      </c>
      <c r="S109" s="1" t="s">
        <v>360</v>
      </c>
      <c r="T109" s="1" t="s">
        <v>361</v>
      </c>
    </row>
    <row r="110" s="1" customFormat="1" spans="1:20">
      <c r="A110" s="3">
        <v>15578604264</v>
      </c>
      <c r="B110" s="1" t="s">
        <v>389</v>
      </c>
      <c r="C110" s="1" t="s">
        <v>1009</v>
      </c>
      <c r="D110" s="1" t="s">
        <v>1010</v>
      </c>
      <c r="E110" s="1" t="s">
        <v>1011</v>
      </c>
      <c r="F110" s="1" t="s">
        <v>389</v>
      </c>
      <c r="G110" s="1" t="s">
        <v>351</v>
      </c>
      <c r="H110" s="1" t="s">
        <v>352</v>
      </c>
      <c r="I110" s="1" t="s">
        <v>1012</v>
      </c>
      <c r="J110" s="1" t="s">
        <v>28</v>
      </c>
      <c r="K110" s="1" t="s">
        <v>967</v>
      </c>
      <c r="L110" s="1" t="s">
        <v>967</v>
      </c>
      <c r="M110" s="1" t="s">
        <v>355</v>
      </c>
      <c r="N110" s="1" t="s">
        <v>355</v>
      </c>
      <c r="O110" s="1" t="s">
        <v>356</v>
      </c>
      <c r="P110" s="1" t="s">
        <v>357</v>
      </c>
      <c r="Q110" s="1" t="s">
        <v>1013</v>
      </c>
      <c r="R110" s="1" t="s">
        <v>359</v>
      </c>
      <c r="S110" s="1" t="s">
        <v>360</v>
      </c>
      <c r="T110" s="1" t="s">
        <v>361</v>
      </c>
    </row>
    <row r="111" s="1" customFormat="1" spans="1:20">
      <c r="A111" s="3">
        <v>15579666296</v>
      </c>
      <c r="B111" s="1" t="s">
        <v>389</v>
      </c>
      <c r="C111" s="1" t="s">
        <v>1014</v>
      </c>
      <c r="D111" s="1" t="s">
        <v>1004</v>
      </c>
      <c r="E111" s="1" t="s">
        <v>1015</v>
      </c>
      <c r="F111" s="1" t="s">
        <v>389</v>
      </c>
      <c r="G111" s="1" t="s">
        <v>351</v>
      </c>
      <c r="H111" s="1" t="s">
        <v>352</v>
      </c>
      <c r="I111" s="1" t="s">
        <v>1006</v>
      </c>
      <c r="J111" s="1" t="s">
        <v>28</v>
      </c>
      <c r="K111" s="1" t="s">
        <v>1007</v>
      </c>
      <c r="L111" s="1" t="s">
        <v>1007</v>
      </c>
      <c r="M111" s="1" t="s">
        <v>355</v>
      </c>
      <c r="N111" s="1" t="s">
        <v>355</v>
      </c>
      <c r="O111" s="1" t="s">
        <v>356</v>
      </c>
      <c r="P111" s="1" t="s">
        <v>357</v>
      </c>
      <c r="Q111" s="1" t="s">
        <v>1016</v>
      </c>
      <c r="R111" s="1" t="s">
        <v>359</v>
      </c>
      <c r="S111" s="1" t="s">
        <v>360</v>
      </c>
      <c r="T111" s="1" t="s">
        <v>361</v>
      </c>
    </row>
    <row r="112" s="1" customFormat="1" spans="1:20">
      <c r="A112" s="3">
        <v>15580154202</v>
      </c>
      <c r="B112" s="1" t="s">
        <v>389</v>
      </c>
      <c r="C112" s="1" t="s">
        <v>1017</v>
      </c>
      <c r="D112" s="1" t="s">
        <v>906</v>
      </c>
      <c r="E112" s="1" t="s">
        <v>1018</v>
      </c>
      <c r="F112" s="1" t="s">
        <v>389</v>
      </c>
      <c r="G112" s="1" t="s">
        <v>351</v>
      </c>
      <c r="H112" s="1" t="s">
        <v>352</v>
      </c>
      <c r="I112" s="1" t="s">
        <v>1019</v>
      </c>
      <c r="J112" s="1" t="s">
        <v>28</v>
      </c>
      <c r="K112" s="1" t="s">
        <v>1020</v>
      </c>
      <c r="L112" s="1" t="s">
        <v>1020</v>
      </c>
      <c r="M112" s="1" t="s">
        <v>355</v>
      </c>
      <c r="N112" s="1" t="s">
        <v>355</v>
      </c>
      <c r="O112" s="1" t="s">
        <v>356</v>
      </c>
      <c r="P112" s="1" t="s">
        <v>357</v>
      </c>
      <c r="Q112" s="1" t="s">
        <v>1021</v>
      </c>
      <c r="R112" s="1" t="s">
        <v>359</v>
      </c>
      <c r="S112" s="1" t="s">
        <v>360</v>
      </c>
      <c r="T112" s="1" t="s">
        <v>361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2021-06-21T02:19:00Z</dcterms:created>
  <dcterms:modified xsi:type="dcterms:W3CDTF">2021-06-21T04:00:20Z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7942192674ED4D7C84A5E4EA22FCBF85</vt:lpwstr>
  </property>
  <property fmtid="{D5CDD505-2E9C-101B-9397-08002B2CF9AE}" pid="3" name="KSOProductBuildVer">
    <vt:lpwstr>2052-11.1.0.10495</vt:lpwstr>
  </property>
</Properties>
</file>