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对账!$1:$101</definedName>
  </definedNames>
  <calcPr calcId="144525"/>
</workbook>
</file>

<file path=xl/sharedStrings.xml><?xml version="1.0" encoding="utf-8"?>
<sst xmlns="http://schemas.openxmlformats.org/spreadsheetml/2006/main" count="2608" uniqueCount="640">
  <si>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</si>
  <si>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</si>
  <si>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</si>
  <si>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</si>
  <si>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</si>
  <si>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</si>
  <si>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</si>
  <si>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</si>
  <si>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</si>
  <si>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</si>
  <si>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</si>
  <si>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</si>
  <si>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</si>
  <si>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</si>
  <si>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</si>
  <si>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</si>
  <si>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</si>
  <si>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</si>
  <si>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</si>
  <si>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</si>
  <si>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</si>
  <si>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</si>
  <si>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</si>
  <si>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</si>
  <si>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</si>
  <si>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</si>
  <si>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[上海]上海佘山茂御臻品之选酒店(51602022)</t>
  </si>
  <si>
    <t>高级房&lt;双人入住&gt;&lt;内宾&gt;&lt;预付&gt;&lt;双早&gt;</t>
  </si>
  <si>
    <t>CNY</t>
  </si>
  <si>
    <t>景一明</t>
  </si>
  <si>
    <t>CA11323210630CNY</t>
  </si>
  <si>
    <t>未提现</t>
  </si>
  <si>
    <t>携程开票</t>
  </si>
  <si>
    <t>[上海]上海证大美爵酒店(52302186)</t>
  </si>
  <si>
    <t>豪华双床房&lt;双人入住&gt;&lt;内宾&gt;&lt;预付&gt;&lt;无早&gt;</t>
  </si>
  <si>
    <t>徐晓宁</t>
  </si>
  <si>
    <t>[上海]汉庭酒店(上海环球港店)(69074234)</t>
  </si>
  <si>
    <t>高级双床房&lt;双人入住&gt;&lt;内宾&gt;&lt;预付&gt;&lt;双早&gt;</t>
  </si>
  <si>
    <t>王琴琴</t>
  </si>
  <si>
    <t>[长沙]格林豪泰酒店(长沙中医药大学店)(72916924)</t>
  </si>
  <si>
    <t>高级大床房&lt;内宾&gt;&lt;双人入住&gt;&lt;预付&gt;&lt;无早&gt;</t>
  </si>
  <si>
    <t>范正鹏</t>
  </si>
  <si>
    <t>[上海]锦江之星(上海人民广场淮海东路店)(73247223)</t>
  </si>
  <si>
    <t>标准房B&lt;双人入住&gt;&lt;内宾&gt;&lt;预付&gt;&lt;无早&gt;</t>
  </si>
  <si>
    <t>朱翠萍</t>
  </si>
  <si>
    <t>[泰州]尚客优精选酒店(泰州人民医院店)(70869447)</t>
  </si>
  <si>
    <t>豪华大床房&lt;双人入住&gt;&lt;内宾&gt;&lt;预付&gt;&lt;无早&gt;</t>
  </si>
  <si>
    <t>冯桂华</t>
  </si>
  <si>
    <t>[苏州]格林豪泰(吴江永康路步行街店)(69046509)</t>
  </si>
  <si>
    <t>大床房&lt;双人入住&gt;&lt;内宾&gt;&lt;预付&gt;&lt;无早&gt;</t>
  </si>
  <si>
    <t>徐太生</t>
  </si>
  <si>
    <t>[镇江]尚客优精选酒店（镇江京口红豆广场店）(71580410)</t>
  </si>
  <si>
    <t>特惠家庭房&lt;双人入住&gt;&lt;内宾&gt;&lt;预付&gt;&lt;无早&gt;</t>
  </si>
  <si>
    <t>商宇杰</t>
  </si>
  <si>
    <t>[上海]海友酒店(上海外滩南京东路店)(71450647)</t>
  </si>
  <si>
    <t>家庭房&lt;内宾&gt;&lt;双人入住&gt;&lt;预付&gt;&lt;无早&gt;</t>
  </si>
  <si>
    <t>胡婷</t>
  </si>
  <si>
    <t>[上海]全季酒店(上海奉贤南桥汽车站店)(75074635)</t>
  </si>
  <si>
    <t>吴映然</t>
  </si>
  <si>
    <t>[上海]全季酒店(上海张江路地铁站店)(71450063)</t>
  </si>
  <si>
    <t>高级大床房&lt;双人入住&gt;&lt;内宾&gt;&lt;预付&gt;&lt;无早&gt;</t>
  </si>
  <si>
    <t>夏霜</t>
  </si>
  <si>
    <t>[香港]香港宝御酒店(Hotel Pravo)(64185021)</t>
  </si>
  <si>
    <t>标准间&lt;双人入住&gt;&lt;内宾&gt;&lt;预付&gt;&lt;无早&gt;</t>
  </si>
  <si>
    <t>Tse/TingYan</t>
  </si>
  <si>
    <t>取消</t>
  </si>
  <si>
    <t>[北京]全季酒店(北京酒仙桥798艺术区店)(75065474)</t>
  </si>
  <si>
    <t>高级大床房&lt;双人入住&gt;&lt;内宾&gt;&lt;预付&gt;&lt;双早&gt;</t>
  </si>
  <si>
    <t>杨璇,刘金磊</t>
  </si>
  <si>
    <t>[上海]海友酒店(上海市北工业园区店)(71450470)</t>
  </si>
  <si>
    <t>双床房(无窗)&lt;双人入住&gt;&lt;内宾&gt;&lt;预付&gt;&lt;无早&gt;</t>
  </si>
  <si>
    <t>余思燕</t>
  </si>
  <si>
    <t>[南宁]格林豪泰智选酒店(南宁吴圩国际机场店)(70401110)</t>
  </si>
  <si>
    <t>商务大床房&lt;双人入住&gt;&lt;内宾&gt;&lt;预付&gt;&lt;无早&gt;</t>
  </si>
  <si>
    <t>王浩博</t>
  </si>
  <si>
    <t>[苏州]沛喜酒店(苏州观前店)(54941305)</t>
  </si>
  <si>
    <t>标准大床房&lt;双人入住&gt;&lt;中宾&gt;&lt;预付&gt;&lt;无早&gt;</t>
  </si>
  <si>
    <t>余砚杰</t>
  </si>
  <si>
    <t>[北京]锦江之星(北京安贞里店)(54927593)</t>
  </si>
  <si>
    <t>标准房&lt;内宾&gt;&lt;双人入住&gt;&lt;预付&gt;&lt;无早&gt;</t>
  </si>
  <si>
    <t>毛健伟</t>
  </si>
  <si>
    <t>[西安]西安钟楼饭店(64184178)</t>
  </si>
  <si>
    <t>精致大床房&lt;双人入住&gt;&lt;内宾&gt;&lt;预付&gt;&lt;无早&gt;</t>
  </si>
  <si>
    <t>侯海琴</t>
  </si>
  <si>
    <t>[安新]锦江之星品尚(白洋淀店)(75071366)</t>
  </si>
  <si>
    <t>商务标准房C&lt;双人入住&gt;&lt;内宾&gt;&lt;预付&gt;&lt;无早&gt;</t>
  </si>
  <si>
    <t>李惠</t>
  </si>
  <si>
    <t>[上海]汉庭优佳酒店(上海南京东路店)(75051812)</t>
  </si>
  <si>
    <t>双床房&lt;双人入住&gt;&lt;内宾&gt;&lt;预付&gt;&lt;双早&gt;</t>
  </si>
  <si>
    <t>饶娟娟</t>
  </si>
  <si>
    <t>[上海]海友酒店(上海漕河泾桂平路店)(69041247)</t>
  </si>
  <si>
    <t>双床房&lt;双人入住&gt;&lt;内宾&gt;&lt;预付&gt;&lt;无早&gt;</t>
  </si>
  <si>
    <t>方宁秀</t>
  </si>
  <si>
    <t>[兰州]格林豪泰智选酒店(甘肃省兰州市西固区福利东路店)(72916927)</t>
  </si>
  <si>
    <t>舒适双床房&lt;双人入住&gt;&lt;内宾&gt;&lt;预付&gt;&lt;无早&gt;</t>
  </si>
  <si>
    <t>伏怀民</t>
  </si>
  <si>
    <t>[北京]7天连锁酒店(北京丰台南路地铁站天坛医院店)(66101499)</t>
  </si>
  <si>
    <t>商务双床房&lt;内宾&gt;&lt;双人入住&gt;&lt;预付&gt;&lt;无早&gt;</t>
  </si>
  <si>
    <t>任政</t>
  </si>
  <si>
    <t>[上海]汉庭酒店(上海徐家汇中心店)(66047892)</t>
  </si>
  <si>
    <t>双床间&lt;双人入住&gt;&lt;内宾&gt;&lt;预付&gt;&lt;双早&gt;</t>
  </si>
  <si>
    <t>吴美玲</t>
  </si>
  <si>
    <t>[上海]海友酒店(上海南京路步行街店)(71450572)</t>
  </si>
  <si>
    <t>丁燃令</t>
  </si>
  <si>
    <t>[上海]格林豪泰酒店（上海海旗路店）(75044309)</t>
  </si>
  <si>
    <t>吕文超</t>
  </si>
  <si>
    <t>[上海]上海富豪会展公寓酒店(54894896)</t>
  </si>
  <si>
    <t>李俊楠</t>
  </si>
  <si>
    <t>[德清]全季酒店(德清余英坊店)(72922385)</t>
  </si>
  <si>
    <t>王建民</t>
  </si>
  <si>
    <t>[都江堰]花美时酒店(都江堰融创文旅城店)(73296231)</t>
  </si>
  <si>
    <t>温馨家庭房&lt;双人入住&gt;&lt;内宾&gt;&lt;预付&gt;&lt;无早&gt;</t>
  </si>
  <si>
    <t>邱艳琳</t>
  </si>
  <si>
    <t>[上海]全季酒店(上海九亭中心店)(66066562)</t>
  </si>
  <si>
    <t>高级特大床房&lt;双人入住&gt;&lt;内宾&gt;&lt;预付&gt;&lt;双早&gt;</t>
  </si>
  <si>
    <t>罗海仙</t>
  </si>
  <si>
    <t>[苏州]格林豪泰(苏州汽车南站吴中西路店)(75037169)</t>
  </si>
  <si>
    <t>1.8米大床房&lt;双人入住&gt;&lt;内宾&gt;&lt;预付&gt;&lt;无早&gt;</t>
  </si>
  <si>
    <t>李健,柴洪杰</t>
  </si>
  <si>
    <t>祁晨</t>
  </si>
  <si>
    <t>[天津]汉庭酒店(天津大学店)(69028064)</t>
  </si>
  <si>
    <t>胡博轩</t>
  </si>
  <si>
    <t>[廊坊]尚客优连锁酒店(河北廊坊安次区高铁站银河南路店)(73279951)</t>
  </si>
  <si>
    <t>商务双床房&lt;双人入住&gt;&lt;内宾&gt;&lt;预付&gt;&lt;无早&gt;</t>
  </si>
  <si>
    <t>石汉玲</t>
  </si>
  <si>
    <t>[乌鲁木齐]IU酒店(乌鲁木齐铁路局西单商场地铁站店)(71498699)</t>
  </si>
  <si>
    <t>小U·超级大床房&lt;双人入住&gt;&lt;内宾&gt;&lt;预付&gt;&lt;无早&gt;</t>
  </si>
  <si>
    <t>谢沐峰</t>
  </si>
  <si>
    <t>李梦洋</t>
  </si>
  <si>
    <t>[濉溪]贝壳酒店（濉溪经开区店）(75080807)</t>
  </si>
  <si>
    <t>高级双床房&lt;双人入住&gt;&lt;内宾&gt;&lt;预付&gt;&lt;无早&gt;</t>
  </si>
  <si>
    <t>李喜顺</t>
  </si>
  <si>
    <t>[固始]格林豪泰(固始蓼城大道店)(69044435)</t>
  </si>
  <si>
    <t>卢婉</t>
  </si>
  <si>
    <t>卢萍萍</t>
  </si>
  <si>
    <t>退单</t>
  </si>
  <si>
    <t>[台州]汉庭酒店(台州椒江店)(72920859)</t>
  </si>
  <si>
    <t>胡文君</t>
  </si>
  <si>
    <t>[上海]子鱼居酒店(上海外滩店)(61360965)</t>
  </si>
  <si>
    <t>王雪琴</t>
  </si>
  <si>
    <t>[南京]锦江之星(南京新街口朝天宫西街店)(71451660)</t>
  </si>
  <si>
    <t>标准房B&lt;内宾&gt;&lt;双人入住&gt;&lt;预付&gt;&lt;无早&gt;</t>
  </si>
  <si>
    <t>蒋健</t>
  </si>
  <si>
    <t>[盐城]Q加·盐城艾舍时尚主题旅馆(77173798)</t>
  </si>
  <si>
    <t>星空Loft大床房&lt;双人入住&gt;&lt;内宾&gt;&lt;预付&gt;&lt;无早&gt;</t>
  </si>
  <si>
    <t>黄兵</t>
  </si>
  <si>
    <t>[侯马]尚客优精选酒店(侯马新田广场中心街店)(74988699)</t>
  </si>
  <si>
    <t>标准大床房&lt;双人入住&gt;&lt;内宾&gt;&lt;预付&gt;&lt;无早&gt;</t>
  </si>
  <si>
    <t>张浩</t>
  </si>
  <si>
    <t>[桐乡]花筑·乌镇悦厢人文艺术客栈(69068740)</t>
  </si>
  <si>
    <t>清趣民宿大床房&lt;双人入住&gt;&lt;内宾&gt;&lt;预付&gt;&lt;双早&gt;</t>
  </si>
  <si>
    <t>阿路</t>
  </si>
  <si>
    <t>[成都]7天酒店(成都双流广场地铁站塔桥路店)(71451126)</t>
  </si>
  <si>
    <t>精选大床房&lt;双人入住&gt;&lt;内宾&gt;&lt;预付&gt;&lt;无早&gt;</t>
  </si>
  <si>
    <t>惠鹏</t>
  </si>
  <si>
    <t>[慈溪]锦江之星品尚酒店(宁波杭州湾大众产业园店)(71451019)</t>
  </si>
  <si>
    <t>商务房B&lt;双人入住&gt;&lt;内宾&gt;&lt;预付&gt;&lt;无早&gt;</t>
  </si>
  <si>
    <t>周鹏程</t>
  </si>
  <si>
    <t>[上海]格林豪泰(上海崇明长兴岛店)(69037144)</t>
  </si>
  <si>
    <t>陈行</t>
  </si>
  <si>
    <t>[老河口]IU酒店(老河口东启街店)(71574376)</t>
  </si>
  <si>
    <t>小U·超级大床房&lt;内宾&gt;&lt;双人入住&gt;&lt;预付&gt;&lt;无早&gt;</t>
  </si>
  <si>
    <t>黄园园</t>
  </si>
  <si>
    <t>[淮安]淮安国康宾馆(77186516)</t>
  </si>
  <si>
    <t>标准间&lt;双人入住&gt;&lt;内宾&gt;&lt;预付&gt;&lt;双早&gt;</t>
  </si>
  <si>
    <t>王冬雷,范金伟</t>
  </si>
  <si>
    <t>[兰州]格林豪泰(兰州雁滩高新区南河路店)(71450616)</t>
  </si>
  <si>
    <t>大床房&lt;内宾&gt;&lt;双人入住&gt;&lt;预付&gt;&lt;无早&gt;</t>
  </si>
  <si>
    <t>董丽君</t>
  </si>
  <si>
    <t>[厦门]全季酒店(厦门SM广场松柏店)(72921468)</t>
  </si>
  <si>
    <t>彭锦飞,吴良武</t>
  </si>
  <si>
    <t>双床房&lt;内宾&gt;&lt;双人入住&gt;&lt;预付&gt;&lt;无早&gt;</t>
  </si>
  <si>
    <t>黄伟</t>
  </si>
  <si>
    <t>[上海]全季酒店(上海虹桥虹梅路店)(71450085)</t>
  </si>
  <si>
    <t>江育豪</t>
  </si>
  <si>
    <t>[杭州]杭州红星文化大酒店(60986710)</t>
  </si>
  <si>
    <t>单人间&lt;双人入住&gt;&lt;内宾&gt;&lt;预付&gt;&lt;无早&gt;</t>
  </si>
  <si>
    <t>岳红英</t>
  </si>
  <si>
    <t>[芜湖]芜湖富力万达嘉华酒店(60982229)</t>
  </si>
  <si>
    <t>高级豪华双床房&lt;双人入住&gt;&lt;内宾&gt;&lt;预付&gt;&lt;双早&gt;</t>
  </si>
  <si>
    <t>贺宁</t>
  </si>
  <si>
    <t>[上海]全季酒店(上海外滩天潼路店)(66080670)</t>
  </si>
  <si>
    <t>双床房A&lt;双人入住&gt;&lt;内宾&gt;&lt;预付&gt;&lt;无早&gt;</t>
  </si>
  <si>
    <t>陈宏</t>
  </si>
  <si>
    <t>[沈阳]沈阳富力万达文华酒店(60984594)</t>
  </si>
  <si>
    <t>高级豪华双床房&lt;双人入住&gt;&lt;内宾&gt;&lt;预付&gt;&lt;无早&gt;</t>
  </si>
  <si>
    <t>车永军</t>
  </si>
  <si>
    <t>许康</t>
  </si>
  <si>
    <t>[西宁]尚客优精选酒店(西宁万达店)(73279635)</t>
  </si>
  <si>
    <t>精选双床房&lt;双人入住&gt;&lt;内宾&gt;&lt;预付&gt;&lt;无早&gt;</t>
  </si>
  <si>
    <t>潘锡芬</t>
  </si>
  <si>
    <t>[重庆]布丁酒店(重庆南坪万达店)(73284238)</t>
  </si>
  <si>
    <t>大床房A&lt;双人入住&gt;&lt;内宾&gt;&lt;预付&gt;&lt;双早&gt;</t>
  </si>
  <si>
    <t>李文兵</t>
  </si>
  <si>
    <t>金美英</t>
  </si>
  <si>
    <t>[北京]7天连锁酒店（北京上地清河地铁站店）(66091631)</t>
  </si>
  <si>
    <t>零压大床房&lt;双人入住&gt;&lt;内宾&gt;&lt;预付&gt;&lt;无早&gt;</t>
  </si>
  <si>
    <t>习斌</t>
  </si>
  <si>
    <t>[天津]汉庭酒店(天津津南开发区店)(69040235)</t>
  </si>
  <si>
    <t>李春光</t>
  </si>
  <si>
    <t>郭正瑞</t>
  </si>
  <si>
    <t>[太仆寺旗]兰欧酒店(太仆寺旗建设南路店)(73247480)</t>
  </si>
  <si>
    <t>兰欧高级大床房&lt;双人入住&gt;&lt;内宾&gt;&lt;预付&gt;&lt;双早&gt;</t>
  </si>
  <si>
    <t>张晓慧</t>
  </si>
  <si>
    <t>潘德</t>
  </si>
  <si>
    <t>[长沙县]城市便捷酒店(长沙县龙塘土桥地铁站店)(77191531)</t>
  </si>
  <si>
    <t>吴畅</t>
  </si>
  <si>
    <t>蔡正燕</t>
  </si>
  <si>
    <t>[东莞]东莞松山湖银丰逸居酒店(71451725)</t>
  </si>
  <si>
    <t>园景大床房&lt;双人入住&gt;&lt;内宾&gt;&lt;预付&gt;&lt;双早&gt;</t>
  </si>
  <si>
    <t>冯晓佩</t>
  </si>
  <si>
    <t>[杭州]汉庭酒店(杭州凤起中山北路店)(69041361)</t>
  </si>
  <si>
    <t>林媛珍</t>
  </si>
  <si>
    <t>[上海]仕佳酒店（上海外滩中心店）(69073860)</t>
  </si>
  <si>
    <t>三人房&lt;双人入住&gt;&lt;内宾&gt;&lt;预付&gt;&lt;无早&gt;</t>
  </si>
  <si>
    <t>范海文</t>
  </si>
  <si>
    <t>[无锡]锦江之星(无锡洛社店)(71451099)</t>
  </si>
  <si>
    <t>商务房A&lt;双人入住&gt;&lt;内宾&gt;&lt;预付&gt;&lt;无早&gt;</t>
  </si>
  <si>
    <t>刘一泽</t>
  </si>
  <si>
    <t>[上海]格林豪泰(上海曹安路轻纺店)(64214590)</t>
  </si>
  <si>
    <t>陈玉墀</t>
  </si>
  <si>
    <t>[重庆]汉庭酒店(重庆大学城店)(69037880)</t>
  </si>
  <si>
    <t>谢先军</t>
  </si>
  <si>
    <t>[上海]上海三迪华美达酒店(60984420)</t>
  </si>
  <si>
    <t>豪华大床房&lt;双人入住&gt;&lt;内宾&gt;&lt;预付&gt;&lt;双早&gt;</t>
  </si>
  <si>
    <t>韦喜忠</t>
  </si>
  <si>
    <t>[南京]锦江之星风尚(南京九龙湖诚信大道店)(71450196)</t>
  </si>
  <si>
    <t>商务房A&lt;内宾&gt;&lt;双人入住&gt;&lt;预付&gt;&lt;无早&gt;</t>
  </si>
  <si>
    <t>时昊</t>
  </si>
  <si>
    <t>黄桂英</t>
  </si>
  <si>
    <t>[西安]西安秦城小巷青年旅舍(60985724)</t>
  </si>
  <si>
    <t>张春燕</t>
  </si>
  <si>
    <t>丁月平</t>
  </si>
  <si>
    <t>[宁波]宁波东港喜来登酒店(44620225)</t>
  </si>
  <si>
    <t>高级双床房&lt;内宾&gt;&lt;双人入住&gt;&lt;预付&gt;&lt;双早&gt;</t>
  </si>
  <si>
    <t>李小龙</t>
  </si>
  <si>
    <t>[乐东]城市便捷酒店（乐东汽车站店）(71584108)</t>
  </si>
  <si>
    <t>廖丕亮</t>
  </si>
  <si>
    <t>[轮台]尚客优精选酒店(轮台步行街店）(73280187)</t>
  </si>
  <si>
    <t>勾希民,王湛,孙国财</t>
  </si>
  <si>
    <t>[上海]上海大酒店(51598627)</t>
  </si>
  <si>
    <t>豪华商务双床房&lt;双人入住&gt;&lt;内宾&gt;&lt;预付&gt;&lt;无早&gt;</t>
  </si>
  <si>
    <t>程爽</t>
  </si>
  <si>
    <t>[贵阳]格林豪泰(贵阳法院街地铁中山西路站店)(60985474)</t>
  </si>
  <si>
    <t>尹洁</t>
  </si>
  <si>
    <t>[北京]IU酒店(北京园博园杜家坎店)(73266991)</t>
  </si>
  <si>
    <t>小U·舒适大床房&lt;双人入住&gt;&lt;内宾&gt;&lt;预付&gt;&lt;无早&gt;</t>
  </si>
  <si>
    <t>庄旭</t>
  </si>
  <si>
    <t>[潮州]橙客连锁酒店(潮州高铁分店)(73284324)</t>
  </si>
  <si>
    <t>陈春杰</t>
  </si>
  <si>
    <t>[六盘水]城市便捷酒店(六盘水体育中心店)(71583962)</t>
  </si>
  <si>
    <t>林俊煌</t>
  </si>
  <si>
    <t>[庄浪]尚客优酒店（庄浪实验小学店）(71451308)</t>
  </si>
  <si>
    <t>杨向军</t>
  </si>
  <si>
    <t>[上海]锦江都城酒店(上海长兴岛店)(66021149)</t>
  </si>
  <si>
    <t>精致商务房&lt;双人入住&gt;&lt;内宾&gt;&lt;预付&gt;&lt;无早&gt;</t>
  </si>
  <si>
    <t>陈星</t>
  </si>
  <si>
    <t>[成都]布丁酒店(成都大丰三元大道地铁站店)(73280223)</t>
  </si>
  <si>
    <t>特价大床C&lt;双人入住&gt;&lt;内宾&gt;&lt;预付&gt;&lt;无早&gt;</t>
  </si>
  <si>
    <t>余林江</t>
  </si>
  <si>
    <t>，</t>
  </si>
  <si>
    <t>15611409726此单免费取消多收306.1元待退回</t>
  </si>
  <si>
    <t>A210630092241481</t>
  </si>
  <si>
    <t>A2106300924311861</t>
  </si>
  <si>
    <t>CNY / HKD 当前参考汇率: 1.200522339</t>
  </si>
  <si>
    <t>总计：35051.05 CNY/
42079.57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</si>
  <si>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</si>
  <si>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</si>
  <si>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</si>
  <si>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</si>
  <si>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</si>
  <si>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</si>
  <si>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</si>
  <si>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</si>
  <si>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</si>
  <si>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</si>
  <si>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</si>
  <si>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</si>
  <si>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</si>
  <si>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</si>
  <si>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</si>
  <si>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</si>
  <si>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</si>
  <si>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2021-06-26</t>
  </si>
  <si>
    <t>2174111</t>
  </si>
  <si>
    <t>布丁酒店(成都大丰三元大道地铁站店)</t>
  </si>
  <si>
    <t>2021-06-27</t>
  </si>
  <si>
    <t>退房日月结</t>
  </si>
  <si>
    <t>100.17</t>
  </si>
  <si>
    <t>RMB</t>
  </si>
  <si>
    <t>0</t>
  </si>
  <si>
    <t>0.00</t>
  </si>
  <si>
    <t>携程汇智国内直连</t>
  </si>
  <si>
    <t>2021-06-26 23:02:49</t>
  </si>
  <si>
    <t>否</t>
  </si>
  <si>
    <t>汇智国际旅游发展有限公司</t>
  </si>
  <si>
    <t>直连</t>
  </si>
  <si>
    <t>2174094</t>
  </si>
  <si>
    <t>锦江都城酒店(上海长兴岛店)</t>
  </si>
  <si>
    <t>405.85</t>
  </si>
  <si>
    <t>2021-06-26 22:54:55</t>
  </si>
  <si>
    <t>2174011</t>
  </si>
  <si>
    <t>尚客优酒店(庄浪实验小学店)</t>
  </si>
  <si>
    <t>152.35</t>
  </si>
  <si>
    <t>2021-06-26 22:06:22</t>
  </si>
  <si>
    <t>2173980</t>
  </si>
  <si>
    <t>城市便捷酒店(六盘水体育中心店)</t>
  </si>
  <si>
    <t>173.85</t>
  </si>
  <si>
    <t>2021-06-26 21:43:38</t>
  </si>
  <si>
    <t>2173932</t>
  </si>
  <si>
    <t>橙客连锁酒店(潮州高铁分店)</t>
  </si>
  <si>
    <t>149.83</t>
  </si>
  <si>
    <t>2021-06-26 21:17:29</t>
  </si>
  <si>
    <t>2173926</t>
  </si>
  <si>
    <t>IU酒店·北京园博园杜家坎店</t>
  </si>
  <si>
    <t>225.51</t>
  </si>
  <si>
    <t>2021-06-26 21:14:48</t>
  </si>
  <si>
    <t>2173864</t>
  </si>
  <si>
    <t>格林豪泰(贵阳法院街地铁中山西路站店)</t>
  </si>
  <si>
    <t>162.34</t>
  </si>
  <si>
    <t>2021-06-26 20:29:27</t>
  </si>
  <si>
    <t>2173826</t>
  </si>
  <si>
    <t>上海大酒店</t>
  </si>
  <si>
    <t>726.87</t>
  </si>
  <si>
    <t>2021-06-26 20:04:02</t>
  </si>
  <si>
    <t>2173818</t>
  </si>
  <si>
    <t>尚客优精选酒店(轮台步行街店）</t>
  </si>
  <si>
    <t>646.41</t>
  </si>
  <si>
    <t>2021-06-26 19:59:21</t>
  </si>
  <si>
    <t>2173782</t>
  </si>
  <si>
    <t>城市便捷酒店（乐东汽车站店）</t>
  </si>
  <si>
    <t>197.61</t>
  </si>
  <si>
    <t>2021-06-26 19:35:58</t>
  </si>
  <si>
    <t>2173756</t>
  </si>
  <si>
    <t>宁波东港喜来登酒店</t>
  </si>
  <si>
    <t>874.14</t>
  </si>
  <si>
    <t>2021-06-26 19:19:00</t>
  </si>
  <si>
    <t>2173717</t>
  </si>
  <si>
    <t>西安秦城小巷青年旅舍</t>
  </si>
  <si>
    <t>111.64</t>
  </si>
  <si>
    <t>2021-06-26 18:54:46</t>
  </si>
  <si>
    <t>2173702</t>
  </si>
  <si>
    <t>上海三迪华美达酒店</t>
  </si>
  <si>
    <t>483.48</t>
  </si>
  <si>
    <t>2021-06-26 18:47:46</t>
  </si>
  <si>
    <t>2173687</t>
  </si>
  <si>
    <t>锦江之星风尚（南京江宁九龙湖诚信大道店）</t>
  </si>
  <si>
    <t>220.33</t>
  </si>
  <si>
    <t>2021-06-26 18:37:10</t>
  </si>
  <si>
    <t>2173676</t>
  </si>
  <si>
    <t>2021-06-26 18:31:58</t>
  </si>
  <si>
    <t>2173664</t>
  </si>
  <si>
    <t>汉庭酒店(重庆大学城店)</t>
  </si>
  <si>
    <t>225.84</t>
  </si>
  <si>
    <t>2021-06-26 18:26:50</t>
  </si>
  <si>
    <t>2173620</t>
  </si>
  <si>
    <t>格林豪泰(上海曹安路轻纺店)</t>
  </si>
  <si>
    <t>180.66</t>
  </si>
  <si>
    <t>2021-06-26 18:04:29</t>
  </si>
  <si>
    <t>2173585</t>
  </si>
  <si>
    <t>锦江之星(无锡洛社店)</t>
  </si>
  <si>
    <t>171.07</t>
  </si>
  <si>
    <t>2021-06-26 17:47:53</t>
  </si>
  <si>
    <t>2173556</t>
  </si>
  <si>
    <t>仕佳酒店（上海外滩中心店）</t>
  </si>
  <si>
    <t>376.30</t>
  </si>
  <si>
    <t>2021-06-26 17:33:11</t>
  </si>
  <si>
    <t>2173553</t>
  </si>
  <si>
    <t>汉庭酒店(杭州凤起中山北路店)</t>
  </si>
  <si>
    <t>2021-06-26 17:31:29</t>
  </si>
  <si>
    <t>2173404</t>
  </si>
  <si>
    <t>东莞松山湖银丰逸居酒店</t>
  </si>
  <si>
    <t>631.30</t>
  </si>
  <si>
    <t>2021-06-26 15:55:40</t>
  </si>
  <si>
    <t>2173287</t>
  </si>
  <si>
    <t>沛喜酒店(苏州观前店)</t>
  </si>
  <si>
    <t>251.73</t>
  </si>
  <si>
    <t>2021-06-26 14:35:53</t>
  </si>
  <si>
    <t>2173285</t>
  </si>
  <si>
    <t>城市便捷酒店(长沙县龙塘土桥地铁站店)</t>
  </si>
  <si>
    <t>153.00</t>
  </si>
  <si>
    <t>2021-06-26 14:35:05</t>
  </si>
  <si>
    <t>2173264</t>
  </si>
  <si>
    <t>布丁酒店（重庆南坪万达地铁站店）</t>
  </si>
  <si>
    <t>75.76</t>
  </si>
  <si>
    <t>2021-06-26 14:20:24</t>
  </si>
  <si>
    <t>2173240</t>
  </si>
  <si>
    <t>兰欧酒店(太仆寺旗建设南路店)</t>
  </si>
  <si>
    <t>318.18</t>
  </si>
  <si>
    <t>2021-06-26 14:04:48</t>
  </si>
  <si>
    <t>2173169</t>
  </si>
  <si>
    <t>汉庭（天津津南开发区店）</t>
  </si>
  <si>
    <t>329.74</t>
  </si>
  <si>
    <t>2021-06-26 13:25:43</t>
  </si>
  <si>
    <t>2173141</t>
  </si>
  <si>
    <t>2021-06-26 13:11:51</t>
  </si>
  <si>
    <t>2173111</t>
  </si>
  <si>
    <t>7天连锁酒店（北京上地清河地铁站店）</t>
  </si>
  <si>
    <t>318.79</t>
  </si>
  <si>
    <t>2021-06-26 12:53:12</t>
  </si>
  <si>
    <t>2173109</t>
  </si>
  <si>
    <t>上海证大美爵酒店</t>
  </si>
  <si>
    <t>536.98</t>
  </si>
  <si>
    <t>-536</t>
  </si>
  <si>
    <t>2021-06-26 12:50:42</t>
  </si>
  <si>
    <t>2173094</t>
  </si>
  <si>
    <t>2021-06-26 12:40:40</t>
  </si>
  <si>
    <t>2173014</t>
  </si>
  <si>
    <t>尚客优精选酒店（西宁万达金街店）</t>
  </si>
  <si>
    <t>217.31</t>
  </si>
  <si>
    <t>2021-06-26 11:37:26</t>
  </si>
  <si>
    <t>2173011</t>
  </si>
  <si>
    <t>格林豪泰(兰州雁滩高新区南河路店)</t>
  </si>
  <si>
    <t>144.08</t>
  </si>
  <si>
    <t>2021-06-26 11:35:38</t>
  </si>
  <si>
    <t>2172950</t>
  </si>
  <si>
    <t>沈阳富力万达文华酒店</t>
  </si>
  <si>
    <t>657.39</t>
  </si>
  <si>
    <t>2021-06-26 10:39:33</t>
  </si>
  <si>
    <t>2172930</t>
  </si>
  <si>
    <t>全季酒店(上海外滩天潼路店)</t>
  </si>
  <si>
    <t>600.10</t>
  </si>
  <si>
    <t>2021-06-26 10:24:11</t>
  </si>
  <si>
    <t>2172871</t>
  </si>
  <si>
    <t>芜湖富力万达嘉华酒店</t>
  </si>
  <si>
    <t>610.08</t>
  </si>
  <si>
    <t>2021-06-26 09:37:26</t>
  </si>
  <si>
    <t>2172860</t>
  </si>
  <si>
    <t>全季酒店(上海虹桥虹梅路店)</t>
  </si>
  <si>
    <t>421.74</t>
  </si>
  <si>
    <t>2021-06-26 09:15:51</t>
  </si>
  <si>
    <t>2172853</t>
  </si>
  <si>
    <t>149.27</t>
  </si>
  <si>
    <t>2021-06-26 09:12:14</t>
  </si>
  <si>
    <t>2172849</t>
  </si>
  <si>
    <t>全季酒店(厦门SM广场松柏店)</t>
  </si>
  <si>
    <t>761.78</t>
  </si>
  <si>
    <t>2021-06-26 09:09:51</t>
  </si>
  <si>
    <t>2172841</t>
  </si>
  <si>
    <t>杭州红星文化大酒店</t>
  </si>
  <si>
    <t>196.12</t>
  </si>
  <si>
    <t>2021-06-26 09:07:29</t>
  </si>
  <si>
    <t>2172797</t>
  </si>
  <si>
    <t>2021-06-26 08:01:13</t>
  </si>
  <si>
    <t>2172794</t>
  </si>
  <si>
    <t>国康酒店</t>
  </si>
  <si>
    <t>252.18</t>
  </si>
  <si>
    <t>2021-06-26 07:57:52</t>
  </si>
  <si>
    <t>2172791</t>
  </si>
  <si>
    <t>IU酒店（老河口东启街店）</t>
  </si>
  <si>
    <t>133.08</t>
  </si>
  <si>
    <t>2021-06-26 07:51:47</t>
  </si>
  <si>
    <t>2172784</t>
  </si>
  <si>
    <t>格林豪泰(上海崇明长兴岛店)</t>
  </si>
  <si>
    <t>206.21</t>
  </si>
  <si>
    <t>2021-06-26 07:32:41</t>
  </si>
  <si>
    <t>2172777</t>
  </si>
  <si>
    <t>锦江之星品尚酒店(宁波杭州湾大众产业园店)</t>
  </si>
  <si>
    <t>180.91</t>
  </si>
  <si>
    <t>2021-06-26 07:15:09</t>
  </si>
  <si>
    <t>2172660</t>
  </si>
  <si>
    <t>7天酒店(成都双流广场地铁站塔桥路店)</t>
  </si>
  <si>
    <t>143.42</t>
  </si>
  <si>
    <t>2021-06-26 00:13:32</t>
  </si>
  <si>
    <t>2021-06-25</t>
  </si>
  <si>
    <t>2172592</t>
  </si>
  <si>
    <t>花筑·乌镇悦厢人文艺术客栈</t>
  </si>
  <si>
    <t>113.14</t>
  </si>
  <si>
    <t>2021-06-25 23:10:10</t>
  </si>
  <si>
    <t>2172522</t>
  </si>
  <si>
    <t>尚客优酒店（侯马中心街新田广场店）</t>
  </si>
  <si>
    <t>130.73</t>
  </si>
  <si>
    <t>2021-06-25 22:31:11</t>
  </si>
  <si>
    <t>2172447</t>
  </si>
  <si>
    <t>Q加·盐城艾舍时尚主题旅馆</t>
  </si>
  <si>
    <t>276.78</t>
  </si>
  <si>
    <t>2021-06-25 21:42:58</t>
  </si>
  <si>
    <t>2172285</t>
  </si>
  <si>
    <t>锦江之星(南京新街口朝天宫西街店)</t>
  </si>
  <si>
    <t>196.14</t>
  </si>
  <si>
    <t>2021-06-25 20:03:04</t>
  </si>
  <si>
    <t>2172263</t>
  </si>
  <si>
    <t>子鱼居酒店(上海外滩店)</t>
  </si>
  <si>
    <t>2021-06-25 19:48:51</t>
  </si>
  <si>
    <t>2172123</t>
  </si>
  <si>
    <t>汉庭酒店(台州椒江店)</t>
  </si>
  <si>
    <t>170.54</t>
  </si>
  <si>
    <t>2021-06-25 18:31:04</t>
  </si>
  <si>
    <t>2172032</t>
  </si>
  <si>
    <t>格林豪泰(固始蓼城大道店)</t>
  </si>
  <si>
    <t>134.93</t>
  </si>
  <si>
    <t>2021-06-25 17:35:34</t>
  </si>
  <si>
    <t>2171996</t>
  </si>
  <si>
    <t>2021-06-25 17:22:10</t>
  </si>
  <si>
    <t>2171984</t>
  </si>
  <si>
    <t>贝壳酒店（濉溪经开区店）</t>
  </si>
  <si>
    <t>312.76</t>
  </si>
  <si>
    <t>2021-06-25 17:16:48</t>
  </si>
  <si>
    <t>2171823</t>
  </si>
  <si>
    <t>海友酒店(上海市北工业园区店)</t>
  </si>
  <si>
    <t>211.28</t>
  </si>
  <si>
    <t>2021-06-25 15:45:04</t>
  </si>
  <si>
    <t>2171803</t>
  </si>
  <si>
    <t>IU酒店（乌鲁木齐铁路局西单商场地铁站店）</t>
  </si>
  <si>
    <t>484.62</t>
  </si>
  <si>
    <t>2021-06-25 15:24:39</t>
  </si>
  <si>
    <t>2171494</t>
  </si>
  <si>
    <t>尚客优连锁酒店(河北廊坊安次区高铁站银河南路店)</t>
  </si>
  <si>
    <t>303.96</t>
  </si>
  <si>
    <t>2021-06-25 12:01:16</t>
  </si>
  <si>
    <t>2171395</t>
  </si>
  <si>
    <t>汉庭（天津大学店）</t>
  </si>
  <si>
    <t>227.01</t>
  </si>
  <si>
    <t>2021-06-25 10:49:17</t>
  </si>
  <si>
    <t>2171340</t>
  </si>
  <si>
    <t>202.92</t>
  </si>
  <si>
    <t>2021-06-25 10:09:36</t>
  </si>
  <si>
    <t>2171288</t>
  </si>
  <si>
    <t>格林豪泰(苏州汽车南站吴中西路店)</t>
  </si>
  <si>
    <t>576.32</t>
  </si>
  <si>
    <t>2021-06-25 09:30:25</t>
  </si>
  <si>
    <t>2021-06-24</t>
  </si>
  <si>
    <t>2171023</t>
  </si>
  <si>
    <t>全季酒店(上海九亭中心店)</t>
  </si>
  <si>
    <t>449.14</t>
  </si>
  <si>
    <t>2021-06-24 23:50:50</t>
  </si>
  <si>
    <t>2170825</t>
  </si>
  <si>
    <t>花美时酒店(都江堰融创文旅城店)</t>
  </si>
  <si>
    <t>248.74</t>
  </si>
  <si>
    <t>2021-06-24 21:56:31</t>
  </si>
  <si>
    <t>2170400</t>
  </si>
  <si>
    <t>全季酒店(德清余英坊店)</t>
  </si>
  <si>
    <t>303.27</t>
  </si>
  <si>
    <t>2021-06-24 17:34:07</t>
  </si>
  <si>
    <t>2170390</t>
  </si>
  <si>
    <t>上海富豪会展公寓酒店</t>
  </si>
  <si>
    <t>803.97</t>
  </si>
  <si>
    <t>2021-06-24 17:28:39</t>
  </si>
  <si>
    <t>2170340</t>
  </si>
  <si>
    <t>格林豪泰酒店(上海海旗路店)</t>
  </si>
  <si>
    <t>257.40</t>
  </si>
  <si>
    <t>2021-06-24 16:52:01</t>
  </si>
  <si>
    <t>2170260</t>
  </si>
  <si>
    <t>海友酒店(上海南京路步行街店)</t>
  </si>
  <si>
    <t>475.29</t>
  </si>
  <si>
    <t>2021-06-24 15:58:49</t>
  </si>
  <si>
    <t>2170140</t>
  </si>
  <si>
    <t>汉庭酒店(上海徐家汇中心店)</t>
  </si>
  <si>
    <t>350.16</t>
  </si>
  <si>
    <t>2021-06-24 14:41:32</t>
  </si>
  <si>
    <t>2169563</t>
  </si>
  <si>
    <t>格林豪泰智选酒店(甘肃省兰州市西固区福利东路店)</t>
  </si>
  <si>
    <t>163.32</t>
  </si>
  <si>
    <t>2021-06-24 07:59:35</t>
  </si>
  <si>
    <t>2021-06-23</t>
  </si>
  <si>
    <t>2169314</t>
  </si>
  <si>
    <t>海友酒店(上海漕河泾桂平路店)</t>
  </si>
  <si>
    <t>187.17</t>
  </si>
  <si>
    <t>2021-06-23 22:42:39</t>
  </si>
  <si>
    <t>2169079</t>
  </si>
  <si>
    <t>汉庭优佳酒店(上海南京东路店)</t>
  </si>
  <si>
    <t>885.03</t>
  </si>
  <si>
    <t>2021-06-23 20:14:08</t>
  </si>
  <si>
    <t>2169008</t>
  </si>
  <si>
    <t>锦江之星品尚(白洋淀店)</t>
  </si>
  <si>
    <t>220.30</t>
  </si>
  <si>
    <t>2021-06-23 19:43:07</t>
  </si>
  <si>
    <t>2168833</t>
  </si>
  <si>
    <t>西安钟楼饭店</t>
  </si>
  <si>
    <t>773.54</t>
  </si>
  <si>
    <t>2021-06-23 17:46:46</t>
  </si>
  <si>
    <t>2168590</t>
  </si>
  <si>
    <t>锦江之星(北京安贞里店)</t>
  </si>
  <si>
    <t>1375.77</t>
  </si>
  <si>
    <t>917.18</t>
  </si>
  <si>
    <t>-458</t>
  </si>
  <si>
    <t>2021-06-23 14:39:05</t>
  </si>
  <si>
    <t>2168370</t>
  </si>
  <si>
    <t>419.57</t>
  </si>
  <si>
    <t>2021-06-23 12:31:00</t>
  </si>
  <si>
    <t>2021-06-22</t>
  </si>
  <si>
    <t>2167239</t>
  </si>
  <si>
    <t>格林豪泰智选酒店(南宁吴圩国际机场店)</t>
  </si>
  <si>
    <t>153.97</t>
  </si>
  <si>
    <t>2021-06-22 17:34:30</t>
  </si>
  <si>
    <t>2166805</t>
  </si>
  <si>
    <t>204.02</t>
  </si>
  <si>
    <t>2021-06-22 13:20:26</t>
  </si>
  <si>
    <t>2166515</t>
  </si>
  <si>
    <t>全季酒店(北京酒仙桥798艺术区店)</t>
  </si>
  <si>
    <t>2201.60</t>
  </si>
  <si>
    <t>2021-06-22 11:25:16</t>
  </si>
  <si>
    <t>2021-06-21</t>
  </si>
  <si>
    <t>2166112</t>
  </si>
  <si>
    <t>全季酒店(上海张江路地铁站店)</t>
  </si>
  <si>
    <t>1522.29</t>
  </si>
  <si>
    <t>2021-06-21 23:47:45</t>
  </si>
  <si>
    <t>2165358</t>
  </si>
  <si>
    <t>全季酒店(上海奉贤南桥汽车站店)</t>
  </si>
  <si>
    <t>335.08</t>
  </si>
  <si>
    <t>2021-06-21 12:38:54</t>
  </si>
  <si>
    <t>2021-06-20</t>
  </si>
  <si>
    <t>2164956</t>
  </si>
  <si>
    <t>海友酒店(上海外滩南京东路店)</t>
  </si>
  <si>
    <t>509.34</t>
  </si>
  <si>
    <t>2021-06-20 22:18:47</t>
  </si>
  <si>
    <t>2164861</t>
  </si>
  <si>
    <t>镇江尚客优精选酒店</t>
  </si>
  <si>
    <t>2021-06-20 21:26:37</t>
  </si>
  <si>
    <t>2164820</t>
  </si>
  <si>
    <t>格林豪泰(吴江永康路步行街店)</t>
  </si>
  <si>
    <t>144.78</t>
  </si>
  <si>
    <t>2021-06-20 20:57:40</t>
  </si>
  <si>
    <t>2164408</t>
  </si>
  <si>
    <t>尚客优精选酒店（泰州新人民医院店）</t>
  </si>
  <si>
    <t>1168.92</t>
  </si>
  <si>
    <t>2021-06-20 16:43:51</t>
  </si>
  <si>
    <t>2163988</t>
  </si>
  <si>
    <t>锦江之星(上海人民广场淮海东路店)</t>
  </si>
  <si>
    <t>380.66</t>
  </si>
  <si>
    <t>2021-06-20 11:48:19</t>
  </si>
  <si>
    <t>2021-06-19</t>
  </si>
  <si>
    <t>2163110</t>
  </si>
  <si>
    <t>格林豪泰酒店(长沙中医药大学店)</t>
  </si>
  <si>
    <t>1099.00</t>
  </si>
  <si>
    <t>2021-06-19 17:42:50</t>
  </si>
  <si>
    <t>2021-06-15</t>
  </si>
  <si>
    <t>2157627</t>
  </si>
  <si>
    <t>汉庭酒店(上海环球港店)</t>
  </si>
  <si>
    <t>1104.12</t>
  </si>
  <si>
    <t>2021-06-15 10:10:52</t>
  </si>
  <si>
    <t>2021-06-11</t>
  </si>
  <si>
    <t>2153825</t>
  </si>
  <si>
    <t>536.54</t>
  </si>
  <si>
    <t>2021-06-11 13:17:33</t>
  </si>
  <si>
    <t>2021-06-10</t>
  </si>
  <si>
    <t>2153002</t>
  </si>
  <si>
    <t>上海佘山茂御臻品之选酒店</t>
  </si>
  <si>
    <t>2079.82</t>
  </si>
  <si>
    <t>2021-06-10 20:39:31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</si>
</sst>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0.5"/>
      <color rgb="FF333333"/>
      <name val="Helvetica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2" borderId="3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0" fontId="4" fillId="0" borderId="0" xfId="0" applyFo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9"/>
  <sheetViews>
    <sheetView workbookViewId="0">
      <selection activeCell="A1" sqref="$A1:$XFD1048576"/>
    </sheetView>
  </sheetViews>
  <sheetFormatPr defaultColWidth="9" defaultRowHeight="13.5"/>
  <cols>
    <col min="1" max="6" width="9" style="4"/>
    <col min="7" max="7" width="9.5" style="4" customWidth="1"/>
    <col min="8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4">
      <c r="A2" s="4">
        <v>15546723493</v>
      </c>
      <c r="B2" s="4" t="s">
        <v>24</v>
      </c>
      <c r="C2" s="4" t="s">
        <v>25</v>
      </c>
      <c r="D2" s="4" t="s">
        <v>26</v>
      </c>
      <c r="E2" s="4" t="s">
        <v>27</v>
      </c>
      <c r="F2" s="5">
        <v>44373</v>
      </c>
      <c r="G2" s="5">
        <v>44374</v>
      </c>
      <c r="H2" s="4">
        <v>1</v>
      </c>
      <c r="I2" s="4">
        <v>1</v>
      </c>
      <c r="J2" s="4">
        <v>1</v>
      </c>
      <c r="K2" s="4" t="s">
        <v>28</v>
      </c>
      <c r="L2" s="4">
        <v>2079.82</v>
      </c>
      <c r="M2" s="4">
        <v>2079.82</v>
      </c>
      <c r="N2" s="4" t="s">
        <v>29</v>
      </c>
      <c r="O2" s="4" t="s">
        <v>30</v>
      </c>
      <c r="P2" s="4" t="s">
        <v>31</v>
      </c>
      <c r="Q2" s="4">
        <v>0</v>
      </c>
      <c r="R2" s="7">
        <v>44357</v>
      </c>
      <c r="S2" s="5">
        <v>44377</v>
      </c>
      <c r="T2" s="4" t="s">
        <v>32</v>
      </c>
      <c r="U2" s="4">
        <v>2079.82</v>
      </c>
      <c r="V2" s="4">
        <v>0</v>
      </c>
      <c r="W2" s="4">
        <v>0</v>
      </c>
      <c r="X2" s="4">
        <v>2153002</v>
      </c>
    </row>
    <row r="3" s="4" customFormat="1" spans="1:24">
      <c r="A3" s="4">
        <v>15547407287</v>
      </c>
      <c r="B3" s="4" t="s">
        <v>24</v>
      </c>
      <c r="C3" s="4" t="s">
        <v>25</v>
      </c>
      <c r="D3" s="4" t="s">
        <v>33</v>
      </c>
      <c r="E3" s="4" t="s">
        <v>34</v>
      </c>
      <c r="F3" s="5">
        <v>44373</v>
      </c>
      <c r="G3" s="5">
        <v>44374</v>
      </c>
      <c r="H3" s="4">
        <v>1</v>
      </c>
      <c r="I3" s="4">
        <v>1</v>
      </c>
      <c r="J3" s="4">
        <v>1</v>
      </c>
      <c r="K3" s="4" t="s">
        <v>28</v>
      </c>
      <c r="L3" s="4">
        <v>536.54</v>
      </c>
      <c r="M3" s="4">
        <v>536.54</v>
      </c>
      <c r="N3" s="4" t="s">
        <v>35</v>
      </c>
      <c r="O3" s="4" t="s">
        <v>30</v>
      </c>
      <c r="P3" s="4" t="s">
        <v>31</v>
      </c>
      <c r="Q3" s="4">
        <v>0</v>
      </c>
      <c r="R3" s="7">
        <v>44358</v>
      </c>
      <c r="S3" s="5">
        <v>44377</v>
      </c>
      <c r="T3" s="4" t="s">
        <v>32</v>
      </c>
      <c r="U3" s="4">
        <v>536.54</v>
      </c>
      <c r="V3" s="4">
        <v>0</v>
      </c>
      <c r="W3" s="4">
        <v>0</v>
      </c>
      <c r="X3" s="4">
        <v>2153825</v>
      </c>
    </row>
    <row r="4" s="4" customFormat="1" spans="1:24">
      <c r="A4" s="4">
        <v>15551674418</v>
      </c>
      <c r="B4" s="4" t="s">
        <v>24</v>
      </c>
      <c r="C4" s="4" t="s">
        <v>25</v>
      </c>
      <c r="D4" s="4" t="s">
        <v>36</v>
      </c>
      <c r="E4" s="4" t="s">
        <v>37</v>
      </c>
      <c r="F4" s="5">
        <v>44370</v>
      </c>
      <c r="G4" s="5">
        <v>44374</v>
      </c>
      <c r="H4" s="4">
        <v>1</v>
      </c>
      <c r="I4" s="4">
        <v>4</v>
      </c>
      <c r="J4" s="4">
        <v>4</v>
      </c>
      <c r="K4" s="4" t="s">
        <v>28</v>
      </c>
      <c r="L4" s="4">
        <v>1104.12</v>
      </c>
      <c r="M4" s="4">
        <v>1104.12</v>
      </c>
      <c r="N4" s="4" t="s">
        <v>38</v>
      </c>
      <c r="O4" s="4" t="s">
        <v>30</v>
      </c>
      <c r="P4" s="4" t="s">
        <v>31</v>
      </c>
      <c r="Q4" s="4">
        <v>0</v>
      </c>
      <c r="R4" s="7">
        <v>44362</v>
      </c>
      <c r="S4" s="5">
        <v>44377</v>
      </c>
      <c r="T4" s="4" t="s">
        <v>32</v>
      </c>
      <c r="U4" s="4">
        <v>1104.12</v>
      </c>
      <c r="V4" s="4">
        <v>0</v>
      </c>
      <c r="W4" s="4">
        <v>0</v>
      </c>
      <c r="X4" s="4">
        <v>2157627</v>
      </c>
    </row>
    <row r="5" s="4" customFormat="1" spans="1:24">
      <c r="A5" s="4">
        <v>15579147510</v>
      </c>
      <c r="B5" s="4" t="s">
        <v>24</v>
      </c>
      <c r="C5" s="4" t="s">
        <v>25</v>
      </c>
      <c r="D5" s="4" t="s">
        <v>39</v>
      </c>
      <c r="E5" s="4" t="s">
        <v>40</v>
      </c>
      <c r="F5" s="5">
        <v>44367</v>
      </c>
      <c r="G5" s="5">
        <v>44374</v>
      </c>
      <c r="H5" s="4">
        <v>1</v>
      </c>
      <c r="I5" s="4">
        <v>7</v>
      </c>
      <c r="J5" s="4">
        <v>7</v>
      </c>
      <c r="K5" s="4" t="s">
        <v>28</v>
      </c>
      <c r="L5" s="4">
        <v>1099</v>
      </c>
      <c r="M5" s="4">
        <v>1099</v>
      </c>
      <c r="N5" s="4" t="s">
        <v>41</v>
      </c>
      <c r="O5" s="4" t="s">
        <v>30</v>
      </c>
      <c r="P5" s="4" t="s">
        <v>31</v>
      </c>
      <c r="Q5" s="4">
        <v>0</v>
      </c>
      <c r="R5" s="7">
        <v>44366</v>
      </c>
      <c r="S5" s="5">
        <v>44377</v>
      </c>
      <c r="T5" s="4" t="s">
        <v>32</v>
      </c>
      <c r="U5" s="4">
        <v>1099</v>
      </c>
      <c r="V5" s="4">
        <v>0</v>
      </c>
      <c r="W5" s="4">
        <v>0</v>
      </c>
      <c r="X5" s="4">
        <v>2163110</v>
      </c>
    </row>
    <row r="6" s="4" customFormat="1" spans="1:24">
      <c r="A6" s="4">
        <v>15582258072</v>
      </c>
      <c r="B6" s="4" t="s">
        <v>24</v>
      </c>
      <c r="C6" s="4" t="s">
        <v>25</v>
      </c>
      <c r="D6" s="4" t="s">
        <v>42</v>
      </c>
      <c r="E6" s="4" t="s">
        <v>43</v>
      </c>
      <c r="F6" s="5">
        <v>44373</v>
      </c>
      <c r="G6" s="5">
        <v>44374</v>
      </c>
      <c r="H6" s="4">
        <v>1</v>
      </c>
      <c r="I6" s="4">
        <v>1</v>
      </c>
      <c r="J6" s="4">
        <v>1</v>
      </c>
      <c r="K6" s="4" t="s">
        <v>28</v>
      </c>
      <c r="L6" s="4">
        <v>380.66</v>
      </c>
      <c r="M6" s="4">
        <v>380.66</v>
      </c>
      <c r="N6" s="4" t="s">
        <v>44</v>
      </c>
      <c r="O6" s="4" t="s">
        <v>30</v>
      </c>
      <c r="P6" s="4" t="s">
        <v>31</v>
      </c>
      <c r="Q6" s="4">
        <v>0</v>
      </c>
      <c r="R6" s="7">
        <v>44367</v>
      </c>
      <c r="S6" s="5">
        <v>44377</v>
      </c>
      <c r="T6" s="4" t="s">
        <v>32</v>
      </c>
      <c r="U6" s="4">
        <v>380.66</v>
      </c>
      <c r="V6" s="4">
        <v>0</v>
      </c>
      <c r="W6" s="4">
        <v>0</v>
      </c>
      <c r="X6" s="4">
        <v>2163988</v>
      </c>
    </row>
    <row r="7" s="4" customFormat="1" spans="1:24">
      <c r="A7" s="4">
        <v>15586191920</v>
      </c>
      <c r="B7" s="4" t="s">
        <v>24</v>
      </c>
      <c r="C7" s="4" t="s">
        <v>25</v>
      </c>
      <c r="D7" s="4" t="s">
        <v>45</v>
      </c>
      <c r="E7" s="4" t="s">
        <v>46</v>
      </c>
      <c r="F7" s="5">
        <v>44368</v>
      </c>
      <c r="G7" s="5">
        <v>44374</v>
      </c>
      <c r="H7" s="4">
        <v>1</v>
      </c>
      <c r="I7" s="4">
        <v>6</v>
      </c>
      <c r="J7" s="4">
        <v>6</v>
      </c>
      <c r="K7" s="4" t="s">
        <v>28</v>
      </c>
      <c r="L7" s="4">
        <v>1168.92</v>
      </c>
      <c r="M7" s="4">
        <v>1168.92</v>
      </c>
      <c r="N7" s="4" t="s">
        <v>47</v>
      </c>
      <c r="O7" s="4" t="s">
        <v>30</v>
      </c>
      <c r="P7" s="4" t="s">
        <v>31</v>
      </c>
      <c r="Q7" s="4">
        <v>0</v>
      </c>
      <c r="R7" s="7">
        <v>44367</v>
      </c>
      <c r="S7" s="5">
        <v>44377</v>
      </c>
      <c r="T7" s="4" t="s">
        <v>32</v>
      </c>
      <c r="U7" s="4">
        <v>1168.92</v>
      </c>
      <c r="V7" s="4">
        <v>0</v>
      </c>
      <c r="W7" s="4">
        <v>0</v>
      </c>
      <c r="X7" s="4">
        <v>2164408</v>
      </c>
    </row>
    <row r="8" s="4" customFormat="1" spans="1:24">
      <c r="A8" s="4">
        <v>15587425665</v>
      </c>
      <c r="B8" s="4" t="s">
        <v>24</v>
      </c>
      <c r="C8" s="4" t="s">
        <v>25</v>
      </c>
      <c r="D8" s="4" t="s">
        <v>48</v>
      </c>
      <c r="E8" s="4" t="s">
        <v>49</v>
      </c>
      <c r="F8" s="5">
        <v>44373</v>
      </c>
      <c r="G8" s="5">
        <v>44374</v>
      </c>
      <c r="H8" s="4">
        <v>1</v>
      </c>
      <c r="I8" s="4">
        <v>1</v>
      </c>
      <c r="J8" s="4">
        <v>1</v>
      </c>
      <c r="K8" s="4" t="s">
        <v>28</v>
      </c>
      <c r="L8" s="4">
        <v>144.78</v>
      </c>
      <c r="M8" s="4">
        <v>144.78</v>
      </c>
      <c r="N8" s="4" t="s">
        <v>50</v>
      </c>
      <c r="O8" s="4" t="s">
        <v>30</v>
      </c>
      <c r="P8" s="4" t="s">
        <v>31</v>
      </c>
      <c r="Q8" s="4">
        <v>0</v>
      </c>
      <c r="R8" s="7">
        <v>44367</v>
      </c>
      <c r="S8" s="5">
        <v>44377</v>
      </c>
      <c r="T8" s="4" t="s">
        <v>32</v>
      </c>
      <c r="U8" s="4">
        <v>144.78</v>
      </c>
      <c r="V8" s="4">
        <v>0</v>
      </c>
      <c r="W8" s="4">
        <v>0</v>
      </c>
      <c r="X8" s="4">
        <v>2164820</v>
      </c>
    </row>
    <row r="9" s="4" customFormat="1" spans="1:23">
      <c r="A9" s="4">
        <v>15587547947</v>
      </c>
      <c r="B9" s="4" t="s">
        <v>24</v>
      </c>
      <c r="C9" s="4" t="s">
        <v>25</v>
      </c>
      <c r="D9" s="4" t="s">
        <v>51</v>
      </c>
      <c r="E9" s="4" t="s">
        <v>52</v>
      </c>
      <c r="F9" s="5">
        <v>44372</v>
      </c>
      <c r="G9" s="5">
        <v>44374</v>
      </c>
      <c r="H9" s="4">
        <v>1</v>
      </c>
      <c r="I9" s="4">
        <v>2</v>
      </c>
      <c r="J9" s="4">
        <v>2</v>
      </c>
      <c r="K9" s="4" t="s">
        <v>28</v>
      </c>
      <c r="L9" s="4">
        <v>348.22</v>
      </c>
      <c r="M9" s="4">
        <v>348.22</v>
      </c>
      <c r="N9" s="4" t="s">
        <v>53</v>
      </c>
      <c r="O9" s="4" t="s">
        <v>30</v>
      </c>
      <c r="P9" s="4" t="s">
        <v>31</v>
      </c>
      <c r="Q9" s="4">
        <v>0</v>
      </c>
      <c r="R9" s="7">
        <v>44367</v>
      </c>
      <c r="S9" s="5">
        <v>44377</v>
      </c>
      <c r="T9" s="4" t="s">
        <v>32</v>
      </c>
      <c r="U9" s="4">
        <v>348.22</v>
      </c>
      <c r="V9" s="4">
        <v>0</v>
      </c>
      <c r="W9" s="4">
        <v>0</v>
      </c>
    </row>
    <row r="10" s="4" customFormat="1" spans="1:24">
      <c r="A10" s="4">
        <v>15587774449</v>
      </c>
      <c r="B10" s="4" t="s">
        <v>24</v>
      </c>
      <c r="C10" s="4" t="s">
        <v>25</v>
      </c>
      <c r="D10" s="4" t="s">
        <v>54</v>
      </c>
      <c r="E10" s="4" t="s">
        <v>55</v>
      </c>
      <c r="F10" s="5">
        <v>44372</v>
      </c>
      <c r="G10" s="5">
        <v>44374</v>
      </c>
      <c r="H10" s="4">
        <v>1</v>
      </c>
      <c r="I10" s="4">
        <v>2</v>
      </c>
      <c r="J10" s="4">
        <v>2</v>
      </c>
      <c r="K10" s="4" t="s">
        <v>28</v>
      </c>
      <c r="L10" s="4">
        <v>509.34</v>
      </c>
      <c r="M10" s="4">
        <v>509.34</v>
      </c>
      <c r="N10" s="4" t="s">
        <v>56</v>
      </c>
      <c r="O10" s="4" t="s">
        <v>30</v>
      </c>
      <c r="P10" s="4" t="s">
        <v>31</v>
      </c>
      <c r="Q10" s="4">
        <v>0</v>
      </c>
      <c r="R10" s="7">
        <v>44367</v>
      </c>
      <c r="S10" s="5">
        <v>44377</v>
      </c>
      <c r="T10" s="4" t="s">
        <v>32</v>
      </c>
      <c r="U10" s="4">
        <v>509.34</v>
      </c>
      <c r="V10" s="4">
        <v>0</v>
      </c>
      <c r="W10" s="4">
        <v>0</v>
      </c>
      <c r="X10" s="4">
        <v>2164956</v>
      </c>
    </row>
    <row r="11" s="4" customFormat="1" spans="1:24">
      <c r="A11" s="4">
        <v>15589638865</v>
      </c>
      <c r="B11" s="4" t="s">
        <v>24</v>
      </c>
      <c r="C11" s="4" t="s">
        <v>25</v>
      </c>
      <c r="D11" s="4" t="s">
        <v>57</v>
      </c>
      <c r="E11" s="4" t="s">
        <v>46</v>
      </c>
      <c r="F11" s="5">
        <v>44373</v>
      </c>
      <c r="G11" s="5">
        <v>44374</v>
      </c>
      <c r="H11" s="4">
        <v>1</v>
      </c>
      <c r="I11" s="4">
        <v>1</v>
      </c>
      <c r="J11" s="4">
        <v>1</v>
      </c>
      <c r="K11" s="4" t="s">
        <v>28</v>
      </c>
      <c r="L11" s="4">
        <v>335.08</v>
      </c>
      <c r="M11" s="4">
        <v>335.08</v>
      </c>
      <c r="N11" s="4" t="s">
        <v>58</v>
      </c>
      <c r="O11" s="4" t="s">
        <v>30</v>
      </c>
      <c r="P11" s="4" t="s">
        <v>31</v>
      </c>
      <c r="Q11" s="4">
        <v>0</v>
      </c>
      <c r="R11" s="7">
        <v>44368</v>
      </c>
      <c r="S11" s="5">
        <v>44377</v>
      </c>
      <c r="T11" s="4" t="s">
        <v>32</v>
      </c>
      <c r="U11" s="4">
        <v>335.08</v>
      </c>
      <c r="V11" s="4">
        <v>0</v>
      </c>
      <c r="W11" s="4">
        <v>0</v>
      </c>
      <c r="X11" s="4">
        <v>2165358</v>
      </c>
    </row>
    <row r="12" s="4" customFormat="1" spans="1:24">
      <c r="A12" s="4">
        <v>15595588087</v>
      </c>
      <c r="B12" s="4" t="s">
        <v>24</v>
      </c>
      <c r="C12" s="4" t="s">
        <v>25</v>
      </c>
      <c r="D12" s="4" t="s">
        <v>59</v>
      </c>
      <c r="E12" s="4" t="s">
        <v>60</v>
      </c>
      <c r="F12" s="5">
        <v>44370</v>
      </c>
      <c r="G12" s="5">
        <v>44374</v>
      </c>
      <c r="H12" s="4">
        <v>1</v>
      </c>
      <c r="I12" s="4">
        <v>4</v>
      </c>
      <c r="J12" s="4">
        <v>4</v>
      </c>
      <c r="K12" s="4" t="s">
        <v>28</v>
      </c>
      <c r="L12" s="4">
        <v>1522.29</v>
      </c>
      <c r="M12" s="4">
        <v>1522.29</v>
      </c>
      <c r="N12" s="4" t="s">
        <v>61</v>
      </c>
      <c r="O12" s="4" t="s">
        <v>30</v>
      </c>
      <c r="P12" s="4" t="s">
        <v>31</v>
      </c>
      <c r="Q12" s="4">
        <v>0</v>
      </c>
      <c r="R12" s="7">
        <v>44368</v>
      </c>
      <c r="S12" s="5">
        <v>44377</v>
      </c>
      <c r="T12" s="4" t="s">
        <v>32</v>
      </c>
      <c r="U12" s="4">
        <v>1522.29</v>
      </c>
      <c r="V12" s="4">
        <v>0</v>
      </c>
      <c r="W12" s="4">
        <v>0</v>
      </c>
      <c r="X12" s="4">
        <v>2166112</v>
      </c>
    </row>
    <row r="13" s="4" customFormat="1" spans="1:24">
      <c r="A13" s="4">
        <v>15596139343</v>
      </c>
      <c r="B13" s="4" t="s">
        <v>24</v>
      </c>
      <c r="C13" s="4" t="s">
        <v>25</v>
      </c>
      <c r="D13" s="4" t="s">
        <v>62</v>
      </c>
      <c r="E13" s="4" t="s">
        <v>63</v>
      </c>
      <c r="F13" s="5">
        <v>44373</v>
      </c>
      <c r="G13" s="5">
        <v>44374</v>
      </c>
      <c r="H13" s="4">
        <v>1</v>
      </c>
      <c r="I13" s="4">
        <v>1</v>
      </c>
      <c r="J13" s="4">
        <v>1</v>
      </c>
      <c r="K13" s="4" t="s">
        <v>28</v>
      </c>
      <c r="L13" s="4">
        <v>242.43</v>
      </c>
      <c r="M13" s="4">
        <v>242.43</v>
      </c>
      <c r="N13" s="4" t="s">
        <v>64</v>
      </c>
      <c r="O13" s="4" t="s">
        <v>30</v>
      </c>
      <c r="P13" s="4" t="s">
        <v>31</v>
      </c>
      <c r="Q13" s="4">
        <v>0</v>
      </c>
      <c r="R13" s="7">
        <v>44369</v>
      </c>
      <c r="S13" s="5">
        <v>44377</v>
      </c>
      <c r="T13" s="4" t="s">
        <v>32</v>
      </c>
      <c r="U13" s="4">
        <v>242.43</v>
      </c>
      <c r="V13" s="4">
        <v>0</v>
      </c>
      <c r="W13" s="4">
        <v>0</v>
      </c>
      <c r="X13" s="4">
        <v>2166280</v>
      </c>
    </row>
    <row r="14" s="4" customFormat="1" spans="1:24">
      <c r="A14" s="4">
        <v>15596139343</v>
      </c>
      <c r="B14" s="4" t="s">
        <v>24</v>
      </c>
      <c r="C14" s="4" t="s">
        <v>65</v>
      </c>
      <c r="D14" s="4" t="s">
        <v>62</v>
      </c>
      <c r="E14" s="4" t="s">
        <v>63</v>
      </c>
      <c r="F14" s="5">
        <v>44373</v>
      </c>
      <c r="G14" s="5">
        <v>44374</v>
      </c>
      <c r="H14" s="4">
        <v>1</v>
      </c>
      <c r="I14" s="4">
        <v>1</v>
      </c>
      <c r="J14" s="4">
        <v>1</v>
      </c>
      <c r="K14" s="4" t="s">
        <v>28</v>
      </c>
      <c r="L14" s="4">
        <v>-242.43</v>
      </c>
      <c r="M14" s="4">
        <v>-242.43</v>
      </c>
      <c r="N14" s="4" t="s">
        <v>64</v>
      </c>
      <c r="O14" s="4" t="s">
        <v>30</v>
      </c>
      <c r="P14" s="4" t="s">
        <v>31</v>
      </c>
      <c r="Q14" s="4">
        <v>0</v>
      </c>
      <c r="R14" s="7">
        <v>44369</v>
      </c>
      <c r="S14" s="5">
        <v>44377</v>
      </c>
      <c r="T14" s="4" t="s">
        <v>32</v>
      </c>
      <c r="U14" s="4">
        <v>-242.43</v>
      </c>
      <c r="V14" s="4">
        <v>0</v>
      </c>
      <c r="W14" s="4">
        <v>0</v>
      </c>
      <c r="X14" s="4">
        <v>2166280</v>
      </c>
    </row>
    <row r="15" s="4" customFormat="1" spans="1:24">
      <c r="A15" s="4">
        <v>15596817028</v>
      </c>
      <c r="B15" s="4" t="s">
        <v>24</v>
      </c>
      <c r="C15" s="4" t="s">
        <v>25</v>
      </c>
      <c r="D15" s="4" t="s">
        <v>66</v>
      </c>
      <c r="E15" s="4" t="s">
        <v>67</v>
      </c>
      <c r="F15" s="5">
        <v>44372</v>
      </c>
      <c r="G15" s="5">
        <v>44374</v>
      </c>
      <c r="H15" s="4">
        <v>2</v>
      </c>
      <c r="I15" s="4">
        <v>2</v>
      </c>
      <c r="J15" s="4">
        <v>4</v>
      </c>
      <c r="K15" s="4" t="s">
        <v>28</v>
      </c>
      <c r="L15" s="4">
        <v>2201.6</v>
      </c>
      <c r="M15" s="4">
        <v>2201.6</v>
      </c>
      <c r="N15" s="4" t="s">
        <v>68</v>
      </c>
      <c r="O15" s="4" t="s">
        <v>30</v>
      </c>
      <c r="P15" s="4" t="s">
        <v>31</v>
      </c>
      <c r="Q15" s="4">
        <v>0</v>
      </c>
      <c r="R15" s="7">
        <v>44369</v>
      </c>
      <c r="S15" s="5">
        <v>44377</v>
      </c>
      <c r="T15" s="4" t="s">
        <v>32</v>
      </c>
      <c r="U15" s="4">
        <v>2201.6</v>
      </c>
      <c r="V15" s="4">
        <v>0</v>
      </c>
      <c r="W15" s="4">
        <v>0</v>
      </c>
      <c r="X15" s="4">
        <v>2166515</v>
      </c>
    </row>
    <row r="16" s="4" customFormat="1" spans="1:24">
      <c r="A16" s="4">
        <v>15597446708</v>
      </c>
      <c r="B16" s="4" t="s">
        <v>24</v>
      </c>
      <c r="C16" s="4" t="s">
        <v>25</v>
      </c>
      <c r="D16" s="4" t="s">
        <v>69</v>
      </c>
      <c r="E16" s="4" t="s">
        <v>70</v>
      </c>
      <c r="F16" s="5">
        <v>44373</v>
      </c>
      <c r="G16" s="5">
        <v>44374</v>
      </c>
      <c r="H16" s="4">
        <v>1</v>
      </c>
      <c r="I16" s="4">
        <v>1</v>
      </c>
      <c r="J16" s="4">
        <v>1</v>
      </c>
      <c r="K16" s="4" t="s">
        <v>28</v>
      </c>
      <c r="L16" s="4">
        <v>204.02</v>
      </c>
      <c r="M16" s="4">
        <v>204.02</v>
      </c>
      <c r="N16" s="4" t="s">
        <v>71</v>
      </c>
      <c r="O16" s="4" t="s">
        <v>30</v>
      </c>
      <c r="P16" s="4" t="s">
        <v>31</v>
      </c>
      <c r="Q16" s="4">
        <v>0</v>
      </c>
      <c r="R16" s="7">
        <v>44369</v>
      </c>
      <c r="S16" s="5">
        <v>44377</v>
      </c>
      <c r="T16" s="4" t="s">
        <v>32</v>
      </c>
      <c r="U16" s="4">
        <v>204.02</v>
      </c>
      <c r="V16" s="4">
        <v>0</v>
      </c>
      <c r="W16" s="4">
        <v>0</v>
      </c>
      <c r="X16" s="4">
        <v>2166805</v>
      </c>
    </row>
    <row r="17" s="4" customFormat="1" spans="1:23">
      <c r="A17" s="4">
        <v>15598419318</v>
      </c>
      <c r="B17" s="4" t="s">
        <v>24</v>
      </c>
      <c r="C17" s="4" t="s">
        <v>25</v>
      </c>
      <c r="D17" s="4" t="s">
        <v>72</v>
      </c>
      <c r="E17" s="4" t="s">
        <v>73</v>
      </c>
      <c r="F17" s="5">
        <v>44373</v>
      </c>
      <c r="G17" s="5">
        <v>44374</v>
      </c>
      <c r="H17" s="4">
        <v>1</v>
      </c>
      <c r="I17" s="4">
        <v>1</v>
      </c>
      <c r="J17" s="4">
        <v>1</v>
      </c>
      <c r="K17" s="4" t="s">
        <v>28</v>
      </c>
      <c r="L17" s="4">
        <v>153.97</v>
      </c>
      <c r="M17" s="4">
        <v>153.97</v>
      </c>
      <c r="N17" s="4" t="s">
        <v>74</v>
      </c>
      <c r="O17" s="4" t="s">
        <v>30</v>
      </c>
      <c r="P17" s="4" t="s">
        <v>31</v>
      </c>
      <c r="Q17" s="4">
        <v>0</v>
      </c>
      <c r="R17" s="7">
        <v>44369</v>
      </c>
      <c r="S17" s="5">
        <v>44377</v>
      </c>
      <c r="T17" s="4" t="s">
        <v>32</v>
      </c>
      <c r="U17" s="4">
        <v>153.97</v>
      </c>
      <c r="V17" s="4">
        <v>0</v>
      </c>
      <c r="W17" s="4">
        <v>0</v>
      </c>
    </row>
    <row r="18" s="4" customFormat="1" spans="1:24">
      <c r="A18" s="4">
        <v>15604810895</v>
      </c>
      <c r="B18" s="4" t="s">
        <v>24</v>
      </c>
      <c r="C18" s="4" t="s">
        <v>25</v>
      </c>
      <c r="D18" s="4" t="s">
        <v>75</v>
      </c>
      <c r="E18" s="4" t="s">
        <v>76</v>
      </c>
      <c r="F18" s="5">
        <v>44372</v>
      </c>
      <c r="G18" s="5">
        <v>44374</v>
      </c>
      <c r="H18" s="4">
        <v>1</v>
      </c>
      <c r="I18" s="4">
        <v>2</v>
      </c>
      <c r="J18" s="4">
        <v>2</v>
      </c>
      <c r="K18" s="4" t="s">
        <v>28</v>
      </c>
      <c r="L18" s="4">
        <v>419.57</v>
      </c>
      <c r="M18" s="4">
        <v>419.57</v>
      </c>
      <c r="N18" s="4" t="s">
        <v>77</v>
      </c>
      <c r="O18" s="4" t="s">
        <v>30</v>
      </c>
      <c r="P18" s="4" t="s">
        <v>31</v>
      </c>
      <c r="Q18" s="4">
        <v>0</v>
      </c>
      <c r="R18" s="7">
        <v>44370</v>
      </c>
      <c r="S18" s="5">
        <v>44377</v>
      </c>
      <c r="T18" s="4" t="s">
        <v>32</v>
      </c>
      <c r="U18" s="4">
        <v>419.57</v>
      </c>
      <c r="V18" s="4">
        <v>0</v>
      </c>
      <c r="W18" s="4">
        <v>0</v>
      </c>
      <c r="X18" s="4">
        <v>2168370</v>
      </c>
    </row>
    <row r="19" s="4" customFormat="1" spans="1:24">
      <c r="A19" s="4">
        <v>15605454298</v>
      </c>
      <c r="B19" s="4" t="s">
        <v>24</v>
      </c>
      <c r="C19" s="4" t="s">
        <v>25</v>
      </c>
      <c r="D19" s="4" t="s">
        <v>78</v>
      </c>
      <c r="E19" s="4" t="s">
        <v>79</v>
      </c>
      <c r="F19" s="5">
        <v>44371</v>
      </c>
      <c r="G19" s="5">
        <v>44374</v>
      </c>
      <c r="H19" s="4">
        <v>1</v>
      </c>
      <c r="I19" s="4">
        <v>3</v>
      </c>
      <c r="J19" s="4">
        <v>3</v>
      </c>
      <c r="K19" s="4" t="s">
        <v>28</v>
      </c>
      <c r="L19" s="4">
        <v>1375.77</v>
      </c>
      <c r="M19" s="4">
        <v>1375.77</v>
      </c>
      <c r="N19" s="4" t="s">
        <v>80</v>
      </c>
      <c r="O19" s="4" t="s">
        <v>30</v>
      </c>
      <c r="P19" s="4" t="s">
        <v>31</v>
      </c>
      <c r="Q19" s="4">
        <v>0</v>
      </c>
      <c r="R19" s="7">
        <v>44370</v>
      </c>
      <c r="S19" s="5">
        <v>44377</v>
      </c>
      <c r="T19" s="4" t="s">
        <v>32</v>
      </c>
      <c r="U19" s="4">
        <v>1375.77</v>
      </c>
      <c r="V19" s="4">
        <v>0</v>
      </c>
      <c r="W19" s="4">
        <v>0</v>
      </c>
      <c r="X19" s="4">
        <v>2168590</v>
      </c>
    </row>
    <row r="20" s="4" customFormat="1" spans="1:24">
      <c r="A20" s="4">
        <v>15606176901</v>
      </c>
      <c r="B20" s="4" t="s">
        <v>24</v>
      </c>
      <c r="C20" s="4" t="s">
        <v>25</v>
      </c>
      <c r="D20" s="4" t="s">
        <v>81</v>
      </c>
      <c r="E20" s="4" t="s">
        <v>82</v>
      </c>
      <c r="F20" s="5">
        <v>44372</v>
      </c>
      <c r="G20" s="5">
        <v>44374</v>
      </c>
      <c r="H20" s="4">
        <v>1</v>
      </c>
      <c r="I20" s="4">
        <v>2</v>
      </c>
      <c r="J20" s="4">
        <v>2</v>
      </c>
      <c r="K20" s="4" t="s">
        <v>28</v>
      </c>
      <c r="L20" s="4">
        <v>773.54</v>
      </c>
      <c r="M20" s="4">
        <v>773.54</v>
      </c>
      <c r="N20" s="4" t="s">
        <v>83</v>
      </c>
      <c r="O20" s="4" t="s">
        <v>30</v>
      </c>
      <c r="P20" s="4" t="s">
        <v>31</v>
      </c>
      <c r="Q20" s="4">
        <v>0</v>
      </c>
      <c r="R20" s="7">
        <v>44370</v>
      </c>
      <c r="S20" s="5">
        <v>44377</v>
      </c>
      <c r="T20" s="4" t="s">
        <v>32</v>
      </c>
      <c r="U20" s="4">
        <v>773.54</v>
      </c>
      <c r="V20" s="4">
        <v>0</v>
      </c>
      <c r="W20" s="4">
        <v>0</v>
      </c>
      <c r="X20" s="4">
        <v>2168833</v>
      </c>
    </row>
    <row r="21" s="4" customFormat="1" spans="1:24">
      <c r="A21" s="4">
        <v>15609498465</v>
      </c>
      <c r="B21" s="4" t="s">
        <v>24</v>
      </c>
      <c r="C21" s="4" t="s">
        <v>25</v>
      </c>
      <c r="D21" s="4" t="s">
        <v>84</v>
      </c>
      <c r="E21" s="4" t="s">
        <v>85</v>
      </c>
      <c r="F21" s="5">
        <v>44373</v>
      </c>
      <c r="G21" s="5">
        <v>44374</v>
      </c>
      <c r="H21" s="4">
        <v>1</v>
      </c>
      <c r="I21" s="4">
        <v>1</v>
      </c>
      <c r="J21" s="4">
        <v>1</v>
      </c>
      <c r="K21" s="4" t="s">
        <v>28</v>
      </c>
      <c r="L21" s="4">
        <v>220.3</v>
      </c>
      <c r="M21" s="4">
        <v>220.3</v>
      </c>
      <c r="N21" s="4" t="s">
        <v>86</v>
      </c>
      <c r="O21" s="4" t="s">
        <v>30</v>
      </c>
      <c r="P21" s="4" t="s">
        <v>31</v>
      </c>
      <c r="Q21" s="4">
        <v>0</v>
      </c>
      <c r="R21" s="7">
        <v>44370</v>
      </c>
      <c r="S21" s="5">
        <v>44377</v>
      </c>
      <c r="T21" s="4" t="s">
        <v>32</v>
      </c>
      <c r="U21" s="4">
        <v>220.3</v>
      </c>
      <c r="V21" s="4">
        <v>0</v>
      </c>
      <c r="W21" s="4">
        <v>0</v>
      </c>
      <c r="X21" s="4">
        <v>2169008</v>
      </c>
    </row>
    <row r="22" s="4" customFormat="1" spans="1:24">
      <c r="A22" s="4">
        <v>15609760623</v>
      </c>
      <c r="B22" s="4" t="s">
        <v>24</v>
      </c>
      <c r="C22" s="4" t="s">
        <v>25</v>
      </c>
      <c r="D22" s="4" t="s">
        <v>87</v>
      </c>
      <c r="E22" s="4" t="s">
        <v>88</v>
      </c>
      <c r="F22" s="5">
        <v>44372</v>
      </c>
      <c r="G22" s="5">
        <v>44374</v>
      </c>
      <c r="H22" s="4">
        <v>1</v>
      </c>
      <c r="I22" s="4">
        <v>2</v>
      </c>
      <c r="J22" s="4">
        <v>2</v>
      </c>
      <c r="K22" s="4" t="s">
        <v>28</v>
      </c>
      <c r="L22" s="4">
        <v>885.03</v>
      </c>
      <c r="M22" s="4">
        <v>885.03</v>
      </c>
      <c r="N22" s="4" t="s">
        <v>89</v>
      </c>
      <c r="O22" s="4" t="s">
        <v>30</v>
      </c>
      <c r="P22" s="4" t="s">
        <v>31</v>
      </c>
      <c r="Q22" s="4">
        <v>0</v>
      </c>
      <c r="R22" s="7">
        <v>44370</v>
      </c>
      <c r="S22" s="5">
        <v>44377</v>
      </c>
      <c r="T22" s="4" t="s">
        <v>32</v>
      </c>
      <c r="U22" s="4">
        <v>885.03</v>
      </c>
      <c r="V22" s="4">
        <v>0</v>
      </c>
      <c r="W22" s="4">
        <v>0</v>
      </c>
      <c r="X22" s="4">
        <v>2169079</v>
      </c>
    </row>
    <row r="23" s="4" customFormat="1" spans="1:24">
      <c r="A23" s="4">
        <v>15610529631</v>
      </c>
      <c r="B23" s="4" t="s">
        <v>24</v>
      </c>
      <c r="C23" s="4" t="s">
        <v>25</v>
      </c>
      <c r="D23" s="4" t="s">
        <v>90</v>
      </c>
      <c r="E23" s="4" t="s">
        <v>91</v>
      </c>
      <c r="F23" s="5">
        <v>44373</v>
      </c>
      <c r="G23" s="5">
        <v>44374</v>
      </c>
      <c r="H23" s="4">
        <v>1</v>
      </c>
      <c r="I23" s="4">
        <v>1</v>
      </c>
      <c r="J23" s="4">
        <v>1</v>
      </c>
      <c r="K23" s="4" t="s">
        <v>28</v>
      </c>
      <c r="L23" s="4">
        <v>187.17</v>
      </c>
      <c r="M23" s="4">
        <v>187.17</v>
      </c>
      <c r="N23" s="4" t="s">
        <v>92</v>
      </c>
      <c r="O23" s="4" t="s">
        <v>30</v>
      </c>
      <c r="P23" s="4" t="s">
        <v>31</v>
      </c>
      <c r="Q23" s="4">
        <v>0</v>
      </c>
      <c r="R23" s="7">
        <v>44370</v>
      </c>
      <c r="S23" s="5">
        <v>44377</v>
      </c>
      <c r="T23" s="4" t="s">
        <v>32</v>
      </c>
      <c r="U23" s="4">
        <v>187.17</v>
      </c>
      <c r="V23" s="4">
        <v>0</v>
      </c>
      <c r="W23" s="4">
        <v>0</v>
      </c>
      <c r="X23" s="4">
        <v>2169314</v>
      </c>
    </row>
    <row r="24" s="4" customFormat="1" spans="1:23">
      <c r="A24" s="4">
        <v>15611335058</v>
      </c>
      <c r="B24" s="4" t="s">
        <v>24</v>
      </c>
      <c r="C24" s="4" t="s">
        <v>25</v>
      </c>
      <c r="D24" s="4" t="s">
        <v>93</v>
      </c>
      <c r="E24" s="4" t="s">
        <v>94</v>
      </c>
      <c r="F24" s="5">
        <v>44373</v>
      </c>
      <c r="G24" s="5">
        <v>44374</v>
      </c>
      <c r="H24" s="4">
        <v>1</v>
      </c>
      <c r="I24" s="4">
        <v>1</v>
      </c>
      <c r="J24" s="4">
        <v>1</v>
      </c>
      <c r="K24" s="4" t="s">
        <v>28</v>
      </c>
      <c r="L24" s="4">
        <v>163.32</v>
      </c>
      <c r="M24" s="4">
        <v>163.32</v>
      </c>
      <c r="N24" s="4" t="s">
        <v>95</v>
      </c>
      <c r="O24" s="4" t="s">
        <v>30</v>
      </c>
      <c r="P24" s="4" t="s">
        <v>31</v>
      </c>
      <c r="Q24" s="4">
        <v>0</v>
      </c>
      <c r="R24" s="7">
        <v>44371</v>
      </c>
      <c r="S24" s="5">
        <v>44377</v>
      </c>
      <c r="T24" s="4" t="s">
        <v>32</v>
      </c>
      <c r="U24" s="4">
        <v>163.32</v>
      </c>
      <c r="V24" s="4">
        <v>0</v>
      </c>
      <c r="W24" s="4">
        <v>0</v>
      </c>
    </row>
    <row r="25" s="4" customFormat="1" spans="1:24">
      <c r="A25" s="4">
        <v>15611409726</v>
      </c>
      <c r="B25" s="4" t="s">
        <v>24</v>
      </c>
      <c r="C25" s="4" t="s">
        <v>25</v>
      </c>
      <c r="D25" s="4" t="s">
        <v>96</v>
      </c>
      <c r="E25" s="4" t="s">
        <v>97</v>
      </c>
      <c r="F25" s="5">
        <v>44373</v>
      </c>
      <c r="G25" s="5">
        <v>44374</v>
      </c>
      <c r="H25" s="4">
        <v>1</v>
      </c>
      <c r="I25" s="4">
        <v>1</v>
      </c>
      <c r="J25" s="4">
        <v>1</v>
      </c>
      <c r="K25" s="4" t="s">
        <v>28</v>
      </c>
      <c r="L25" s="4">
        <v>306.1</v>
      </c>
      <c r="M25" s="4">
        <v>306.1</v>
      </c>
      <c r="N25" s="4" t="s">
        <v>98</v>
      </c>
      <c r="O25" s="4" t="s">
        <v>30</v>
      </c>
      <c r="P25" s="4" t="s">
        <v>31</v>
      </c>
      <c r="Q25" s="4">
        <v>0</v>
      </c>
      <c r="R25" s="7">
        <v>44371</v>
      </c>
      <c r="S25" s="5">
        <v>44377</v>
      </c>
      <c r="T25" s="4" t="s">
        <v>32</v>
      </c>
      <c r="U25" s="4">
        <v>306.1</v>
      </c>
      <c r="V25" s="4">
        <v>0</v>
      </c>
      <c r="W25" s="4">
        <v>0</v>
      </c>
      <c r="X25" s="4">
        <v>2169603</v>
      </c>
    </row>
    <row r="26" s="4" customFormat="1" spans="1:24">
      <c r="A26" s="4">
        <v>15613084078</v>
      </c>
      <c r="B26" s="4" t="s">
        <v>24</v>
      </c>
      <c r="C26" s="4" t="s">
        <v>25</v>
      </c>
      <c r="D26" s="4" t="s">
        <v>99</v>
      </c>
      <c r="E26" s="4" t="s">
        <v>100</v>
      </c>
      <c r="F26" s="5">
        <v>44373</v>
      </c>
      <c r="G26" s="5">
        <v>44374</v>
      </c>
      <c r="H26" s="4">
        <v>1</v>
      </c>
      <c r="I26" s="4">
        <v>1</v>
      </c>
      <c r="J26" s="4">
        <v>1</v>
      </c>
      <c r="K26" s="4" t="s">
        <v>28</v>
      </c>
      <c r="L26" s="4">
        <v>350.16</v>
      </c>
      <c r="M26" s="4">
        <v>350.16</v>
      </c>
      <c r="N26" s="4" t="s">
        <v>101</v>
      </c>
      <c r="O26" s="4" t="s">
        <v>30</v>
      </c>
      <c r="P26" s="4" t="s">
        <v>31</v>
      </c>
      <c r="Q26" s="4">
        <v>0</v>
      </c>
      <c r="R26" s="7">
        <v>44371</v>
      </c>
      <c r="S26" s="5">
        <v>44377</v>
      </c>
      <c r="T26" s="4" t="s">
        <v>32</v>
      </c>
      <c r="U26" s="4">
        <v>350.16</v>
      </c>
      <c r="V26" s="4">
        <v>0</v>
      </c>
      <c r="W26" s="4">
        <v>0</v>
      </c>
      <c r="X26" s="4">
        <v>2170140</v>
      </c>
    </row>
    <row r="27" s="4" customFormat="1" spans="1:24">
      <c r="A27" s="4">
        <v>15613420486</v>
      </c>
      <c r="B27" s="4" t="s">
        <v>24</v>
      </c>
      <c r="C27" s="4" t="s">
        <v>25</v>
      </c>
      <c r="D27" s="4" t="s">
        <v>102</v>
      </c>
      <c r="E27" s="4" t="s">
        <v>49</v>
      </c>
      <c r="F27" s="5">
        <v>44372</v>
      </c>
      <c r="G27" s="5">
        <v>44374</v>
      </c>
      <c r="H27" s="4">
        <v>1</v>
      </c>
      <c r="I27" s="4">
        <v>2</v>
      </c>
      <c r="J27" s="4">
        <v>2</v>
      </c>
      <c r="K27" s="4" t="s">
        <v>28</v>
      </c>
      <c r="L27" s="4">
        <v>475.29</v>
      </c>
      <c r="M27" s="4">
        <v>475.29</v>
      </c>
      <c r="N27" s="4" t="s">
        <v>103</v>
      </c>
      <c r="O27" s="4" t="s">
        <v>30</v>
      </c>
      <c r="P27" s="4" t="s">
        <v>31</v>
      </c>
      <c r="Q27" s="4">
        <v>0</v>
      </c>
      <c r="R27" s="7">
        <v>44371</v>
      </c>
      <c r="S27" s="5">
        <v>44377</v>
      </c>
      <c r="T27" s="4" t="s">
        <v>32</v>
      </c>
      <c r="U27" s="4">
        <v>475.29</v>
      </c>
      <c r="V27" s="4">
        <v>0</v>
      </c>
      <c r="W27" s="4">
        <v>0</v>
      </c>
      <c r="X27" s="4">
        <v>2170260</v>
      </c>
    </row>
    <row r="28" s="4" customFormat="1" spans="1:24">
      <c r="A28" s="4">
        <v>15613624483</v>
      </c>
      <c r="B28" s="4" t="s">
        <v>24</v>
      </c>
      <c r="C28" s="4" t="s">
        <v>25</v>
      </c>
      <c r="D28" s="4" t="s">
        <v>104</v>
      </c>
      <c r="E28" s="4" t="s">
        <v>60</v>
      </c>
      <c r="F28" s="5">
        <v>44373</v>
      </c>
      <c r="G28" s="5">
        <v>44374</v>
      </c>
      <c r="H28" s="4">
        <v>1</v>
      </c>
      <c r="I28" s="4">
        <v>1</v>
      </c>
      <c r="J28" s="4">
        <v>1</v>
      </c>
      <c r="K28" s="4" t="s">
        <v>28</v>
      </c>
      <c r="L28" s="4">
        <v>257.4</v>
      </c>
      <c r="M28" s="4">
        <v>257.4</v>
      </c>
      <c r="N28" s="4" t="s">
        <v>105</v>
      </c>
      <c r="O28" s="4" t="s">
        <v>30</v>
      </c>
      <c r="P28" s="4" t="s">
        <v>31</v>
      </c>
      <c r="Q28" s="4">
        <v>0</v>
      </c>
      <c r="R28" s="7">
        <v>44371</v>
      </c>
      <c r="S28" s="5">
        <v>44377</v>
      </c>
      <c r="T28" s="4" t="s">
        <v>32</v>
      </c>
      <c r="U28" s="4">
        <v>257.4</v>
      </c>
      <c r="V28" s="4">
        <v>0</v>
      </c>
      <c r="W28" s="4">
        <v>0</v>
      </c>
      <c r="X28" s="4">
        <v>2170340</v>
      </c>
    </row>
    <row r="29" s="4" customFormat="1" spans="1:24">
      <c r="A29" s="4">
        <v>15613774124</v>
      </c>
      <c r="B29" s="4" t="s">
        <v>24</v>
      </c>
      <c r="C29" s="4" t="s">
        <v>25</v>
      </c>
      <c r="D29" s="4" t="s">
        <v>106</v>
      </c>
      <c r="E29" s="4" t="s">
        <v>60</v>
      </c>
      <c r="F29" s="5">
        <v>44372</v>
      </c>
      <c r="G29" s="5">
        <v>44374</v>
      </c>
      <c r="H29" s="4">
        <v>1</v>
      </c>
      <c r="I29" s="4">
        <v>2</v>
      </c>
      <c r="J29" s="4">
        <v>2</v>
      </c>
      <c r="K29" s="4" t="s">
        <v>28</v>
      </c>
      <c r="L29" s="4">
        <v>803.97</v>
      </c>
      <c r="M29" s="4">
        <v>803.97</v>
      </c>
      <c r="N29" s="4" t="s">
        <v>107</v>
      </c>
      <c r="O29" s="4" t="s">
        <v>30</v>
      </c>
      <c r="P29" s="4" t="s">
        <v>31</v>
      </c>
      <c r="Q29" s="4">
        <v>0</v>
      </c>
      <c r="R29" s="7">
        <v>44371</v>
      </c>
      <c r="S29" s="5">
        <v>44377</v>
      </c>
      <c r="T29" s="4" t="s">
        <v>32</v>
      </c>
      <c r="U29" s="4">
        <v>803.97</v>
      </c>
      <c r="V29" s="4">
        <v>0</v>
      </c>
      <c r="W29" s="4">
        <v>0</v>
      </c>
      <c r="X29" s="4">
        <v>2170390</v>
      </c>
    </row>
    <row r="30" s="4" customFormat="1" spans="1:24">
      <c r="A30" s="4">
        <v>15613795475</v>
      </c>
      <c r="B30" s="4" t="s">
        <v>24</v>
      </c>
      <c r="C30" s="4" t="s">
        <v>25</v>
      </c>
      <c r="D30" s="4" t="s">
        <v>108</v>
      </c>
      <c r="E30" s="4" t="s">
        <v>91</v>
      </c>
      <c r="F30" s="5">
        <v>44373</v>
      </c>
      <c r="G30" s="5">
        <v>44374</v>
      </c>
      <c r="H30" s="4">
        <v>1</v>
      </c>
      <c r="I30" s="4">
        <v>1</v>
      </c>
      <c r="J30" s="4">
        <v>1</v>
      </c>
      <c r="K30" s="4" t="s">
        <v>28</v>
      </c>
      <c r="L30" s="4">
        <v>303.27</v>
      </c>
      <c r="M30" s="4">
        <v>303.27</v>
      </c>
      <c r="N30" s="4" t="s">
        <v>109</v>
      </c>
      <c r="O30" s="4" t="s">
        <v>30</v>
      </c>
      <c r="P30" s="4" t="s">
        <v>31</v>
      </c>
      <c r="Q30" s="4">
        <v>0</v>
      </c>
      <c r="R30" s="7">
        <v>44371</v>
      </c>
      <c r="S30" s="5">
        <v>44377</v>
      </c>
      <c r="T30" s="4" t="s">
        <v>32</v>
      </c>
      <c r="U30" s="4">
        <v>303.27</v>
      </c>
      <c r="V30" s="4">
        <v>0</v>
      </c>
      <c r="W30" s="4">
        <v>0</v>
      </c>
      <c r="X30" s="4">
        <v>2170400</v>
      </c>
    </row>
    <row r="31" s="4" customFormat="1" spans="1:23">
      <c r="A31" s="4">
        <v>15617841241</v>
      </c>
      <c r="B31" s="4" t="s">
        <v>24</v>
      </c>
      <c r="C31" s="4" t="s">
        <v>25</v>
      </c>
      <c r="D31" s="4" t="s">
        <v>110</v>
      </c>
      <c r="E31" s="4" t="s">
        <v>111</v>
      </c>
      <c r="F31" s="5">
        <v>44373</v>
      </c>
      <c r="G31" s="5">
        <v>44374</v>
      </c>
      <c r="H31" s="4">
        <v>1</v>
      </c>
      <c r="I31" s="4">
        <v>1</v>
      </c>
      <c r="J31" s="4">
        <v>1</v>
      </c>
      <c r="K31" s="4" t="s">
        <v>28</v>
      </c>
      <c r="L31" s="4">
        <v>248.74</v>
      </c>
      <c r="M31" s="4">
        <v>248.74</v>
      </c>
      <c r="N31" s="4" t="s">
        <v>112</v>
      </c>
      <c r="O31" s="4" t="s">
        <v>30</v>
      </c>
      <c r="P31" s="4" t="s">
        <v>31</v>
      </c>
      <c r="Q31" s="4">
        <v>0</v>
      </c>
      <c r="R31" s="7">
        <v>44371</v>
      </c>
      <c r="S31" s="5">
        <v>44377</v>
      </c>
      <c r="T31" s="4" t="s">
        <v>32</v>
      </c>
      <c r="U31" s="4">
        <v>248.74</v>
      </c>
      <c r="V31" s="4">
        <v>0</v>
      </c>
      <c r="W31" s="4">
        <v>0</v>
      </c>
    </row>
    <row r="32" s="4" customFormat="1" spans="1:24">
      <c r="A32" s="4">
        <v>15618377844</v>
      </c>
      <c r="B32" s="4" t="s">
        <v>24</v>
      </c>
      <c r="C32" s="4" t="s">
        <v>25</v>
      </c>
      <c r="D32" s="4" t="s">
        <v>113</v>
      </c>
      <c r="E32" s="4" t="s">
        <v>114</v>
      </c>
      <c r="F32" s="5">
        <v>44373</v>
      </c>
      <c r="G32" s="5">
        <v>44374</v>
      </c>
      <c r="H32" s="4">
        <v>1</v>
      </c>
      <c r="I32" s="4">
        <v>1</v>
      </c>
      <c r="J32" s="4">
        <v>1</v>
      </c>
      <c r="K32" s="4" t="s">
        <v>28</v>
      </c>
      <c r="L32" s="4">
        <v>449.14</v>
      </c>
      <c r="M32" s="4">
        <v>449.14</v>
      </c>
      <c r="N32" s="4" t="s">
        <v>115</v>
      </c>
      <c r="O32" s="4" t="s">
        <v>30</v>
      </c>
      <c r="P32" s="4" t="s">
        <v>31</v>
      </c>
      <c r="Q32" s="4">
        <v>0</v>
      </c>
      <c r="R32" s="7">
        <v>44371</v>
      </c>
      <c r="S32" s="5">
        <v>44377</v>
      </c>
      <c r="T32" s="4" t="s">
        <v>32</v>
      </c>
      <c r="U32" s="4">
        <v>449.14</v>
      </c>
      <c r="V32" s="4">
        <v>0</v>
      </c>
      <c r="W32" s="4">
        <v>0</v>
      </c>
      <c r="X32" s="4">
        <v>2171023</v>
      </c>
    </row>
    <row r="33" s="4" customFormat="1" spans="1:23">
      <c r="A33" s="4">
        <v>15587547947</v>
      </c>
      <c r="B33" s="4" t="s">
        <v>24</v>
      </c>
      <c r="C33" s="4" t="s">
        <v>65</v>
      </c>
      <c r="D33" s="4" t="s">
        <v>51</v>
      </c>
      <c r="E33" s="4" t="s">
        <v>52</v>
      </c>
      <c r="F33" s="5">
        <v>44372</v>
      </c>
      <c r="G33" s="5">
        <v>44374</v>
      </c>
      <c r="H33" s="4">
        <v>1</v>
      </c>
      <c r="I33" s="4">
        <v>2</v>
      </c>
      <c r="J33" s="4">
        <v>2</v>
      </c>
      <c r="K33" s="4" t="s">
        <v>28</v>
      </c>
      <c r="L33" s="4">
        <v>-348.22</v>
      </c>
      <c r="M33" s="4">
        <v>-348.22</v>
      </c>
      <c r="N33" s="4" t="s">
        <v>53</v>
      </c>
      <c r="O33" s="4" t="s">
        <v>30</v>
      </c>
      <c r="P33" s="4" t="s">
        <v>31</v>
      </c>
      <c r="Q33" s="4">
        <v>0</v>
      </c>
      <c r="R33" s="7">
        <v>44367</v>
      </c>
      <c r="S33" s="5">
        <v>44377</v>
      </c>
      <c r="T33" s="4" t="s">
        <v>32</v>
      </c>
      <c r="U33" s="4">
        <v>-348.22</v>
      </c>
      <c r="V33" s="4">
        <v>0</v>
      </c>
      <c r="W33" s="4">
        <v>0</v>
      </c>
    </row>
    <row r="34" s="4" customFormat="1" spans="1:24">
      <c r="A34" s="4">
        <v>15619146607</v>
      </c>
      <c r="B34" s="4" t="s">
        <v>24</v>
      </c>
      <c r="C34" s="4" t="s">
        <v>25</v>
      </c>
      <c r="D34" s="4" t="s">
        <v>116</v>
      </c>
      <c r="E34" s="4" t="s">
        <v>117</v>
      </c>
      <c r="F34" s="5">
        <v>44372</v>
      </c>
      <c r="G34" s="5">
        <v>44374</v>
      </c>
      <c r="H34" s="4">
        <v>2</v>
      </c>
      <c r="I34" s="4">
        <v>2</v>
      </c>
      <c r="J34" s="4">
        <v>4</v>
      </c>
      <c r="K34" s="4" t="s">
        <v>28</v>
      </c>
      <c r="L34" s="4">
        <v>576.32</v>
      </c>
      <c r="M34" s="4">
        <v>576.32</v>
      </c>
      <c r="N34" s="4" t="s">
        <v>118</v>
      </c>
      <c r="O34" s="4" t="s">
        <v>30</v>
      </c>
      <c r="P34" s="4" t="s">
        <v>31</v>
      </c>
      <c r="Q34" s="4">
        <v>0</v>
      </c>
      <c r="R34" s="7">
        <v>44372</v>
      </c>
      <c r="S34" s="5">
        <v>44377</v>
      </c>
      <c r="T34" s="4" t="s">
        <v>32</v>
      </c>
      <c r="U34" s="4">
        <v>576.32</v>
      </c>
      <c r="V34" s="4">
        <v>0</v>
      </c>
      <c r="W34" s="4">
        <v>0</v>
      </c>
      <c r="X34" s="4">
        <v>2171288</v>
      </c>
    </row>
    <row r="35" s="4" customFormat="1" spans="1:24">
      <c r="A35" s="4">
        <v>15619283957</v>
      </c>
      <c r="B35" s="4" t="s">
        <v>24</v>
      </c>
      <c r="C35" s="4" t="s">
        <v>25</v>
      </c>
      <c r="D35" s="4" t="s">
        <v>69</v>
      </c>
      <c r="E35" s="4" t="s">
        <v>70</v>
      </c>
      <c r="F35" s="5">
        <v>44373</v>
      </c>
      <c r="G35" s="5">
        <v>44374</v>
      </c>
      <c r="H35" s="4">
        <v>1</v>
      </c>
      <c r="I35" s="4">
        <v>1</v>
      </c>
      <c r="J35" s="4">
        <v>1</v>
      </c>
      <c r="K35" s="4" t="s">
        <v>28</v>
      </c>
      <c r="L35" s="4">
        <v>202.92</v>
      </c>
      <c r="M35" s="4">
        <v>202.92</v>
      </c>
      <c r="N35" s="4" t="s">
        <v>119</v>
      </c>
      <c r="O35" s="4" t="s">
        <v>30</v>
      </c>
      <c r="P35" s="4" t="s">
        <v>31</v>
      </c>
      <c r="Q35" s="4">
        <v>0</v>
      </c>
      <c r="R35" s="7">
        <v>44372</v>
      </c>
      <c r="S35" s="5">
        <v>44377</v>
      </c>
      <c r="T35" s="4" t="s">
        <v>32</v>
      </c>
      <c r="U35" s="4">
        <v>202.92</v>
      </c>
      <c r="V35" s="4">
        <v>0</v>
      </c>
      <c r="W35" s="4">
        <v>0</v>
      </c>
      <c r="X35" s="4">
        <v>2171340</v>
      </c>
    </row>
    <row r="36" s="4" customFormat="1" spans="1:24">
      <c r="A36" s="4">
        <v>15619450346</v>
      </c>
      <c r="B36" s="4" t="s">
        <v>24</v>
      </c>
      <c r="C36" s="4" t="s">
        <v>25</v>
      </c>
      <c r="D36" s="4" t="s">
        <v>120</v>
      </c>
      <c r="E36" s="4" t="s">
        <v>60</v>
      </c>
      <c r="F36" s="5">
        <v>44373</v>
      </c>
      <c r="G36" s="5">
        <v>44374</v>
      </c>
      <c r="H36" s="4">
        <v>1</v>
      </c>
      <c r="I36" s="4">
        <v>1</v>
      </c>
      <c r="J36" s="4">
        <v>1</v>
      </c>
      <c r="K36" s="4" t="s">
        <v>28</v>
      </c>
      <c r="L36" s="4">
        <v>227.01</v>
      </c>
      <c r="M36" s="4">
        <v>227.01</v>
      </c>
      <c r="N36" s="4" t="s">
        <v>121</v>
      </c>
      <c r="O36" s="4" t="s">
        <v>30</v>
      </c>
      <c r="P36" s="4" t="s">
        <v>31</v>
      </c>
      <c r="Q36" s="4">
        <v>0</v>
      </c>
      <c r="R36" s="7">
        <v>44372</v>
      </c>
      <c r="S36" s="5">
        <v>44377</v>
      </c>
      <c r="T36" s="4" t="s">
        <v>32</v>
      </c>
      <c r="U36" s="4">
        <v>227.01</v>
      </c>
      <c r="V36" s="4">
        <v>0</v>
      </c>
      <c r="W36" s="4">
        <v>0</v>
      </c>
      <c r="X36" s="4">
        <v>2171395</v>
      </c>
    </row>
    <row r="37" s="4" customFormat="1" spans="1:24">
      <c r="A37" s="4">
        <v>15619794099</v>
      </c>
      <c r="B37" s="4" t="s">
        <v>24</v>
      </c>
      <c r="C37" s="4" t="s">
        <v>25</v>
      </c>
      <c r="D37" s="4" t="s">
        <v>122</v>
      </c>
      <c r="E37" s="4" t="s">
        <v>123</v>
      </c>
      <c r="F37" s="5">
        <v>44372</v>
      </c>
      <c r="G37" s="5">
        <v>44374</v>
      </c>
      <c r="H37" s="4">
        <v>1</v>
      </c>
      <c r="I37" s="4">
        <v>2</v>
      </c>
      <c r="J37" s="4">
        <v>2</v>
      </c>
      <c r="K37" s="4" t="s">
        <v>28</v>
      </c>
      <c r="L37" s="4">
        <v>303.96</v>
      </c>
      <c r="M37" s="4">
        <v>303.96</v>
      </c>
      <c r="N37" s="4" t="s">
        <v>124</v>
      </c>
      <c r="O37" s="4" t="s">
        <v>30</v>
      </c>
      <c r="P37" s="4" t="s">
        <v>31</v>
      </c>
      <c r="Q37" s="4">
        <v>0</v>
      </c>
      <c r="R37" s="7">
        <v>44372</v>
      </c>
      <c r="S37" s="5">
        <v>44377</v>
      </c>
      <c r="T37" s="4" t="s">
        <v>32</v>
      </c>
      <c r="U37" s="4">
        <v>303.96</v>
      </c>
      <c r="V37" s="4">
        <v>0</v>
      </c>
      <c r="W37" s="4">
        <v>0</v>
      </c>
      <c r="X37" s="4">
        <v>2171494</v>
      </c>
    </row>
    <row r="38" s="4" customFormat="1" spans="1:24">
      <c r="A38" s="4">
        <v>15620826513</v>
      </c>
      <c r="B38" s="4" t="s">
        <v>24</v>
      </c>
      <c r="C38" s="4" t="s">
        <v>25</v>
      </c>
      <c r="D38" s="4" t="s">
        <v>125</v>
      </c>
      <c r="E38" s="4" t="s">
        <v>126</v>
      </c>
      <c r="F38" s="5">
        <v>44372</v>
      </c>
      <c r="G38" s="5">
        <v>44374</v>
      </c>
      <c r="H38" s="4">
        <v>1</v>
      </c>
      <c r="I38" s="4">
        <v>2</v>
      </c>
      <c r="J38" s="4">
        <v>2</v>
      </c>
      <c r="K38" s="4" t="s">
        <v>28</v>
      </c>
      <c r="L38" s="4">
        <v>484.62</v>
      </c>
      <c r="M38" s="4">
        <v>484.62</v>
      </c>
      <c r="N38" s="4" t="s">
        <v>127</v>
      </c>
      <c r="O38" s="4" t="s">
        <v>30</v>
      </c>
      <c r="P38" s="4" t="s">
        <v>31</v>
      </c>
      <c r="Q38" s="4">
        <v>0</v>
      </c>
      <c r="R38" s="7">
        <v>44372</v>
      </c>
      <c r="S38" s="5">
        <v>44377</v>
      </c>
      <c r="T38" s="4" t="s">
        <v>32</v>
      </c>
      <c r="U38" s="4">
        <v>484.62</v>
      </c>
      <c r="V38" s="4">
        <v>0</v>
      </c>
      <c r="W38" s="4">
        <v>0</v>
      </c>
      <c r="X38" s="4">
        <v>2171803</v>
      </c>
    </row>
    <row r="39" s="4" customFormat="1" spans="1:24">
      <c r="A39" s="4">
        <v>15620926063</v>
      </c>
      <c r="B39" s="4" t="s">
        <v>24</v>
      </c>
      <c r="C39" s="4" t="s">
        <v>25</v>
      </c>
      <c r="D39" s="4" t="s">
        <v>69</v>
      </c>
      <c r="E39" s="4" t="s">
        <v>49</v>
      </c>
      <c r="F39" s="5">
        <v>44373</v>
      </c>
      <c r="G39" s="5">
        <v>44374</v>
      </c>
      <c r="H39" s="4">
        <v>1</v>
      </c>
      <c r="I39" s="4">
        <v>1</v>
      </c>
      <c r="J39" s="4">
        <v>1</v>
      </c>
      <c r="K39" s="4" t="s">
        <v>28</v>
      </c>
      <c r="L39" s="4">
        <v>211.28</v>
      </c>
      <c r="M39" s="4">
        <v>211.28</v>
      </c>
      <c r="N39" s="4" t="s">
        <v>128</v>
      </c>
      <c r="O39" s="4" t="s">
        <v>30</v>
      </c>
      <c r="P39" s="4" t="s">
        <v>31</v>
      </c>
      <c r="Q39" s="4">
        <v>0</v>
      </c>
      <c r="R39" s="7">
        <v>44372</v>
      </c>
      <c r="S39" s="5">
        <v>44377</v>
      </c>
      <c r="T39" s="4" t="s">
        <v>32</v>
      </c>
      <c r="U39" s="4">
        <v>211.28</v>
      </c>
      <c r="V39" s="4">
        <v>0</v>
      </c>
      <c r="W39" s="4">
        <v>0</v>
      </c>
      <c r="X39" s="4">
        <v>2171823</v>
      </c>
    </row>
    <row r="40" s="4" customFormat="1" spans="1:23">
      <c r="A40" s="4">
        <v>15621396880</v>
      </c>
      <c r="B40" s="4" t="s">
        <v>24</v>
      </c>
      <c r="C40" s="4" t="s">
        <v>25</v>
      </c>
      <c r="D40" s="4" t="s">
        <v>129</v>
      </c>
      <c r="E40" s="4" t="s">
        <v>130</v>
      </c>
      <c r="F40" s="5">
        <v>44372</v>
      </c>
      <c r="G40" s="5">
        <v>44374</v>
      </c>
      <c r="H40" s="4">
        <v>1</v>
      </c>
      <c r="I40" s="4">
        <v>2</v>
      </c>
      <c r="J40" s="4">
        <v>2</v>
      </c>
      <c r="K40" s="4" t="s">
        <v>28</v>
      </c>
      <c r="L40" s="4">
        <v>312.76</v>
      </c>
      <c r="M40" s="4">
        <v>312.76</v>
      </c>
      <c r="N40" s="4" t="s">
        <v>131</v>
      </c>
      <c r="O40" s="4" t="s">
        <v>30</v>
      </c>
      <c r="P40" s="4" t="s">
        <v>31</v>
      </c>
      <c r="Q40" s="4">
        <v>0</v>
      </c>
      <c r="R40" s="7">
        <v>44372</v>
      </c>
      <c r="S40" s="5">
        <v>44377</v>
      </c>
      <c r="T40" s="4" t="s">
        <v>32</v>
      </c>
      <c r="U40" s="4">
        <v>312.76</v>
      </c>
      <c r="V40" s="4">
        <v>0</v>
      </c>
      <c r="W40" s="4">
        <v>0</v>
      </c>
    </row>
    <row r="41" s="4" customFormat="1" spans="1:24">
      <c r="A41" s="4">
        <v>15621428188</v>
      </c>
      <c r="B41" s="4" t="s">
        <v>24</v>
      </c>
      <c r="C41" s="4" t="s">
        <v>25</v>
      </c>
      <c r="D41" s="4" t="s">
        <v>132</v>
      </c>
      <c r="E41" s="4" t="s">
        <v>130</v>
      </c>
      <c r="F41" s="5">
        <v>44373</v>
      </c>
      <c r="G41" s="5">
        <v>44374</v>
      </c>
      <c r="H41" s="4">
        <v>1</v>
      </c>
      <c r="I41" s="4">
        <v>1</v>
      </c>
      <c r="J41" s="4">
        <v>1</v>
      </c>
      <c r="K41" s="4" t="s">
        <v>28</v>
      </c>
      <c r="L41" s="4">
        <v>134.93</v>
      </c>
      <c r="M41" s="4">
        <v>134.93</v>
      </c>
      <c r="N41" s="4" t="s">
        <v>133</v>
      </c>
      <c r="O41" s="4" t="s">
        <v>30</v>
      </c>
      <c r="P41" s="4" t="s">
        <v>31</v>
      </c>
      <c r="Q41" s="4">
        <v>0</v>
      </c>
      <c r="R41" s="7">
        <v>44372</v>
      </c>
      <c r="S41" s="5">
        <v>44377</v>
      </c>
      <c r="T41" s="4" t="s">
        <v>32</v>
      </c>
      <c r="U41" s="4">
        <v>134.93</v>
      </c>
      <c r="V41" s="4">
        <v>0</v>
      </c>
      <c r="W41" s="4">
        <v>0</v>
      </c>
      <c r="X41" s="4">
        <v>2171996</v>
      </c>
    </row>
    <row r="42" s="4" customFormat="1" spans="1:24">
      <c r="A42" s="4">
        <v>15621500772</v>
      </c>
      <c r="B42" s="4" t="s">
        <v>24</v>
      </c>
      <c r="C42" s="4" t="s">
        <v>25</v>
      </c>
      <c r="D42" s="4" t="s">
        <v>132</v>
      </c>
      <c r="E42" s="4" t="s">
        <v>130</v>
      </c>
      <c r="F42" s="5">
        <v>44373</v>
      </c>
      <c r="G42" s="5">
        <v>44374</v>
      </c>
      <c r="H42" s="4">
        <v>1</v>
      </c>
      <c r="I42" s="4">
        <v>1</v>
      </c>
      <c r="J42" s="4">
        <v>1</v>
      </c>
      <c r="K42" s="4" t="s">
        <v>28</v>
      </c>
      <c r="L42" s="4">
        <v>134.93</v>
      </c>
      <c r="M42" s="4">
        <v>134.93</v>
      </c>
      <c r="N42" s="4" t="s">
        <v>134</v>
      </c>
      <c r="O42" s="4" t="s">
        <v>30</v>
      </c>
      <c r="P42" s="4" t="s">
        <v>31</v>
      </c>
      <c r="Q42" s="4">
        <v>0</v>
      </c>
      <c r="R42" s="7">
        <v>44372</v>
      </c>
      <c r="S42" s="5">
        <v>44377</v>
      </c>
      <c r="T42" s="4" t="s">
        <v>32</v>
      </c>
      <c r="U42" s="4">
        <v>134.93</v>
      </c>
      <c r="V42" s="4">
        <v>0</v>
      </c>
      <c r="W42" s="4">
        <v>0</v>
      </c>
      <c r="X42" s="4">
        <v>2172032</v>
      </c>
    </row>
    <row r="43" s="4" customFormat="1" spans="1:24">
      <c r="A43" s="4">
        <v>15605454298</v>
      </c>
      <c r="B43" s="4" t="s">
        <v>24</v>
      </c>
      <c r="C43" s="4" t="s">
        <v>135</v>
      </c>
      <c r="D43" s="4" t="s">
        <v>78</v>
      </c>
      <c r="E43" s="4" t="s">
        <v>79</v>
      </c>
      <c r="F43" s="5">
        <v>44371</v>
      </c>
      <c r="G43" s="5">
        <v>44374</v>
      </c>
      <c r="H43" s="4">
        <v>1</v>
      </c>
      <c r="I43" s="4">
        <v>3</v>
      </c>
      <c r="J43" s="4">
        <v>3</v>
      </c>
      <c r="K43" s="4" t="s">
        <v>28</v>
      </c>
      <c r="L43" s="4">
        <v>-458.59</v>
      </c>
      <c r="M43" s="4">
        <v>-458.59</v>
      </c>
      <c r="N43" s="4" t="s">
        <v>80</v>
      </c>
      <c r="O43" s="4" t="s">
        <v>30</v>
      </c>
      <c r="P43" s="4" t="s">
        <v>31</v>
      </c>
      <c r="Q43" s="4">
        <v>0</v>
      </c>
      <c r="R43" s="7">
        <v>44370</v>
      </c>
      <c r="S43" s="5">
        <v>44377</v>
      </c>
      <c r="T43" s="4" t="s">
        <v>32</v>
      </c>
      <c r="U43" s="4">
        <v>-458.59</v>
      </c>
      <c r="V43" s="4">
        <v>0</v>
      </c>
      <c r="W43" s="4">
        <v>0</v>
      </c>
      <c r="X43" s="4">
        <v>2168590</v>
      </c>
    </row>
    <row r="44" s="4" customFormat="1" spans="1:24">
      <c r="A44" s="4">
        <v>15621804385</v>
      </c>
      <c r="B44" s="4" t="s">
        <v>24</v>
      </c>
      <c r="C44" s="4" t="s">
        <v>25</v>
      </c>
      <c r="D44" s="4" t="s">
        <v>136</v>
      </c>
      <c r="E44" s="4" t="s">
        <v>49</v>
      </c>
      <c r="F44" s="5">
        <v>44373</v>
      </c>
      <c r="G44" s="5">
        <v>44374</v>
      </c>
      <c r="H44" s="4">
        <v>1</v>
      </c>
      <c r="I44" s="4">
        <v>1</v>
      </c>
      <c r="J44" s="4">
        <v>1</v>
      </c>
      <c r="K44" s="4" t="s">
        <v>28</v>
      </c>
      <c r="L44" s="4">
        <v>170.54</v>
      </c>
      <c r="M44" s="4">
        <v>170.54</v>
      </c>
      <c r="N44" s="4" t="s">
        <v>137</v>
      </c>
      <c r="O44" s="4" t="s">
        <v>30</v>
      </c>
      <c r="P44" s="4" t="s">
        <v>31</v>
      </c>
      <c r="Q44" s="4">
        <v>0</v>
      </c>
      <c r="R44" s="7">
        <v>44372</v>
      </c>
      <c r="S44" s="5">
        <v>44377</v>
      </c>
      <c r="T44" s="4" t="s">
        <v>32</v>
      </c>
      <c r="U44" s="4">
        <v>170.54</v>
      </c>
      <c r="V44" s="4">
        <v>0</v>
      </c>
      <c r="W44" s="4">
        <v>0</v>
      </c>
      <c r="X44" s="4">
        <v>2172123</v>
      </c>
    </row>
    <row r="45" s="4" customFormat="1" spans="1:24">
      <c r="A45" s="4">
        <v>15622190829</v>
      </c>
      <c r="B45" s="4" t="s">
        <v>24</v>
      </c>
      <c r="C45" s="4" t="s">
        <v>25</v>
      </c>
      <c r="D45" s="4" t="s">
        <v>138</v>
      </c>
      <c r="E45" s="4" t="s">
        <v>34</v>
      </c>
      <c r="F45" s="5">
        <v>44373</v>
      </c>
      <c r="G45" s="5">
        <v>44374</v>
      </c>
      <c r="H45" s="4">
        <v>1</v>
      </c>
      <c r="I45" s="4">
        <v>1</v>
      </c>
      <c r="J45" s="4">
        <v>1</v>
      </c>
      <c r="K45" s="4" t="s">
        <v>28</v>
      </c>
      <c r="L45" s="4">
        <v>320.49</v>
      </c>
      <c r="M45" s="4">
        <v>320.49</v>
      </c>
      <c r="N45" s="4" t="s">
        <v>139</v>
      </c>
      <c r="O45" s="4" t="s">
        <v>30</v>
      </c>
      <c r="P45" s="4" t="s">
        <v>31</v>
      </c>
      <c r="Q45" s="4">
        <v>0</v>
      </c>
      <c r="R45" s="7">
        <v>44372</v>
      </c>
      <c r="S45" s="5">
        <v>44377</v>
      </c>
      <c r="T45" s="4" t="s">
        <v>32</v>
      </c>
      <c r="U45" s="4">
        <v>320.49</v>
      </c>
      <c r="V45" s="4">
        <v>0</v>
      </c>
      <c r="W45" s="4">
        <v>0</v>
      </c>
      <c r="X45" s="4">
        <v>2172263</v>
      </c>
    </row>
    <row r="46" s="4" customFormat="1" spans="1:24">
      <c r="A46" s="4">
        <v>15625271921</v>
      </c>
      <c r="B46" s="4" t="s">
        <v>24</v>
      </c>
      <c r="C46" s="4" t="s">
        <v>25</v>
      </c>
      <c r="D46" s="4" t="s">
        <v>140</v>
      </c>
      <c r="E46" s="4" t="s">
        <v>141</v>
      </c>
      <c r="F46" s="5">
        <v>44373</v>
      </c>
      <c r="G46" s="5">
        <v>44374</v>
      </c>
      <c r="H46" s="4">
        <v>1</v>
      </c>
      <c r="I46" s="4">
        <v>1</v>
      </c>
      <c r="J46" s="4">
        <v>1</v>
      </c>
      <c r="K46" s="4" t="s">
        <v>28</v>
      </c>
      <c r="L46" s="4">
        <v>196.14</v>
      </c>
      <c r="M46" s="4">
        <v>196.14</v>
      </c>
      <c r="N46" s="4" t="s">
        <v>142</v>
      </c>
      <c r="O46" s="4" t="s">
        <v>30</v>
      </c>
      <c r="P46" s="4" t="s">
        <v>31</v>
      </c>
      <c r="Q46" s="4">
        <v>0</v>
      </c>
      <c r="R46" s="7">
        <v>44372</v>
      </c>
      <c r="S46" s="5">
        <v>44377</v>
      </c>
      <c r="T46" s="4" t="s">
        <v>32</v>
      </c>
      <c r="U46" s="4">
        <v>196.14</v>
      </c>
      <c r="V46" s="4">
        <v>0</v>
      </c>
      <c r="W46" s="4">
        <v>0</v>
      </c>
      <c r="X46" s="4">
        <v>2172285</v>
      </c>
    </row>
    <row r="47" s="4" customFormat="1" spans="1:24">
      <c r="A47" s="4">
        <v>15626272290</v>
      </c>
      <c r="B47" s="4" t="s">
        <v>24</v>
      </c>
      <c r="C47" s="4" t="s">
        <v>25</v>
      </c>
      <c r="D47" s="4" t="s">
        <v>143</v>
      </c>
      <c r="E47" s="4" t="s">
        <v>144</v>
      </c>
      <c r="F47" s="5">
        <v>44372</v>
      </c>
      <c r="G47" s="5">
        <v>44374</v>
      </c>
      <c r="H47" s="4">
        <v>1</v>
      </c>
      <c r="I47" s="4">
        <v>2</v>
      </c>
      <c r="J47" s="4">
        <v>2</v>
      </c>
      <c r="K47" s="4" t="s">
        <v>28</v>
      </c>
      <c r="L47" s="4">
        <v>276.78</v>
      </c>
      <c r="M47" s="4">
        <v>276.78</v>
      </c>
      <c r="N47" s="4" t="s">
        <v>145</v>
      </c>
      <c r="O47" s="4" t="s">
        <v>30</v>
      </c>
      <c r="P47" s="4" t="s">
        <v>31</v>
      </c>
      <c r="Q47" s="4">
        <v>0</v>
      </c>
      <c r="R47" s="7">
        <v>44372</v>
      </c>
      <c r="S47" s="5">
        <v>44377</v>
      </c>
      <c r="T47" s="4" t="s">
        <v>32</v>
      </c>
      <c r="U47" s="4">
        <v>276.78</v>
      </c>
      <c r="V47" s="4">
        <v>0</v>
      </c>
      <c r="W47" s="4">
        <v>0</v>
      </c>
      <c r="X47" s="4">
        <v>2172447</v>
      </c>
    </row>
    <row r="48" s="4" customFormat="1" spans="1:23">
      <c r="A48" s="4">
        <v>15626544226</v>
      </c>
      <c r="B48" s="4" t="s">
        <v>24</v>
      </c>
      <c r="C48" s="4" t="s">
        <v>25</v>
      </c>
      <c r="D48" s="4" t="s">
        <v>146</v>
      </c>
      <c r="E48" s="4" t="s">
        <v>147</v>
      </c>
      <c r="F48" s="5">
        <v>44373</v>
      </c>
      <c r="G48" s="5">
        <v>44374</v>
      </c>
      <c r="H48" s="4">
        <v>1</v>
      </c>
      <c r="I48" s="4">
        <v>1</v>
      </c>
      <c r="J48" s="4">
        <v>1</v>
      </c>
      <c r="K48" s="4" t="s">
        <v>28</v>
      </c>
      <c r="L48" s="4">
        <v>130.73</v>
      </c>
      <c r="M48" s="4">
        <v>130.73</v>
      </c>
      <c r="N48" s="4" t="s">
        <v>148</v>
      </c>
      <c r="O48" s="4" t="s">
        <v>30</v>
      </c>
      <c r="P48" s="4" t="s">
        <v>31</v>
      </c>
      <c r="Q48" s="4">
        <v>0</v>
      </c>
      <c r="R48" s="7">
        <v>44372</v>
      </c>
      <c r="S48" s="5">
        <v>44377</v>
      </c>
      <c r="T48" s="4" t="s">
        <v>32</v>
      </c>
      <c r="U48" s="4">
        <v>130.73</v>
      </c>
      <c r="V48" s="4">
        <v>0</v>
      </c>
      <c r="W48" s="4">
        <v>0</v>
      </c>
    </row>
    <row r="49" s="4" customFormat="1" spans="1:24">
      <c r="A49" s="4">
        <v>15626748049</v>
      </c>
      <c r="B49" s="4" t="s">
        <v>24</v>
      </c>
      <c r="C49" s="4" t="s">
        <v>25</v>
      </c>
      <c r="D49" s="4" t="s">
        <v>149</v>
      </c>
      <c r="E49" s="4" t="s">
        <v>150</v>
      </c>
      <c r="F49" s="5">
        <v>44373</v>
      </c>
      <c r="G49" s="5">
        <v>44374</v>
      </c>
      <c r="H49" s="4">
        <v>1</v>
      </c>
      <c r="I49" s="4">
        <v>1</v>
      </c>
      <c r="J49" s="4">
        <v>1</v>
      </c>
      <c r="K49" s="4" t="s">
        <v>28</v>
      </c>
      <c r="L49" s="4">
        <v>113.14</v>
      </c>
      <c r="M49" s="4">
        <v>113.14</v>
      </c>
      <c r="N49" s="4" t="s">
        <v>151</v>
      </c>
      <c r="O49" s="4" t="s">
        <v>30</v>
      </c>
      <c r="P49" s="4" t="s">
        <v>31</v>
      </c>
      <c r="Q49" s="4">
        <v>0</v>
      </c>
      <c r="R49" s="7">
        <v>44372</v>
      </c>
      <c r="S49" s="5">
        <v>44377</v>
      </c>
      <c r="T49" s="4" t="s">
        <v>32</v>
      </c>
      <c r="U49" s="4">
        <v>113.14</v>
      </c>
      <c r="V49" s="4">
        <v>0</v>
      </c>
      <c r="W49" s="4">
        <v>0</v>
      </c>
      <c r="X49" s="4">
        <v>2172592</v>
      </c>
    </row>
    <row r="50" s="4" customFormat="1" spans="1:24">
      <c r="A50" s="4">
        <v>15627002998</v>
      </c>
      <c r="B50" s="4" t="s">
        <v>24</v>
      </c>
      <c r="C50" s="4" t="s">
        <v>25</v>
      </c>
      <c r="D50" s="4" t="s">
        <v>152</v>
      </c>
      <c r="E50" s="4" t="s">
        <v>153</v>
      </c>
      <c r="F50" s="5">
        <v>44373</v>
      </c>
      <c r="G50" s="5">
        <v>44374</v>
      </c>
      <c r="H50" s="4">
        <v>1</v>
      </c>
      <c r="I50" s="4">
        <v>1</v>
      </c>
      <c r="J50" s="4">
        <v>1</v>
      </c>
      <c r="K50" s="4" t="s">
        <v>28</v>
      </c>
      <c r="L50" s="4">
        <v>143.42</v>
      </c>
      <c r="M50" s="4">
        <v>143.42</v>
      </c>
      <c r="N50" s="4" t="s">
        <v>154</v>
      </c>
      <c r="O50" s="4" t="s">
        <v>30</v>
      </c>
      <c r="P50" s="4" t="s">
        <v>31</v>
      </c>
      <c r="Q50" s="4">
        <v>0</v>
      </c>
      <c r="R50" s="7">
        <v>44373</v>
      </c>
      <c r="S50" s="5">
        <v>44377</v>
      </c>
      <c r="T50" s="4" t="s">
        <v>32</v>
      </c>
      <c r="U50" s="4">
        <v>143.42</v>
      </c>
      <c r="V50" s="4">
        <v>0</v>
      </c>
      <c r="W50" s="4">
        <v>0</v>
      </c>
      <c r="X50" s="4">
        <v>2172660</v>
      </c>
    </row>
    <row r="51" s="4" customFormat="1" spans="1:24">
      <c r="A51" s="4">
        <v>15627463086</v>
      </c>
      <c r="B51" s="4" t="s">
        <v>24</v>
      </c>
      <c r="C51" s="4" t="s">
        <v>25</v>
      </c>
      <c r="D51" s="4" t="s">
        <v>155</v>
      </c>
      <c r="E51" s="4" t="s">
        <v>156</v>
      </c>
      <c r="F51" s="5">
        <v>44373</v>
      </c>
      <c r="G51" s="5">
        <v>44374</v>
      </c>
      <c r="H51" s="4">
        <v>1</v>
      </c>
      <c r="I51" s="4">
        <v>1</v>
      </c>
      <c r="J51" s="4">
        <v>1</v>
      </c>
      <c r="K51" s="4" t="s">
        <v>28</v>
      </c>
      <c r="L51" s="4">
        <v>180.91</v>
      </c>
      <c r="M51" s="4">
        <v>180.91</v>
      </c>
      <c r="N51" s="4" t="s">
        <v>157</v>
      </c>
      <c r="O51" s="4" t="s">
        <v>30</v>
      </c>
      <c r="P51" s="4" t="s">
        <v>31</v>
      </c>
      <c r="Q51" s="4">
        <v>0</v>
      </c>
      <c r="R51" s="7">
        <v>44373</v>
      </c>
      <c r="S51" s="5">
        <v>44377</v>
      </c>
      <c r="T51" s="4" t="s">
        <v>32</v>
      </c>
      <c r="U51" s="4">
        <v>180.91</v>
      </c>
      <c r="V51" s="4">
        <v>0</v>
      </c>
      <c r="W51" s="4">
        <v>0</v>
      </c>
      <c r="X51" s="4">
        <v>2172777</v>
      </c>
    </row>
    <row r="52" s="4" customFormat="1" spans="1:24">
      <c r="A52" s="4">
        <v>15627484488</v>
      </c>
      <c r="B52" s="4" t="s">
        <v>24</v>
      </c>
      <c r="C52" s="4" t="s">
        <v>25</v>
      </c>
      <c r="D52" s="4" t="s">
        <v>158</v>
      </c>
      <c r="E52" s="4" t="s">
        <v>123</v>
      </c>
      <c r="F52" s="5">
        <v>44373</v>
      </c>
      <c r="G52" s="5">
        <v>44374</v>
      </c>
      <c r="H52" s="4">
        <v>1</v>
      </c>
      <c r="I52" s="4">
        <v>1</v>
      </c>
      <c r="J52" s="4">
        <v>1</v>
      </c>
      <c r="K52" s="4" t="s">
        <v>28</v>
      </c>
      <c r="L52" s="4">
        <v>206.21</v>
      </c>
      <c r="M52" s="4">
        <v>206.21</v>
      </c>
      <c r="N52" s="4" t="s">
        <v>159</v>
      </c>
      <c r="O52" s="4" t="s">
        <v>30</v>
      </c>
      <c r="P52" s="4" t="s">
        <v>31</v>
      </c>
      <c r="Q52" s="4">
        <v>0</v>
      </c>
      <c r="R52" s="7">
        <v>44373</v>
      </c>
      <c r="S52" s="5">
        <v>44377</v>
      </c>
      <c r="T52" s="4" t="s">
        <v>32</v>
      </c>
      <c r="U52" s="4">
        <v>206.21</v>
      </c>
      <c r="V52" s="4">
        <v>0</v>
      </c>
      <c r="W52" s="4">
        <v>0</v>
      </c>
      <c r="X52" s="4">
        <v>2172784</v>
      </c>
    </row>
    <row r="53" s="4" customFormat="1" spans="1:24">
      <c r="A53" s="4">
        <v>15627511930</v>
      </c>
      <c r="B53" s="4" t="s">
        <v>24</v>
      </c>
      <c r="C53" s="4" t="s">
        <v>25</v>
      </c>
      <c r="D53" s="4" t="s">
        <v>160</v>
      </c>
      <c r="E53" s="4" t="s">
        <v>161</v>
      </c>
      <c r="F53" s="5">
        <v>44373</v>
      </c>
      <c r="G53" s="5">
        <v>44374</v>
      </c>
      <c r="H53" s="4">
        <v>1</v>
      </c>
      <c r="I53" s="4">
        <v>1</v>
      </c>
      <c r="J53" s="4">
        <v>1</v>
      </c>
      <c r="K53" s="4" t="s">
        <v>28</v>
      </c>
      <c r="L53" s="4">
        <v>133.08</v>
      </c>
      <c r="M53" s="4">
        <v>133.08</v>
      </c>
      <c r="N53" s="4" t="s">
        <v>162</v>
      </c>
      <c r="O53" s="4" t="s">
        <v>30</v>
      </c>
      <c r="P53" s="4" t="s">
        <v>31</v>
      </c>
      <c r="Q53" s="4">
        <v>0</v>
      </c>
      <c r="R53" s="7">
        <v>44373</v>
      </c>
      <c r="S53" s="5">
        <v>44377</v>
      </c>
      <c r="T53" s="4" t="s">
        <v>32</v>
      </c>
      <c r="U53" s="4">
        <v>133.08</v>
      </c>
      <c r="V53" s="4">
        <v>0</v>
      </c>
      <c r="W53" s="4">
        <v>0</v>
      </c>
      <c r="X53" s="4">
        <v>2172791</v>
      </c>
    </row>
    <row r="54" s="4" customFormat="1" spans="1:23">
      <c r="A54" s="4">
        <v>15627521701</v>
      </c>
      <c r="B54" s="4" t="s">
        <v>24</v>
      </c>
      <c r="C54" s="4" t="s">
        <v>25</v>
      </c>
      <c r="D54" s="4" t="s">
        <v>163</v>
      </c>
      <c r="E54" s="4" t="s">
        <v>164</v>
      </c>
      <c r="F54" s="5">
        <v>44373</v>
      </c>
      <c r="G54" s="5">
        <v>44374</v>
      </c>
      <c r="H54" s="4">
        <v>2</v>
      </c>
      <c r="I54" s="4">
        <v>1</v>
      </c>
      <c r="J54" s="4">
        <v>2</v>
      </c>
      <c r="K54" s="4" t="s">
        <v>28</v>
      </c>
      <c r="L54" s="4">
        <v>252.18</v>
      </c>
      <c r="M54" s="4">
        <v>252.18</v>
      </c>
      <c r="N54" s="4" t="s">
        <v>165</v>
      </c>
      <c r="O54" s="4" t="s">
        <v>30</v>
      </c>
      <c r="P54" s="4" t="s">
        <v>31</v>
      </c>
      <c r="Q54" s="4">
        <v>0</v>
      </c>
      <c r="R54" s="7">
        <v>44373</v>
      </c>
      <c r="S54" s="5">
        <v>44377</v>
      </c>
      <c r="T54" s="4" t="s">
        <v>32</v>
      </c>
      <c r="U54" s="4">
        <v>252.18</v>
      </c>
      <c r="V54" s="4">
        <v>0</v>
      </c>
      <c r="W54" s="4">
        <v>0</v>
      </c>
    </row>
    <row r="55" s="4" customFormat="1" spans="1:24">
      <c r="A55" s="4">
        <v>15627526641</v>
      </c>
      <c r="B55" s="4" t="s">
        <v>24</v>
      </c>
      <c r="C55" s="4" t="s">
        <v>25</v>
      </c>
      <c r="D55" s="4" t="s">
        <v>166</v>
      </c>
      <c r="E55" s="4" t="s">
        <v>167</v>
      </c>
      <c r="F55" s="5">
        <v>44373</v>
      </c>
      <c r="G55" s="5">
        <v>44374</v>
      </c>
      <c r="H55" s="4">
        <v>1</v>
      </c>
      <c r="I55" s="4">
        <v>1</v>
      </c>
      <c r="J55" s="4">
        <v>1</v>
      </c>
      <c r="K55" s="4" t="s">
        <v>28</v>
      </c>
      <c r="L55" s="4">
        <v>149.27</v>
      </c>
      <c r="M55" s="4">
        <v>149.27</v>
      </c>
      <c r="N55" s="4" t="s">
        <v>168</v>
      </c>
      <c r="O55" s="4" t="s">
        <v>30</v>
      </c>
      <c r="P55" s="4" t="s">
        <v>31</v>
      </c>
      <c r="Q55" s="4">
        <v>0</v>
      </c>
      <c r="R55" s="7">
        <v>44373</v>
      </c>
      <c r="S55" s="5">
        <v>44377</v>
      </c>
      <c r="T55" s="4" t="s">
        <v>32</v>
      </c>
      <c r="U55" s="4">
        <v>149.27</v>
      </c>
      <c r="V55" s="4">
        <v>0</v>
      </c>
      <c r="W55" s="4">
        <v>0</v>
      </c>
      <c r="X55" s="4">
        <v>2172797</v>
      </c>
    </row>
    <row r="56" s="4" customFormat="1" spans="1:24">
      <c r="A56" s="4">
        <v>15627689977</v>
      </c>
      <c r="B56" s="4" t="s">
        <v>24</v>
      </c>
      <c r="C56" s="4" t="s">
        <v>25</v>
      </c>
      <c r="D56" s="4" t="s">
        <v>169</v>
      </c>
      <c r="E56" s="4" t="s">
        <v>60</v>
      </c>
      <c r="F56" s="5">
        <v>44373</v>
      </c>
      <c r="G56" s="5">
        <v>44374</v>
      </c>
      <c r="H56" s="4">
        <v>2</v>
      </c>
      <c r="I56" s="4">
        <v>1</v>
      </c>
      <c r="J56" s="4">
        <v>2</v>
      </c>
      <c r="K56" s="4" t="s">
        <v>28</v>
      </c>
      <c r="L56" s="4">
        <v>761.78</v>
      </c>
      <c r="M56" s="4">
        <v>761.78</v>
      </c>
      <c r="N56" s="4" t="s">
        <v>170</v>
      </c>
      <c r="O56" s="4" t="s">
        <v>30</v>
      </c>
      <c r="P56" s="4" t="s">
        <v>31</v>
      </c>
      <c r="Q56" s="4">
        <v>0</v>
      </c>
      <c r="R56" s="7">
        <v>44373</v>
      </c>
      <c r="S56" s="5">
        <v>44377</v>
      </c>
      <c r="T56" s="4" t="s">
        <v>32</v>
      </c>
      <c r="U56" s="4">
        <v>761.78</v>
      </c>
      <c r="V56" s="4">
        <v>0</v>
      </c>
      <c r="W56" s="4">
        <v>0</v>
      </c>
      <c r="X56" s="4">
        <v>2172849</v>
      </c>
    </row>
    <row r="57" s="4" customFormat="1" spans="1:24">
      <c r="A57" s="4">
        <v>15627696583</v>
      </c>
      <c r="B57" s="4" t="s">
        <v>24</v>
      </c>
      <c r="C57" s="4" t="s">
        <v>25</v>
      </c>
      <c r="D57" s="4" t="s">
        <v>166</v>
      </c>
      <c r="E57" s="4" t="s">
        <v>171</v>
      </c>
      <c r="F57" s="5">
        <v>44373</v>
      </c>
      <c r="G57" s="5">
        <v>44374</v>
      </c>
      <c r="H57" s="4">
        <v>1</v>
      </c>
      <c r="I57" s="4">
        <v>1</v>
      </c>
      <c r="J57" s="4">
        <v>1</v>
      </c>
      <c r="K57" s="4" t="s">
        <v>28</v>
      </c>
      <c r="L57" s="4">
        <v>149.27</v>
      </c>
      <c r="M57" s="4">
        <v>149.27</v>
      </c>
      <c r="N57" s="4" t="s">
        <v>172</v>
      </c>
      <c r="O57" s="4" t="s">
        <v>30</v>
      </c>
      <c r="P57" s="4" t="s">
        <v>31</v>
      </c>
      <c r="Q57" s="4">
        <v>0</v>
      </c>
      <c r="R57" s="7">
        <v>44373</v>
      </c>
      <c r="S57" s="5">
        <v>44377</v>
      </c>
      <c r="T57" s="4" t="s">
        <v>32</v>
      </c>
      <c r="U57" s="4">
        <v>149.27</v>
      </c>
      <c r="V57" s="4">
        <v>0</v>
      </c>
      <c r="W57" s="4">
        <v>0</v>
      </c>
      <c r="X57" s="4">
        <v>2172853</v>
      </c>
    </row>
    <row r="58" s="4" customFormat="1" spans="1:24">
      <c r="A58" s="4">
        <v>15627707248</v>
      </c>
      <c r="B58" s="4" t="s">
        <v>24</v>
      </c>
      <c r="C58" s="4" t="s">
        <v>25</v>
      </c>
      <c r="D58" s="4" t="s">
        <v>173</v>
      </c>
      <c r="E58" s="4" t="s">
        <v>88</v>
      </c>
      <c r="F58" s="5">
        <v>44373</v>
      </c>
      <c r="G58" s="5">
        <v>44374</v>
      </c>
      <c r="H58" s="4">
        <v>1</v>
      </c>
      <c r="I58" s="4">
        <v>1</v>
      </c>
      <c r="J58" s="4">
        <v>1</v>
      </c>
      <c r="K58" s="4" t="s">
        <v>28</v>
      </c>
      <c r="L58" s="4">
        <v>421.74</v>
      </c>
      <c r="M58" s="4">
        <v>421.74</v>
      </c>
      <c r="N58" s="4" t="s">
        <v>174</v>
      </c>
      <c r="O58" s="4" t="s">
        <v>30</v>
      </c>
      <c r="P58" s="4" t="s">
        <v>31</v>
      </c>
      <c r="Q58" s="4">
        <v>0</v>
      </c>
      <c r="R58" s="7">
        <v>44373</v>
      </c>
      <c r="S58" s="5">
        <v>44377</v>
      </c>
      <c r="T58" s="4" t="s">
        <v>32</v>
      </c>
      <c r="U58" s="4">
        <v>421.74</v>
      </c>
      <c r="V58" s="4">
        <v>0</v>
      </c>
      <c r="W58" s="4">
        <v>0</v>
      </c>
      <c r="X58" s="4">
        <v>2172860</v>
      </c>
    </row>
    <row r="59" s="4" customFormat="1" spans="1:24">
      <c r="A59" s="4">
        <v>15627667366</v>
      </c>
      <c r="B59" s="4" t="s">
        <v>24</v>
      </c>
      <c r="C59" s="4" t="s">
        <v>25</v>
      </c>
      <c r="D59" s="4" t="s">
        <v>175</v>
      </c>
      <c r="E59" s="4" t="s">
        <v>176</v>
      </c>
      <c r="F59" s="5">
        <v>44373</v>
      </c>
      <c r="G59" s="5">
        <v>44374</v>
      </c>
      <c r="H59" s="4">
        <v>1</v>
      </c>
      <c r="I59" s="4">
        <v>1</v>
      </c>
      <c r="J59" s="4">
        <v>1</v>
      </c>
      <c r="K59" s="4" t="s">
        <v>28</v>
      </c>
      <c r="L59" s="4">
        <v>196.12</v>
      </c>
      <c r="M59" s="4">
        <v>196.12</v>
      </c>
      <c r="N59" s="4" t="s">
        <v>177</v>
      </c>
      <c r="O59" s="4" t="s">
        <v>30</v>
      </c>
      <c r="P59" s="4" t="s">
        <v>31</v>
      </c>
      <c r="Q59" s="4">
        <v>0</v>
      </c>
      <c r="R59" s="7">
        <v>44373</v>
      </c>
      <c r="S59" s="5">
        <v>44377</v>
      </c>
      <c r="T59" s="4" t="s">
        <v>32</v>
      </c>
      <c r="U59" s="4">
        <v>196.12</v>
      </c>
      <c r="V59" s="4">
        <v>0</v>
      </c>
      <c r="W59" s="4">
        <v>0</v>
      </c>
      <c r="X59" s="4">
        <v>2172841</v>
      </c>
    </row>
    <row r="60" s="4" customFormat="1" spans="1:24">
      <c r="A60" s="4">
        <v>15627776102</v>
      </c>
      <c r="B60" s="4" t="s">
        <v>24</v>
      </c>
      <c r="C60" s="4" t="s">
        <v>25</v>
      </c>
      <c r="D60" s="4" t="s">
        <v>178</v>
      </c>
      <c r="E60" s="4" t="s">
        <v>179</v>
      </c>
      <c r="F60" s="5">
        <v>44373</v>
      </c>
      <c r="G60" s="5">
        <v>44374</v>
      </c>
      <c r="H60" s="4">
        <v>1</v>
      </c>
      <c r="I60" s="4">
        <v>1</v>
      </c>
      <c r="J60" s="4">
        <v>1</v>
      </c>
      <c r="K60" s="4" t="s">
        <v>28</v>
      </c>
      <c r="L60" s="4">
        <v>610.08</v>
      </c>
      <c r="M60" s="4">
        <v>610.08</v>
      </c>
      <c r="N60" s="4" t="s">
        <v>180</v>
      </c>
      <c r="O60" s="4" t="s">
        <v>30</v>
      </c>
      <c r="P60" s="4" t="s">
        <v>31</v>
      </c>
      <c r="Q60" s="4">
        <v>0</v>
      </c>
      <c r="R60" s="7">
        <v>44373</v>
      </c>
      <c r="S60" s="5">
        <v>44377</v>
      </c>
      <c r="T60" s="4" t="s">
        <v>32</v>
      </c>
      <c r="U60" s="4">
        <v>610.08</v>
      </c>
      <c r="V60" s="4">
        <v>0</v>
      </c>
      <c r="W60" s="4">
        <v>0</v>
      </c>
      <c r="X60" s="4">
        <v>2172871</v>
      </c>
    </row>
    <row r="61" s="4" customFormat="1" spans="1:24">
      <c r="A61" s="4">
        <v>15627953623</v>
      </c>
      <c r="B61" s="4" t="s">
        <v>24</v>
      </c>
      <c r="C61" s="4" t="s">
        <v>25</v>
      </c>
      <c r="D61" s="4" t="s">
        <v>181</v>
      </c>
      <c r="E61" s="4" t="s">
        <v>182</v>
      </c>
      <c r="F61" s="5">
        <v>44373</v>
      </c>
      <c r="G61" s="5">
        <v>44374</v>
      </c>
      <c r="H61" s="4">
        <v>1</v>
      </c>
      <c r="I61" s="4">
        <v>1</v>
      </c>
      <c r="J61" s="4">
        <v>1</v>
      </c>
      <c r="K61" s="4" t="s">
        <v>28</v>
      </c>
      <c r="L61" s="4">
        <v>600.1</v>
      </c>
      <c r="M61" s="4">
        <v>600.1</v>
      </c>
      <c r="N61" s="4" t="s">
        <v>183</v>
      </c>
      <c r="O61" s="4" t="s">
        <v>30</v>
      </c>
      <c r="P61" s="4" t="s">
        <v>31</v>
      </c>
      <c r="Q61" s="4">
        <v>0</v>
      </c>
      <c r="R61" s="7">
        <v>44373</v>
      </c>
      <c r="S61" s="5">
        <v>44377</v>
      </c>
      <c r="T61" s="4" t="s">
        <v>32</v>
      </c>
      <c r="U61" s="4">
        <v>600.1</v>
      </c>
      <c r="V61" s="4">
        <v>0</v>
      </c>
      <c r="W61" s="4">
        <v>0</v>
      </c>
      <c r="X61" s="4">
        <v>2172930</v>
      </c>
    </row>
    <row r="62" s="4" customFormat="1" spans="1:24">
      <c r="A62" s="4">
        <v>15628014457</v>
      </c>
      <c r="B62" s="4" t="s">
        <v>24</v>
      </c>
      <c r="C62" s="4" t="s">
        <v>25</v>
      </c>
      <c r="D62" s="4" t="s">
        <v>184</v>
      </c>
      <c r="E62" s="4" t="s">
        <v>185</v>
      </c>
      <c r="F62" s="5">
        <v>44373</v>
      </c>
      <c r="G62" s="5">
        <v>44374</v>
      </c>
      <c r="H62" s="4">
        <v>1</v>
      </c>
      <c r="I62" s="4">
        <v>1</v>
      </c>
      <c r="J62" s="4">
        <v>1</v>
      </c>
      <c r="K62" s="4" t="s">
        <v>28</v>
      </c>
      <c r="L62" s="4">
        <v>657.39</v>
      </c>
      <c r="M62" s="4">
        <v>657.39</v>
      </c>
      <c r="N62" s="4" t="s">
        <v>186</v>
      </c>
      <c r="O62" s="4" t="s">
        <v>30</v>
      </c>
      <c r="P62" s="4" t="s">
        <v>31</v>
      </c>
      <c r="Q62" s="4">
        <v>0</v>
      </c>
      <c r="R62" s="7">
        <v>44373</v>
      </c>
      <c r="S62" s="5">
        <v>44377</v>
      </c>
      <c r="T62" s="4" t="s">
        <v>32</v>
      </c>
      <c r="U62" s="4">
        <v>657.39</v>
      </c>
      <c r="V62" s="4">
        <v>0</v>
      </c>
      <c r="W62" s="4">
        <v>0</v>
      </c>
      <c r="X62" s="4">
        <v>2172950</v>
      </c>
    </row>
    <row r="63" s="4" customFormat="1" spans="1:24">
      <c r="A63" s="4">
        <v>15628275282</v>
      </c>
      <c r="B63" s="4" t="s">
        <v>24</v>
      </c>
      <c r="C63" s="4" t="s">
        <v>25</v>
      </c>
      <c r="D63" s="4" t="s">
        <v>166</v>
      </c>
      <c r="E63" s="4" t="s">
        <v>167</v>
      </c>
      <c r="F63" s="5">
        <v>44373</v>
      </c>
      <c r="G63" s="5">
        <v>44374</v>
      </c>
      <c r="H63" s="4">
        <v>1</v>
      </c>
      <c r="I63" s="4">
        <v>1</v>
      </c>
      <c r="J63" s="4">
        <v>1</v>
      </c>
      <c r="K63" s="4" t="s">
        <v>28</v>
      </c>
      <c r="L63" s="4">
        <v>144.08</v>
      </c>
      <c r="M63" s="4">
        <v>144.08</v>
      </c>
      <c r="N63" s="4" t="s">
        <v>187</v>
      </c>
      <c r="O63" s="4" t="s">
        <v>30</v>
      </c>
      <c r="P63" s="4" t="s">
        <v>31</v>
      </c>
      <c r="Q63" s="4">
        <v>0</v>
      </c>
      <c r="R63" s="7">
        <v>44373</v>
      </c>
      <c r="S63" s="5">
        <v>44377</v>
      </c>
      <c r="T63" s="4" t="s">
        <v>32</v>
      </c>
      <c r="U63" s="4">
        <v>144.08</v>
      </c>
      <c r="V63" s="4">
        <v>0</v>
      </c>
      <c r="W63" s="4">
        <v>0</v>
      </c>
      <c r="X63" s="4">
        <v>2173011</v>
      </c>
    </row>
    <row r="64" s="4" customFormat="1" spans="1:24">
      <c r="A64" s="4">
        <v>15628286369</v>
      </c>
      <c r="B64" s="4" t="s">
        <v>24</v>
      </c>
      <c r="C64" s="4" t="s">
        <v>25</v>
      </c>
      <c r="D64" s="4" t="s">
        <v>188</v>
      </c>
      <c r="E64" s="4" t="s">
        <v>189</v>
      </c>
      <c r="F64" s="5">
        <v>44373</v>
      </c>
      <c r="G64" s="5">
        <v>44374</v>
      </c>
      <c r="H64" s="4">
        <v>1</v>
      </c>
      <c r="I64" s="4">
        <v>1</v>
      </c>
      <c r="J64" s="4">
        <v>1</v>
      </c>
      <c r="K64" s="4" t="s">
        <v>28</v>
      </c>
      <c r="L64" s="4">
        <v>217.31</v>
      </c>
      <c r="M64" s="4">
        <v>217.31</v>
      </c>
      <c r="N64" s="4" t="s">
        <v>190</v>
      </c>
      <c r="O64" s="4" t="s">
        <v>30</v>
      </c>
      <c r="P64" s="4" t="s">
        <v>31</v>
      </c>
      <c r="Q64" s="4">
        <v>0</v>
      </c>
      <c r="R64" s="7">
        <v>44373</v>
      </c>
      <c r="S64" s="5">
        <v>44377</v>
      </c>
      <c r="T64" s="4" t="s">
        <v>32</v>
      </c>
      <c r="U64" s="4">
        <v>217.31</v>
      </c>
      <c r="V64" s="4">
        <v>0</v>
      </c>
      <c r="W64" s="4">
        <v>0</v>
      </c>
      <c r="X64" s="4">
        <v>2173014</v>
      </c>
    </row>
    <row r="65" s="4" customFormat="1" spans="1:24">
      <c r="A65" s="4">
        <v>15628611661</v>
      </c>
      <c r="B65" s="4" t="s">
        <v>24</v>
      </c>
      <c r="C65" s="4" t="s">
        <v>25</v>
      </c>
      <c r="D65" s="4" t="s">
        <v>191</v>
      </c>
      <c r="E65" s="4" t="s">
        <v>192</v>
      </c>
      <c r="F65" s="5">
        <v>44373</v>
      </c>
      <c r="G65" s="5">
        <v>44374</v>
      </c>
      <c r="H65" s="4">
        <v>1</v>
      </c>
      <c r="I65" s="4">
        <v>1</v>
      </c>
      <c r="J65" s="4">
        <v>1</v>
      </c>
      <c r="K65" s="4" t="s">
        <v>28</v>
      </c>
      <c r="L65" s="4">
        <v>75.76</v>
      </c>
      <c r="M65" s="4">
        <v>75.76</v>
      </c>
      <c r="N65" s="4" t="s">
        <v>193</v>
      </c>
      <c r="O65" s="4" t="s">
        <v>30</v>
      </c>
      <c r="P65" s="4" t="s">
        <v>31</v>
      </c>
      <c r="Q65" s="4">
        <v>0</v>
      </c>
      <c r="R65" s="7">
        <v>44373</v>
      </c>
      <c r="S65" s="5">
        <v>44377</v>
      </c>
      <c r="T65" s="4" t="s">
        <v>32</v>
      </c>
      <c r="U65" s="4">
        <v>75.76</v>
      </c>
      <c r="V65" s="4">
        <v>0</v>
      </c>
      <c r="W65" s="4">
        <v>0</v>
      </c>
      <c r="X65" s="4">
        <v>2173094</v>
      </c>
    </row>
    <row r="66" s="4" customFormat="1" spans="1:24">
      <c r="A66" s="4">
        <v>15622190829</v>
      </c>
      <c r="B66" s="4" t="s">
        <v>24</v>
      </c>
      <c r="C66" s="4" t="s">
        <v>65</v>
      </c>
      <c r="D66" s="4" t="s">
        <v>138</v>
      </c>
      <c r="E66" s="4" t="s">
        <v>34</v>
      </c>
      <c r="F66" s="5">
        <v>44373</v>
      </c>
      <c r="G66" s="5">
        <v>44374</v>
      </c>
      <c r="H66" s="4">
        <v>1</v>
      </c>
      <c r="I66" s="4">
        <v>1</v>
      </c>
      <c r="J66" s="4">
        <v>1</v>
      </c>
      <c r="K66" s="4" t="s">
        <v>28</v>
      </c>
      <c r="L66" s="4">
        <v>-320.49</v>
      </c>
      <c r="M66" s="4">
        <v>-320.49</v>
      </c>
      <c r="N66" s="4" t="s">
        <v>139</v>
      </c>
      <c r="O66" s="4" t="s">
        <v>30</v>
      </c>
      <c r="P66" s="4" t="s">
        <v>31</v>
      </c>
      <c r="Q66" s="4">
        <v>0</v>
      </c>
      <c r="R66" s="7">
        <v>44372</v>
      </c>
      <c r="S66" s="5">
        <v>44377</v>
      </c>
      <c r="T66" s="4" t="s">
        <v>32</v>
      </c>
      <c r="U66" s="4">
        <v>-320.49</v>
      </c>
      <c r="V66" s="4">
        <v>0</v>
      </c>
      <c r="W66" s="4">
        <v>0</v>
      </c>
      <c r="X66" s="4">
        <v>2172263</v>
      </c>
    </row>
    <row r="67" s="4" customFormat="1" spans="1:23">
      <c r="A67" s="4">
        <v>15628667269</v>
      </c>
      <c r="B67" s="4" t="s">
        <v>24</v>
      </c>
      <c r="C67" s="4" t="s">
        <v>25</v>
      </c>
      <c r="D67" s="4" t="s">
        <v>33</v>
      </c>
      <c r="E67" s="4" t="s">
        <v>34</v>
      </c>
      <c r="F67" s="5">
        <v>44373</v>
      </c>
      <c r="G67" s="5">
        <v>44374</v>
      </c>
      <c r="H67" s="4">
        <v>1</v>
      </c>
      <c r="I67" s="4">
        <v>1</v>
      </c>
      <c r="J67" s="4">
        <v>1</v>
      </c>
      <c r="K67" s="4" t="s">
        <v>28</v>
      </c>
      <c r="L67" s="4">
        <v>536.98</v>
      </c>
      <c r="M67" s="4">
        <v>536.98</v>
      </c>
      <c r="N67" s="4" t="s">
        <v>194</v>
      </c>
      <c r="O67" s="4" t="s">
        <v>30</v>
      </c>
      <c r="P67" s="4" t="s">
        <v>31</v>
      </c>
      <c r="Q67" s="4">
        <v>0</v>
      </c>
      <c r="R67" s="7">
        <v>44373</v>
      </c>
      <c r="S67" s="5">
        <v>44377</v>
      </c>
      <c r="T67" s="4" t="s">
        <v>32</v>
      </c>
      <c r="U67" s="4">
        <v>536.98</v>
      </c>
      <c r="V67" s="4">
        <v>0</v>
      </c>
      <c r="W67" s="4">
        <v>0</v>
      </c>
    </row>
    <row r="68" s="4" customFormat="1" spans="1:24">
      <c r="A68" s="4">
        <v>15628683235</v>
      </c>
      <c r="B68" s="4" t="s">
        <v>24</v>
      </c>
      <c r="C68" s="4" t="s">
        <v>25</v>
      </c>
      <c r="D68" s="4" t="s">
        <v>195</v>
      </c>
      <c r="E68" s="4" t="s">
        <v>196</v>
      </c>
      <c r="F68" s="5">
        <v>44373</v>
      </c>
      <c r="G68" s="5">
        <v>44374</v>
      </c>
      <c r="H68" s="4">
        <v>1</v>
      </c>
      <c r="I68" s="4">
        <v>1</v>
      </c>
      <c r="J68" s="4">
        <v>1</v>
      </c>
      <c r="K68" s="4" t="s">
        <v>28</v>
      </c>
      <c r="L68" s="4">
        <v>318.79</v>
      </c>
      <c r="M68" s="4">
        <v>318.79</v>
      </c>
      <c r="N68" s="4" t="s">
        <v>197</v>
      </c>
      <c r="O68" s="4" t="s">
        <v>30</v>
      </c>
      <c r="P68" s="4" t="s">
        <v>31</v>
      </c>
      <c r="Q68" s="4">
        <v>0</v>
      </c>
      <c r="R68" s="7">
        <v>44373</v>
      </c>
      <c r="S68" s="5">
        <v>44377</v>
      </c>
      <c r="T68" s="4" t="s">
        <v>32</v>
      </c>
      <c r="U68" s="4">
        <v>318.79</v>
      </c>
      <c r="V68" s="4">
        <v>0</v>
      </c>
      <c r="W68" s="4">
        <v>0</v>
      </c>
      <c r="X68" s="4">
        <v>2173111</v>
      </c>
    </row>
    <row r="69" s="4" customFormat="1" spans="1:24">
      <c r="A69" s="4">
        <v>15628781819</v>
      </c>
      <c r="B69" s="4" t="s">
        <v>24</v>
      </c>
      <c r="C69" s="4" t="s">
        <v>25</v>
      </c>
      <c r="D69" s="4" t="s">
        <v>198</v>
      </c>
      <c r="E69" s="4" t="s">
        <v>67</v>
      </c>
      <c r="F69" s="5">
        <v>44373</v>
      </c>
      <c r="G69" s="5">
        <v>44374</v>
      </c>
      <c r="H69" s="4">
        <v>1</v>
      </c>
      <c r="I69" s="4">
        <v>1</v>
      </c>
      <c r="J69" s="4">
        <v>1</v>
      </c>
      <c r="K69" s="4" t="s">
        <v>28</v>
      </c>
      <c r="L69" s="4">
        <v>329.74</v>
      </c>
      <c r="M69" s="4">
        <v>329.74</v>
      </c>
      <c r="N69" s="4" t="s">
        <v>199</v>
      </c>
      <c r="O69" s="4" t="s">
        <v>30</v>
      </c>
      <c r="P69" s="4" t="s">
        <v>31</v>
      </c>
      <c r="Q69" s="4">
        <v>0</v>
      </c>
      <c r="R69" s="7">
        <v>44373</v>
      </c>
      <c r="S69" s="5">
        <v>44377</v>
      </c>
      <c r="T69" s="4" t="s">
        <v>32</v>
      </c>
      <c r="U69" s="4">
        <v>329.74</v>
      </c>
      <c r="V69" s="4">
        <v>0</v>
      </c>
      <c r="W69" s="4">
        <v>0</v>
      </c>
      <c r="X69" s="4">
        <v>2173141</v>
      </c>
    </row>
    <row r="70" s="4" customFormat="1" spans="1:24">
      <c r="A70" s="4">
        <v>15628854819</v>
      </c>
      <c r="B70" s="4" t="s">
        <v>24</v>
      </c>
      <c r="C70" s="4" t="s">
        <v>25</v>
      </c>
      <c r="D70" s="4" t="s">
        <v>198</v>
      </c>
      <c r="E70" s="4" t="s">
        <v>67</v>
      </c>
      <c r="F70" s="5">
        <v>44373</v>
      </c>
      <c r="G70" s="5">
        <v>44374</v>
      </c>
      <c r="H70" s="4">
        <v>1</v>
      </c>
      <c r="I70" s="4">
        <v>1</v>
      </c>
      <c r="J70" s="4">
        <v>1</v>
      </c>
      <c r="K70" s="4" t="s">
        <v>28</v>
      </c>
      <c r="L70" s="4">
        <v>329.74</v>
      </c>
      <c r="M70" s="4">
        <v>329.74</v>
      </c>
      <c r="N70" s="4" t="s">
        <v>200</v>
      </c>
      <c r="O70" s="4" t="s">
        <v>30</v>
      </c>
      <c r="P70" s="4" t="s">
        <v>31</v>
      </c>
      <c r="Q70" s="4">
        <v>0</v>
      </c>
      <c r="R70" s="7">
        <v>44373</v>
      </c>
      <c r="S70" s="5">
        <v>44377</v>
      </c>
      <c r="T70" s="4" t="s">
        <v>32</v>
      </c>
      <c r="U70" s="4">
        <v>329.74</v>
      </c>
      <c r="V70" s="4">
        <v>0</v>
      </c>
      <c r="W70" s="4">
        <v>0</v>
      </c>
      <c r="X70" s="4">
        <v>2173169</v>
      </c>
    </row>
    <row r="71" s="4" customFormat="1" spans="1:24">
      <c r="A71" s="4">
        <v>15629058883</v>
      </c>
      <c r="B71" s="4" t="s">
        <v>24</v>
      </c>
      <c r="C71" s="4" t="s">
        <v>25</v>
      </c>
      <c r="D71" s="4" t="s">
        <v>201</v>
      </c>
      <c r="E71" s="4" t="s">
        <v>202</v>
      </c>
      <c r="F71" s="5">
        <v>44373</v>
      </c>
      <c r="G71" s="5">
        <v>44374</v>
      </c>
      <c r="H71" s="4">
        <v>1</v>
      </c>
      <c r="I71" s="4">
        <v>1</v>
      </c>
      <c r="J71" s="4">
        <v>1</v>
      </c>
      <c r="K71" s="4" t="s">
        <v>28</v>
      </c>
      <c r="L71" s="4">
        <v>318.18</v>
      </c>
      <c r="M71" s="4">
        <v>318.18</v>
      </c>
      <c r="N71" s="4" t="s">
        <v>203</v>
      </c>
      <c r="O71" s="4" t="s">
        <v>30</v>
      </c>
      <c r="P71" s="4" t="s">
        <v>31</v>
      </c>
      <c r="Q71" s="4">
        <v>0</v>
      </c>
      <c r="R71" s="7">
        <v>44373</v>
      </c>
      <c r="S71" s="5">
        <v>44377</v>
      </c>
      <c r="T71" s="4" t="s">
        <v>32</v>
      </c>
      <c r="U71" s="4">
        <v>318.18</v>
      </c>
      <c r="V71" s="4">
        <v>0</v>
      </c>
      <c r="W71" s="4">
        <v>0</v>
      </c>
      <c r="X71" s="4">
        <v>2173240</v>
      </c>
    </row>
    <row r="72" s="4" customFormat="1" spans="1:24">
      <c r="A72" s="4">
        <v>15629131334</v>
      </c>
      <c r="B72" s="4" t="s">
        <v>24</v>
      </c>
      <c r="C72" s="4" t="s">
        <v>25</v>
      </c>
      <c r="D72" s="4" t="s">
        <v>191</v>
      </c>
      <c r="E72" s="4" t="s">
        <v>192</v>
      </c>
      <c r="F72" s="5">
        <v>44373</v>
      </c>
      <c r="G72" s="5">
        <v>44374</v>
      </c>
      <c r="H72" s="4">
        <v>1</v>
      </c>
      <c r="I72" s="4">
        <v>1</v>
      </c>
      <c r="J72" s="4">
        <v>1</v>
      </c>
      <c r="K72" s="4" t="s">
        <v>28</v>
      </c>
      <c r="L72" s="4">
        <v>75.76</v>
      </c>
      <c r="M72" s="4">
        <v>75.76</v>
      </c>
      <c r="N72" s="4" t="s">
        <v>204</v>
      </c>
      <c r="O72" s="4" t="s">
        <v>30</v>
      </c>
      <c r="P72" s="4" t="s">
        <v>31</v>
      </c>
      <c r="Q72" s="4">
        <v>0</v>
      </c>
      <c r="R72" s="7">
        <v>44373</v>
      </c>
      <c r="S72" s="5">
        <v>44377</v>
      </c>
      <c r="T72" s="4" t="s">
        <v>32</v>
      </c>
      <c r="U72" s="4">
        <v>75.76</v>
      </c>
      <c r="V72" s="4">
        <v>0</v>
      </c>
      <c r="W72" s="4">
        <v>0</v>
      </c>
      <c r="X72" s="4">
        <v>2173264</v>
      </c>
    </row>
    <row r="73" s="4" customFormat="1" spans="1:24">
      <c r="A73" s="4">
        <v>15629179985</v>
      </c>
      <c r="B73" s="4" t="s">
        <v>24</v>
      </c>
      <c r="C73" s="4" t="s">
        <v>25</v>
      </c>
      <c r="D73" s="4" t="s">
        <v>205</v>
      </c>
      <c r="E73" s="4" t="s">
        <v>73</v>
      </c>
      <c r="F73" s="5">
        <v>44373</v>
      </c>
      <c r="G73" s="5">
        <v>44374</v>
      </c>
      <c r="H73" s="4">
        <v>1</v>
      </c>
      <c r="I73" s="4">
        <v>1</v>
      </c>
      <c r="J73" s="4">
        <v>1</v>
      </c>
      <c r="K73" s="4" t="s">
        <v>28</v>
      </c>
      <c r="L73" s="4">
        <v>153</v>
      </c>
      <c r="M73" s="4">
        <v>153</v>
      </c>
      <c r="N73" s="4" t="s">
        <v>206</v>
      </c>
      <c r="O73" s="4" t="s">
        <v>30</v>
      </c>
      <c r="P73" s="4" t="s">
        <v>31</v>
      </c>
      <c r="Q73" s="4">
        <v>0</v>
      </c>
      <c r="R73" s="7">
        <v>44373</v>
      </c>
      <c r="S73" s="5">
        <v>44377</v>
      </c>
      <c r="T73" s="4" t="s">
        <v>32</v>
      </c>
      <c r="U73" s="4">
        <v>153</v>
      </c>
      <c r="V73" s="4">
        <v>0</v>
      </c>
      <c r="W73" s="4">
        <v>0</v>
      </c>
      <c r="X73" s="4">
        <v>2173285</v>
      </c>
    </row>
    <row r="74" s="4" customFormat="1" spans="1:24">
      <c r="A74" s="4">
        <v>15629211868</v>
      </c>
      <c r="B74" s="4" t="s">
        <v>24</v>
      </c>
      <c r="C74" s="4" t="s">
        <v>25</v>
      </c>
      <c r="D74" s="4" t="s">
        <v>75</v>
      </c>
      <c r="E74" s="4" t="s">
        <v>76</v>
      </c>
      <c r="F74" s="5">
        <v>44373</v>
      </c>
      <c r="G74" s="5">
        <v>44374</v>
      </c>
      <c r="H74" s="4">
        <v>1</v>
      </c>
      <c r="I74" s="4">
        <v>1</v>
      </c>
      <c r="J74" s="4">
        <v>1</v>
      </c>
      <c r="K74" s="4" t="s">
        <v>28</v>
      </c>
      <c r="L74" s="4">
        <v>251.73</v>
      </c>
      <c r="M74" s="4">
        <v>251.73</v>
      </c>
      <c r="N74" s="4" t="s">
        <v>207</v>
      </c>
      <c r="O74" s="4" t="s">
        <v>30</v>
      </c>
      <c r="P74" s="4" t="s">
        <v>31</v>
      </c>
      <c r="Q74" s="4">
        <v>0</v>
      </c>
      <c r="R74" s="7">
        <v>44373</v>
      </c>
      <c r="S74" s="5">
        <v>44377</v>
      </c>
      <c r="T74" s="4" t="s">
        <v>32</v>
      </c>
      <c r="U74" s="4">
        <v>251.73</v>
      </c>
      <c r="V74" s="4">
        <v>0</v>
      </c>
      <c r="W74" s="4">
        <v>0</v>
      </c>
      <c r="X74" s="4">
        <v>2173287</v>
      </c>
    </row>
    <row r="75" s="4" customFormat="1" spans="1:23">
      <c r="A75" s="4">
        <v>15628667269</v>
      </c>
      <c r="B75" s="4" t="s">
        <v>24</v>
      </c>
      <c r="C75" s="4" t="s">
        <v>65</v>
      </c>
      <c r="D75" s="4" t="s">
        <v>33</v>
      </c>
      <c r="E75" s="4" t="s">
        <v>34</v>
      </c>
      <c r="F75" s="5">
        <v>44373</v>
      </c>
      <c r="G75" s="5">
        <v>44374</v>
      </c>
      <c r="H75" s="4">
        <v>1</v>
      </c>
      <c r="I75" s="4">
        <v>1</v>
      </c>
      <c r="J75" s="4">
        <v>1</v>
      </c>
      <c r="K75" s="4" t="s">
        <v>28</v>
      </c>
      <c r="L75" s="4">
        <v>-536.98</v>
      </c>
      <c r="M75" s="4">
        <v>-536.98</v>
      </c>
      <c r="N75" s="4" t="s">
        <v>194</v>
      </c>
      <c r="O75" s="4" t="s">
        <v>30</v>
      </c>
      <c r="P75" s="4" t="s">
        <v>31</v>
      </c>
      <c r="Q75" s="4">
        <v>0</v>
      </c>
      <c r="R75" s="7">
        <v>44373</v>
      </c>
      <c r="S75" s="5">
        <v>44377</v>
      </c>
      <c r="T75" s="4" t="s">
        <v>32</v>
      </c>
      <c r="U75" s="4">
        <v>-536.98</v>
      </c>
      <c r="V75" s="4">
        <v>0</v>
      </c>
      <c r="W75" s="4">
        <v>0</v>
      </c>
    </row>
    <row r="76" s="4" customFormat="1" spans="1:24">
      <c r="A76" s="4">
        <v>15629550532</v>
      </c>
      <c r="B76" s="4" t="s">
        <v>24</v>
      </c>
      <c r="C76" s="4" t="s">
        <v>25</v>
      </c>
      <c r="D76" s="4" t="s">
        <v>208</v>
      </c>
      <c r="E76" s="4" t="s">
        <v>209</v>
      </c>
      <c r="F76" s="5">
        <v>44373</v>
      </c>
      <c r="G76" s="5">
        <v>44374</v>
      </c>
      <c r="H76" s="4">
        <v>1</v>
      </c>
      <c r="I76" s="4">
        <v>1</v>
      </c>
      <c r="J76" s="4">
        <v>1</v>
      </c>
      <c r="K76" s="4" t="s">
        <v>28</v>
      </c>
      <c r="L76" s="4">
        <v>631.3</v>
      </c>
      <c r="M76" s="4">
        <v>631.3</v>
      </c>
      <c r="N76" s="4" t="s">
        <v>210</v>
      </c>
      <c r="O76" s="4" t="s">
        <v>30</v>
      </c>
      <c r="P76" s="4" t="s">
        <v>31</v>
      </c>
      <c r="Q76" s="4">
        <v>0</v>
      </c>
      <c r="R76" s="7">
        <v>44373</v>
      </c>
      <c r="S76" s="5">
        <v>44377</v>
      </c>
      <c r="T76" s="4" t="s">
        <v>32</v>
      </c>
      <c r="U76" s="4">
        <v>631.3</v>
      </c>
      <c r="V76" s="4">
        <v>0</v>
      </c>
      <c r="W76" s="4">
        <v>0</v>
      </c>
      <c r="X76" s="4">
        <v>2173404</v>
      </c>
    </row>
    <row r="77" s="4" customFormat="1" spans="1:24">
      <c r="A77" s="4">
        <v>15629911785</v>
      </c>
      <c r="B77" s="4" t="s">
        <v>24</v>
      </c>
      <c r="C77" s="4" t="s">
        <v>25</v>
      </c>
      <c r="D77" s="4" t="s">
        <v>211</v>
      </c>
      <c r="E77" s="4" t="s">
        <v>88</v>
      </c>
      <c r="F77" s="5">
        <v>44373</v>
      </c>
      <c r="G77" s="5">
        <v>44374</v>
      </c>
      <c r="H77" s="4">
        <v>1</v>
      </c>
      <c r="I77" s="4">
        <v>1</v>
      </c>
      <c r="J77" s="4">
        <v>1</v>
      </c>
      <c r="K77" s="4" t="s">
        <v>28</v>
      </c>
      <c r="L77" s="4">
        <v>252.51</v>
      </c>
      <c r="M77" s="4">
        <v>252.51</v>
      </c>
      <c r="N77" s="4" t="s">
        <v>212</v>
      </c>
      <c r="O77" s="4" t="s">
        <v>30</v>
      </c>
      <c r="P77" s="4" t="s">
        <v>31</v>
      </c>
      <c r="Q77" s="4">
        <v>0</v>
      </c>
      <c r="R77" s="7">
        <v>44373</v>
      </c>
      <c r="S77" s="5">
        <v>44377</v>
      </c>
      <c r="T77" s="4" t="s">
        <v>32</v>
      </c>
      <c r="U77" s="4">
        <v>252.51</v>
      </c>
      <c r="V77" s="4">
        <v>0</v>
      </c>
      <c r="W77" s="4">
        <v>0</v>
      </c>
      <c r="X77" s="4">
        <v>2173553</v>
      </c>
    </row>
    <row r="78" s="4" customFormat="1" spans="1:24">
      <c r="A78" s="4">
        <v>15629918965</v>
      </c>
      <c r="B78" s="4" t="s">
        <v>24</v>
      </c>
      <c r="C78" s="4" t="s">
        <v>25</v>
      </c>
      <c r="D78" s="4" t="s">
        <v>213</v>
      </c>
      <c r="E78" s="4" t="s">
        <v>214</v>
      </c>
      <c r="F78" s="5">
        <v>44373</v>
      </c>
      <c r="G78" s="5">
        <v>44374</v>
      </c>
      <c r="H78" s="4">
        <v>1</v>
      </c>
      <c r="I78" s="4">
        <v>1</v>
      </c>
      <c r="J78" s="4">
        <v>1</v>
      </c>
      <c r="K78" s="4" t="s">
        <v>28</v>
      </c>
      <c r="L78" s="4">
        <v>376.3</v>
      </c>
      <c r="M78" s="4">
        <v>376.3</v>
      </c>
      <c r="N78" s="4" t="s">
        <v>215</v>
      </c>
      <c r="O78" s="4" t="s">
        <v>30</v>
      </c>
      <c r="P78" s="4" t="s">
        <v>31</v>
      </c>
      <c r="Q78" s="4">
        <v>0</v>
      </c>
      <c r="R78" s="7">
        <v>44373</v>
      </c>
      <c r="S78" s="5">
        <v>44377</v>
      </c>
      <c r="T78" s="4" t="s">
        <v>32</v>
      </c>
      <c r="U78" s="4">
        <v>376.3</v>
      </c>
      <c r="V78" s="4">
        <v>0</v>
      </c>
      <c r="W78" s="4">
        <v>0</v>
      </c>
      <c r="X78" s="4">
        <v>2173556</v>
      </c>
    </row>
    <row r="79" s="4" customFormat="1" spans="1:24">
      <c r="A79" s="4">
        <v>15629972479</v>
      </c>
      <c r="B79" s="4" t="s">
        <v>24</v>
      </c>
      <c r="C79" s="4" t="s">
        <v>25</v>
      </c>
      <c r="D79" s="4" t="s">
        <v>216</v>
      </c>
      <c r="E79" s="4" t="s">
        <v>217</v>
      </c>
      <c r="F79" s="5">
        <v>44373</v>
      </c>
      <c r="G79" s="5">
        <v>44374</v>
      </c>
      <c r="H79" s="4">
        <v>1</v>
      </c>
      <c r="I79" s="4">
        <v>1</v>
      </c>
      <c r="J79" s="4">
        <v>1</v>
      </c>
      <c r="K79" s="4" t="s">
        <v>28</v>
      </c>
      <c r="L79" s="4">
        <v>171.07</v>
      </c>
      <c r="M79" s="4">
        <v>171.07</v>
      </c>
      <c r="N79" s="4" t="s">
        <v>218</v>
      </c>
      <c r="O79" s="4" t="s">
        <v>30</v>
      </c>
      <c r="P79" s="4" t="s">
        <v>31</v>
      </c>
      <c r="Q79" s="4">
        <v>0</v>
      </c>
      <c r="R79" s="7">
        <v>44373</v>
      </c>
      <c r="S79" s="5">
        <v>44377</v>
      </c>
      <c r="T79" s="4" t="s">
        <v>32</v>
      </c>
      <c r="U79" s="4">
        <v>171.07</v>
      </c>
      <c r="V79" s="4">
        <v>0</v>
      </c>
      <c r="W79" s="4">
        <v>0</v>
      </c>
      <c r="X79" s="4">
        <v>2173585</v>
      </c>
    </row>
    <row r="80" s="4" customFormat="1" spans="1:23">
      <c r="A80" s="4">
        <v>15630034353</v>
      </c>
      <c r="B80" s="4" t="s">
        <v>24</v>
      </c>
      <c r="C80" s="4" t="s">
        <v>25</v>
      </c>
      <c r="D80" s="4" t="s">
        <v>219</v>
      </c>
      <c r="E80" s="4" t="s">
        <v>49</v>
      </c>
      <c r="F80" s="5">
        <v>44373</v>
      </c>
      <c r="G80" s="5">
        <v>44374</v>
      </c>
      <c r="H80" s="4">
        <v>1</v>
      </c>
      <c r="I80" s="4">
        <v>1</v>
      </c>
      <c r="J80" s="4">
        <v>1</v>
      </c>
      <c r="K80" s="4" t="s">
        <v>28</v>
      </c>
      <c r="L80" s="4">
        <v>180.66</v>
      </c>
      <c r="M80" s="4">
        <v>180.66</v>
      </c>
      <c r="N80" s="4" t="s">
        <v>220</v>
      </c>
      <c r="O80" s="4" t="s">
        <v>30</v>
      </c>
      <c r="P80" s="4" t="s">
        <v>31</v>
      </c>
      <c r="Q80" s="4">
        <v>0</v>
      </c>
      <c r="R80" s="7">
        <v>44373</v>
      </c>
      <c r="S80" s="5">
        <v>44377</v>
      </c>
      <c r="T80" s="4" t="s">
        <v>32</v>
      </c>
      <c r="U80" s="4">
        <v>180.66</v>
      </c>
      <c r="V80" s="4">
        <v>0</v>
      </c>
      <c r="W80" s="4">
        <v>0</v>
      </c>
    </row>
    <row r="81" s="4" customFormat="1" spans="1:24">
      <c r="A81" s="4">
        <v>15630117553</v>
      </c>
      <c r="B81" s="4" t="s">
        <v>24</v>
      </c>
      <c r="C81" s="4" t="s">
        <v>25</v>
      </c>
      <c r="D81" s="4" t="s">
        <v>221</v>
      </c>
      <c r="E81" s="4" t="s">
        <v>37</v>
      </c>
      <c r="F81" s="5">
        <v>44373</v>
      </c>
      <c r="G81" s="5">
        <v>44374</v>
      </c>
      <c r="H81" s="4">
        <v>1</v>
      </c>
      <c r="I81" s="4">
        <v>1</v>
      </c>
      <c r="J81" s="4">
        <v>1</v>
      </c>
      <c r="K81" s="4" t="s">
        <v>28</v>
      </c>
      <c r="L81" s="4">
        <v>225.84</v>
      </c>
      <c r="M81" s="4">
        <v>225.84</v>
      </c>
      <c r="N81" s="4" t="s">
        <v>222</v>
      </c>
      <c r="O81" s="4" t="s">
        <v>30</v>
      </c>
      <c r="P81" s="4" t="s">
        <v>31</v>
      </c>
      <c r="Q81" s="4">
        <v>0</v>
      </c>
      <c r="R81" s="7">
        <v>44373</v>
      </c>
      <c r="S81" s="5">
        <v>44377</v>
      </c>
      <c r="T81" s="4" t="s">
        <v>32</v>
      </c>
      <c r="U81" s="4">
        <v>225.84</v>
      </c>
      <c r="V81" s="4">
        <v>0</v>
      </c>
      <c r="W81" s="4">
        <v>0</v>
      </c>
      <c r="X81" s="4">
        <v>2173664</v>
      </c>
    </row>
    <row r="82" s="4" customFormat="1" spans="1:24">
      <c r="A82" s="4">
        <v>15630099607</v>
      </c>
      <c r="B82" s="4" t="s">
        <v>24</v>
      </c>
      <c r="C82" s="4" t="s">
        <v>25</v>
      </c>
      <c r="D82" s="4" t="s">
        <v>223</v>
      </c>
      <c r="E82" s="4" t="s">
        <v>224</v>
      </c>
      <c r="F82" s="5">
        <v>44373</v>
      </c>
      <c r="G82" s="5">
        <v>44374</v>
      </c>
      <c r="H82" s="4">
        <v>1</v>
      </c>
      <c r="I82" s="4">
        <v>1</v>
      </c>
      <c r="J82" s="4">
        <v>1</v>
      </c>
      <c r="K82" s="4" t="s">
        <v>28</v>
      </c>
      <c r="L82" s="4">
        <v>483.48</v>
      </c>
      <c r="M82" s="4">
        <v>483.48</v>
      </c>
      <c r="N82" s="4" t="s">
        <v>225</v>
      </c>
      <c r="O82" s="4" t="s">
        <v>30</v>
      </c>
      <c r="P82" s="4" t="s">
        <v>31</v>
      </c>
      <c r="Q82" s="4">
        <v>0</v>
      </c>
      <c r="R82" s="7">
        <v>44373</v>
      </c>
      <c r="S82" s="5">
        <v>44377</v>
      </c>
      <c r="T82" s="4" t="s">
        <v>32</v>
      </c>
      <c r="U82" s="4">
        <v>483.48</v>
      </c>
      <c r="V82" s="4">
        <v>0</v>
      </c>
      <c r="W82" s="4">
        <v>0</v>
      </c>
      <c r="X82" s="4">
        <v>2173676</v>
      </c>
    </row>
    <row r="83" s="4" customFormat="1" spans="1:24">
      <c r="A83" s="4">
        <v>15630153822</v>
      </c>
      <c r="B83" s="4" t="s">
        <v>24</v>
      </c>
      <c r="C83" s="4" t="s">
        <v>25</v>
      </c>
      <c r="D83" s="4" t="s">
        <v>226</v>
      </c>
      <c r="E83" s="4" t="s">
        <v>227</v>
      </c>
      <c r="F83" s="5">
        <v>44373</v>
      </c>
      <c r="G83" s="5">
        <v>44374</v>
      </c>
      <c r="H83" s="4">
        <v>1</v>
      </c>
      <c r="I83" s="4">
        <v>1</v>
      </c>
      <c r="J83" s="4">
        <v>1</v>
      </c>
      <c r="K83" s="4" t="s">
        <v>28</v>
      </c>
      <c r="L83" s="4">
        <v>220.33</v>
      </c>
      <c r="M83" s="4">
        <v>220.33</v>
      </c>
      <c r="N83" s="4" t="s">
        <v>228</v>
      </c>
      <c r="O83" s="4" t="s">
        <v>30</v>
      </c>
      <c r="P83" s="4" t="s">
        <v>31</v>
      </c>
      <c r="Q83" s="4">
        <v>0</v>
      </c>
      <c r="R83" s="7">
        <v>44373</v>
      </c>
      <c r="S83" s="5">
        <v>44377</v>
      </c>
      <c r="T83" s="4" t="s">
        <v>32</v>
      </c>
      <c r="U83" s="4">
        <v>220.33</v>
      </c>
      <c r="V83" s="4">
        <v>0</v>
      </c>
      <c r="W83" s="4">
        <v>0</v>
      </c>
      <c r="X83" s="4">
        <v>2173687</v>
      </c>
    </row>
    <row r="84" s="4" customFormat="1" spans="1:24">
      <c r="A84" s="4">
        <v>15630186819</v>
      </c>
      <c r="B84" s="4" t="s">
        <v>24</v>
      </c>
      <c r="C84" s="4" t="s">
        <v>25</v>
      </c>
      <c r="D84" s="4" t="s">
        <v>223</v>
      </c>
      <c r="E84" s="4" t="s">
        <v>224</v>
      </c>
      <c r="F84" s="5">
        <v>44373</v>
      </c>
      <c r="G84" s="5">
        <v>44374</v>
      </c>
      <c r="H84" s="4">
        <v>1</v>
      </c>
      <c r="I84" s="4">
        <v>1</v>
      </c>
      <c r="J84" s="4">
        <v>1</v>
      </c>
      <c r="K84" s="4" t="s">
        <v>28</v>
      </c>
      <c r="L84" s="4">
        <v>483.48</v>
      </c>
      <c r="M84" s="4">
        <v>483.48</v>
      </c>
      <c r="N84" s="4" t="s">
        <v>229</v>
      </c>
      <c r="O84" s="4" t="s">
        <v>30</v>
      </c>
      <c r="P84" s="4" t="s">
        <v>31</v>
      </c>
      <c r="Q84" s="4">
        <v>0</v>
      </c>
      <c r="R84" s="7">
        <v>44373</v>
      </c>
      <c r="S84" s="5">
        <v>44377</v>
      </c>
      <c r="T84" s="4" t="s">
        <v>32</v>
      </c>
      <c r="U84" s="4">
        <v>483.48</v>
      </c>
      <c r="V84" s="4">
        <v>0</v>
      </c>
      <c r="W84" s="4">
        <v>0</v>
      </c>
      <c r="X84" s="4">
        <v>2173702</v>
      </c>
    </row>
    <row r="85" s="4" customFormat="1" spans="1:24">
      <c r="A85" s="4">
        <v>15630218644</v>
      </c>
      <c r="B85" s="4" t="s">
        <v>24</v>
      </c>
      <c r="C85" s="4" t="s">
        <v>25</v>
      </c>
      <c r="D85" s="4" t="s">
        <v>230</v>
      </c>
      <c r="E85" s="4" t="s">
        <v>46</v>
      </c>
      <c r="F85" s="5">
        <v>44373</v>
      </c>
      <c r="G85" s="5">
        <v>44374</v>
      </c>
      <c r="H85" s="4">
        <v>1</v>
      </c>
      <c r="I85" s="4">
        <v>1</v>
      </c>
      <c r="J85" s="4">
        <v>1</v>
      </c>
      <c r="K85" s="4" t="s">
        <v>28</v>
      </c>
      <c r="L85" s="4">
        <v>111.64</v>
      </c>
      <c r="M85" s="4">
        <v>111.64</v>
      </c>
      <c r="N85" s="4" t="s">
        <v>231</v>
      </c>
      <c r="O85" s="4" t="s">
        <v>30</v>
      </c>
      <c r="P85" s="4" t="s">
        <v>31</v>
      </c>
      <c r="Q85" s="4">
        <v>0</v>
      </c>
      <c r="R85" s="7">
        <v>44373</v>
      </c>
      <c r="S85" s="5">
        <v>44377</v>
      </c>
      <c r="T85" s="4" t="s">
        <v>32</v>
      </c>
      <c r="U85" s="4">
        <v>111.64</v>
      </c>
      <c r="V85" s="4">
        <v>0</v>
      </c>
      <c r="W85" s="4">
        <v>0</v>
      </c>
      <c r="X85" s="4">
        <v>2173717</v>
      </c>
    </row>
    <row r="86" s="4" customFormat="1" spans="1:24">
      <c r="A86" s="4">
        <v>15632091094</v>
      </c>
      <c r="B86" s="4" t="s">
        <v>24</v>
      </c>
      <c r="C86" s="4" t="s">
        <v>25</v>
      </c>
      <c r="D86" s="4" t="s">
        <v>178</v>
      </c>
      <c r="E86" s="4" t="s">
        <v>34</v>
      </c>
      <c r="F86" s="5">
        <v>44373</v>
      </c>
      <c r="G86" s="5">
        <v>44374</v>
      </c>
      <c r="H86" s="4">
        <v>1</v>
      </c>
      <c r="I86" s="4">
        <v>1</v>
      </c>
      <c r="J86" s="4">
        <v>1</v>
      </c>
      <c r="K86" s="4" t="s">
        <v>28</v>
      </c>
      <c r="L86" s="4">
        <v>424.37</v>
      </c>
      <c r="M86" s="4">
        <v>424.37</v>
      </c>
      <c r="N86" s="4" t="s">
        <v>232</v>
      </c>
      <c r="O86" s="4" t="s">
        <v>30</v>
      </c>
      <c r="P86" s="4" t="s">
        <v>31</v>
      </c>
      <c r="Q86" s="4">
        <v>0</v>
      </c>
      <c r="R86" s="7">
        <v>44373</v>
      </c>
      <c r="S86" s="5">
        <v>44377</v>
      </c>
      <c r="T86" s="4" t="s">
        <v>32</v>
      </c>
      <c r="U86" s="4">
        <v>424.37</v>
      </c>
      <c r="V86" s="4">
        <v>0</v>
      </c>
      <c r="W86" s="4">
        <v>0</v>
      </c>
      <c r="X86" s="4">
        <v>2173748</v>
      </c>
    </row>
    <row r="87" s="4" customFormat="1" spans="1:24">
      <c r="A87" s="4">
        <v>15632143871</v>
      </c>
      <c r="B87" s="4" t="s">
        <v>24</v>
      </c>
      <c r="C87" s="4" t="s">
        <v>25</v>
      </c>
      <c r="D87" s="4" t="s">
        <v>233</v>
      </c>
      <c r="E87" s="4" t="s">
        <v>234</v>
      </c>
      <c r="F87" s="5">
        <v>44373</v>
      </c>
      <c r="G87" s="5">
        <v>44374</v>
      </c>
      <c r="H87" s="4">
        <v>1</v>
      </c>
      <c r="I87" s="4">
        <v>1</v>
      </c>
      <c r="J87" s="4">
        <v>1</v>
      </c>
      <c r="K87" s="4" t="s">
        <v>28</v>
      </c>
      <c r="L87" s="4">
        <v>874.14</v>
      </c>
      <c r="M87" s="4">
        <v>874.14</v>
      </c>
      <c r="N87" s="4" t="s">
        <v>235</v>
      </c>
      <c r="O87" s="4" t="s">
        <v>30</v>
      </c>
      <c r="P87" s="4" t="s">
        <v>31</v>
      </c>
      <c r="Q87" s="4">
        <v>0</v>
      </c>
      <c r="R87" s="7">
        <v>44373</v>
      </c>
      <c r="S87" s="5">
        <v>44377</v>
      </c>
      <c r="T87" s="4" t="s">
        <v>32</v>
      </c>
      <c r="U87" s="4">
        <v>874.14</v>
      </c>
      <c r="V87" s="4">
        <v>0</v>
      </c>
      <c r="W87" s="4">
        <v>0</v>
      </c>
      <c r="X87" s="4">
        <v>2173756</v>
      </c>
    </row>
    <row r="88" s="4" customFormat="1" spans="1:24">
      <c r="A88" s="4">
        <v>15632091094</v>
      </c>
      <c r="B88" s="4" t="s">
        <v>24</v>
      </c>
      <c r="C88" s="4" t="s">
        <v>65</v>
      </c>
      <c r="D88" s="4" t="s">
        <v>178</v>
      </c>
      <c r="E88" s="4" t="s">
        <v>34</v>
      </c>
      <c r="F88" s="5">
        <v>44373</v>
      </c>
      <c r="G88" s="5">
        <v>44374</v>
      </c>
      <c r="H88" s="4">
        <v>1</v>
      </c>
      <c r="I88" s="4">
        <v>1</v>
      </c>
      <c r="J88" s="4">
        <v>1</v>
      </c>
      <c r="K88" s="4" t="s">
        <v>28</v>
      </c>
      <c r="L88" s="4">
        <v>-424.37</v>
      </c>
      <c r="M88" s="4">
        <v>-424.37</v>
      </c>
      <c r="N88" s="4" t="s">
        <v>232</v>
      </c>
      <c r="O88" s="4" t="s">
        <v>30</v>
      </c>
      <c r="P88" s="4" t="s">
        <v>31</v>
      </c>
      <c r="Q88" s="4">
        <v>0</v>
      </c>
      <c r="R88" s="7">
        <v>44373</v>
      </c>
      <c r="S88" s="5">
        <v>44377</v>
      </c>
      <c r="T88" s="4" t="s">
        <v>32</v>
      </c>
      <c r="U88" s="4">
        <v>-424.37</v>
      </c>
      <c r="V88" s="4">
        <v>0</v>
      </c>
      <c r="W88" s="4">
        <v>0</v>
      </c>
      <c r="X88" s="4">
        <v>2173748</v>
      </c>
    </row>
    <row r="89" s="4" customFormat="1" spans="1:24">
      <c r="A89" s="4">
        <v>15632322417</v>
      </c>
      <c r="B89" s="4" t="s">
        <v>24</v>
      </c>
      <c r="C89" s="4" t="s">
        <v>25</v>
      </c>
      <c r="D89" s="4" t="s">
        <v>236</v>
      </c>
      <c r="E89" s="4" t="s">
        <v>97</v>
      </c>
      <c r="F89" s="5">
        <v>44373</v>
      </c>
      <c r="G89" s="5">
        <v>44374</v>
      </c>
      <c r="H89" s="4">
        <v>1</v>
      </c>
      <c r="I89" s="4">
        <v>1</v>
      </c>
      <c r="J89" s="4">
        <v>1</v>
      </c>
      <c r="K89" s="4" t="s">
        <v>28</v>
      </c>
      <c r="L89" s="4">
        <v>197.61</v>
      </c>
      <c r="M89" s="4">
        <v>197.61</v>
      </c>
      <c r="N89" s="4" t="s">
        <v>237</v>
      </c>
      <c r="O89" s="4" t="s">
        <v>30</v>
      </c>
      <c r="P89" s="4" t="s">
        <v>31</v>
      </c>
      <c r="Q89" s="4">
        <v>0</v>
      </c>
      <c r="R89" s="7">
        <v>44373</v>
      </c>
      <c r="S89" s="5">
        <v>44377</v>
      </c>
      <c r="T89" s="4" t="s">
        <v>32</v>
      </c>
      <c r="U89" s="4">
        <v>197.61</v>
      </c>
      <c r="V89" s="4">
        <v>0</v>
      </c>
      <c r="W89" s="4">
        <v>0</v>
      </c>
      <c r="X89" s="4">
        <v>2173782</v>
      </c>
    </row>
    <row r="90" s="4" customFormat="1" spans="1:24">
      <c r="A90" s="4">
        <v>15629911785</v>
      </c>
      <c r="B90" s="4" t="s">
        <v>24</v>
      </c>
      <c r="C90" s="4" t="s">
        <v>65</v>
      </c>
      <c r="D90" s="4" t="s">
        <v>211</v>
      </c>
      <c r="E90" s="4" t="s">
        <v>88</v>
      </c>
      <c r="F90" s="5">
        <v>44373</v>
      </c>
      <c r="G90" s="5">
        <v>44374</v>
      </c>
      <c r="H90" s="4">
        <v>1</v>
      </c>
      <c r="I90" s="4">
        <v>1</v>
      </c>
      <c r="J90" s="4">
        <v>1</v>
      </c>
      <c r="K90" s="4" t="s">
        <v>28</v>
      </c>
      <c r="L90" s="4">
        <v>-252.51</v>
      </c>
      <c r="M90" s="4">
        <v>-252.51</v>
      </c>
      <c r="N90" s="4" t="s">
        <v>212</v>
      </c>
      <c r="O90" s="4" t="s">
        <v>30</v>
      </c>
      <c r="P90" s="4" t="s">
        <v>31</v>
      </c>
      <c r="Q90" s="4">
        <v>0</v>
      </c>
      <c r="R90" s="7">
        <v>44373</v>
      </c>
      <c r="S90" s="5">
        <v>44377</v>
      </c>
      <c r="T90" s="4" t="s">
        <v>32</v>
      </c>
      <c r="U90" s="4">
        <v>-252.51</v>
      </c>
      <c r="V90" s="4">
        <v>0</v>
      </c>
      <c r="W90" s="4">
        <v>0</v>
      </c>
      <c r="X90" s="4">
        <v>2173553</v>
      </c>
    </row>
    <row r="91" s="4" customFormat="1" spans="1:24">
      <c r="A91" s="4">
        <v>15632553845</v>
      </c>
      <c r="B91" s="4" t="s">
        <v>24</v>
      </c>
      <c r="C91" s="4" t="s">
        <v>25</v>
      </c>
      <c r="D91" s="4" t="s">
        <v>238</v>
      </c>
      <c r="E91" s="4" t="s">
        <v>123</v>
      </c>
      <c r="F91" s="5">
        <v>44373</v>
      </c>
      <c r="G91" s="5">
        <v>44374</v>
      </c>
      <c r="H91" s="4">
        <v>3</v>
      </c>
      <c r="I91" s="4">
        <v>1</v>
      </c>
      <c r="J91" s="4">
        <v>3</v>
      </c>
      <c r="K91" s="4" t="s">
        <v>28</v>
      </c>
      <c r="L91" s="4">
        <v>646.41</v>
      </c>
      <c r="M91" s="4">
        <v>646.41</v>
      </c>
      <c r="N91" s="4" t="s">
        <v>239</v>
      </c>
      <c r="O91" s="4" t="s">
        <v>30</v>
      </c>
      <c r="P91" s="4" t="s">
        <v>31</v>
      </c>
      <c r="Q91" s="4">
        <v>0</v>
      </c>
      <c r="R91" s="7">
        <v>44373</v>
      </c>
      <c r="S91" s="5">
        <v>44377</v>
      </c>
      <c r="T91" s="4" t="s">
        <v>32</v>
      </c>
      <c r="U91" s="4">
        <v>646.41</v>
      </c>
      <c r="V91" s="4">
        <v>0</v>
      </c>
      <c r="W91" s="4">
        <v>0</v>
      </c>
      <c r="X91" s="4">
        <v>2173818</v>
      </c>
    </row>
    <row r="92" s="4" customFormat="1" spans="1:24">
      <c r="A92" s="4">
        <v>15632596327</v>
      </c>
      <c r="B92" s="4" t="s">
        <v>24</v>
      </c>
      <c r="C92" s="4" t="s">
        <v>25</v>
      </c>
      <c r="D92" s="4" t="s">
        <v>240</v>
      </c>
      <c r="E92" s="4" t="s">
        <v>241</v>
      </c>
      <c r="F92" s="5">
        <v>44373</v>
      </c>
      <c r="G92" s="5">
        <v>44374</v>
      </c>
      <c r="H92" s="4">
        <v>1</v>
      </c>
      <c r="I92" s="4">
        <v>1</v>
      </c>
      <c r="J92" s="4">
        <v>1</v>
      </c>
      <c r="K92" s="4" t="s">
        <v>28</v>
      </c>
      <c r="L92" s="4">
        <v>726.87</v>
      </c>
      <c r="M92" s="4">
        <v>726.87</v>
      </c>
      <c r="N92" s="4" t="s">
        <v>242</v>
      </c>
      <c r="O92" s="4" t="s">
        <v>30</v>
      </c>
      <c r="P92" s="4" t="s">
        <v>31</v>
      </c>
      <c r="Q92" s="4">
        <v>0</v>
      </c>
      <c r="R92" s="7">
        <v>44373</v>
      </c>
      <c r="S92" s="5">
        <v>44377</v>
      </c>
      <c r="T92" s="4" t="s">
        <v>32</v>
      </c>
      <c r="U92" s="4">
        <v>726.87</v>
      </c>
      <c r="V92" s="4">
        <v>0</v>
      </c>
      <c r="W92" s="4">
        <v>0</v>
      </c>
      <c r="X92" s="4">
        <v>2173826</v>
      </c>
    </row>
    <row r="93" s="4" customFormat="1" spans="1:24">
      <c r="A93" s="4">
        <v>15632815704</v>
      </c>
      <c r="B93" s="4" t="s">
        <v>24</v>
      </c>
      <c r="C93" s="4" t="s">
        <v>25</v>
      </c>
      <c r="D93" s="4" t="s">
        <v>243</v>
      </c>
      <c r="E93" s="4" t="s">
        <v>171</v>
      </c>
      <c r="F93" s="5">
        <v>44373</v>
      </c>
      <c r="G93" s="5">
        <v>44374</v>
      </c>
      <c r="H93" s="4">
        <v>1</v>
      </c>
      <c r="I93" s="4">
        <v>1</v>
      </c>
      <c r="J93" s="4">
        <v>1</v>
      </c>
      <c r="K93" s="4" t="s">
        <v>28</v>
      </c>
      <c r="L93" s="4">
        <v>162.34</v>
      </c>
      <c r="M93" s="4">
        <v>162.34</v>
      </c>
      <c r="N93" s="4" t="s">
        <v>244</v>
      </c>
      <c r="O93" s="4" t="s">
        <v>30</v>
      </c>
      <c r="P93" s="4" t="s">
        <v>31</v>
      </c>
      <c r="Q93" s="4">
        <v>0</v>
      </c>
      <c r="R93" s="7">
        <v>44373</v>
      </c>
      <c r="S93" s="5">
        <v>44377</v>
      </c>
      <c r="T93" s="4" t="s">
        <v>32</v>
      </c>
      <c r="U93" s="4">
        <v>162.34</v>
      </c>
      <c r="V93" s="4">
        <v>0</v>
      </c>
      <c r="W93" s="4">
        <v>164</v>
      </c>
      <c r="X93" s="4">
        <v>2173864</v>
      </c>
    </row>
    <row r="94" s="4" customFormat="1" spans="1:24">
      <c r="A94" s="4">
        <v>15633098619</v>
      </c>
      <c r="B94" s="4" t="s">
        <v>24</v>
      </c>
      <c r="C94" s="4" t="s">
        <v>25</v>
      </c>
      <c r="D94" s="4" t="s">
        <v>245</v>
      </c>
      <c r="E94" s="4" t="s">
        <v>246</v>
      </c>
      <c r="F94" s="5">
        <v>44373</v>
      </c>
      <c r="G94" s="5">
        <v>44374</v>
      </c>
      <c r="H94" s="4">
        <v>1</v>
      </c>
      <c r="I94" s="4">
        <v>1</v>
      </c>
      <c r="J94" s="4">
        <v>1</v>
      </c>
      <c r="K94" s="4" t="s">
        <v>28</v>
      </c>
      <c r="L94" s="4">
        <v>225.51</v>
      </c>
      <c r="M94" s="4">
        <v>225.51</v>
      </c>
      <c r="N94" s="4" t="s">
        <v>247</v>
      </c>
      <c r="O94" s="4" t="s">
        <v>30</v>
      </c>
      <c r="P94" s="4" t="s">
        <v>31</v>
      </c>
      <c r="Q94" s="4">
        <v>0</v>
      </c>
      <c r="R94" s="7">
        <v>44373</v>
      </c>
      <c r="S94" s="5">
        <v>44377</v>
      </c>
      <c r="T94" s="4" t="s">
        <v>32</v>
      </c>
      <c r="U94" s="4">
        <v>225.51</v>
      </c>
      <c r="V94" s="4">
        <v>0</v>
      </c>
      <c r="W94" s="4">
        <v>0</v>
      </c>
      <c r="X94" s="4">
        <v>2173926</v>
      </c>
    </row>
    <row r="95" s="4" customFormat="1" spans="1:24">
      <c r="A95" s="4">
        <v>15633111668</v>
      </c>
      <c r="B95" s="4" t="s">
        <v>24</v>
      </c>
      <c r="C95" s="4" t="s">
        <v>25</v>
      </c>
      <c r="D95" s="4" t="s">
        <v>248</v>
      </c>
      <c r="E95" s="4" t="s">
        <v>224</v>
      </c>
      <c r="F95" s="5">
        <v>44373</v>
      </c>
      <c r="G95" s="5">
        <v>44374</v>
      </c>
      <c r="H95" s="4">
        <v>1</v>
      </c>
      <c r="I95" s="4">
        <v>1</v>
      </c>
      <c r="J95" s="4">
        <v>1</v>
      </c>
      <c r="K95" s="4" t="s">
        <v>28</v>
      </c>
      <c r="L95" s="4">
        <v>149.83</v>
      </c>
      <c r="M95" s="4">
        <v>149.83</v>
      </c>
      <c r="N95" s="4" t="s">
        <v>249</v>
      </c>
      <c r="O95" s="4" t="s">
        <v>30</v>
      </c>
      <c r="P95" s="4" t="s">
        <v>31</v>
      </c>
      <c r="Q95" s="4">
        <v>0</v>
      </c>
      <c r="R95" s="7">
        <v>44373</v>
      </c>
      <c r="S95" s="5">
        <v>44377</v>
      </c>
      <c r="T95" s="4" t="s">
        <v>32</v>
      </c>
      <c r="U95" s="4">
        <v>149.83</v>
      </c>
      <c r="V95" s="4">
        <v>0</v>
      </c>
      <c r="W95" s="4">
        <v>0</v>
      </c>
      <c r="X95" s="4">
        <v>2173932</v>
      </c>
    </row>
    <row r="96" s="4" customFormat="1" spans="1:24">
      <c r="A96" s="4">
        <v>15633248391</v>
      </c>
      <c r="B96" s="4" t="s">
        <v>24</v>
      </c>
      <c r="C96" s="4" t="s">
        <v>25</v>
      </c>
      <c r="D96" s="4" t="s">
        <v>250</v>
      </c>
      <c r="E96" s="4" t="s">
        <v>73</v>
      </c>
      <c r="F96" s="5">
        <v>44373</v>
      </c>
      <c r="G96" s="5">
        <v>44374</v>
      </c>
      <c r="H96" s="4">
        <v>1</v>
      </c>
      <c r="I96" s="4">
        <v>1</v>
      </c>
      <c r="J96" s="4">
        <v>1</v>
      </c>
      <c r="K96" s="4" t="s">
        <v>28</v>
      </c>
      <c r="L96" s="4">
        <v>173.85</v>
      </c>
      <c r="M96" s="4">
        <v>173.85</v>
      </c>
      <c r="N96" s="4" t="s">
        <v>251</v>
      </c>
      <c r="O96" s="4" t="s">
        <v>30</v>
      </c>
      <c r="P96" s="4" t="s">
        <v>31</v>
      </c>
      <c r="Q96" s="4">
        <v>0</v>
      </c>
      <c r="R96" s="7">
        <v>44373</v>
      </c>
      <c r="S96" s="5">
        <v>44377</v>
      </c>
      <c r="T96" s="4" t="s">
        <v>32</v>
      </c>
      <c r="U96" s="4">
        <v>173.85</v>
      </c>
      <c r="V96" s="4">
        <v>0</v>
      </c>
      <c r="W96" s="4">
        <v>0</v>
      </c>
      <c r="X96" s="4">
        <v>2173980</v>
      </c>
    </row>
    <row r="97" s="4" customFormat="1" spans="1:23">
      <c r="A97" s="4">
        <v>15633366366</v>
      </c>
      <c r="B97" s="4" t="s">
        <v>24</v>
      </c>
      <c r="C97" s="4" t="s">
        <v>25</v>
      </c>
      <c r="D97" s="4" t="s">
        <v>252</v>
      </c>
      <c r="E97" s="4" t="s">
        <v>130</v>
      </c>
      <c r="F97" s="5">
        <v>44373</v>
      </c>
      <c r="G97" s="5">
        <v>44374</v>
      </c>
      <c r="H97" s="4">
        <v>1</v>
      </c>
      <c r="I97" s="4">
        <v>1</v>
      </c>
      <c r="J97" s="4">
        <v>1</v>
      </c>
      <c r="K97" s="4" t="s">
        <v>28</v>
      </c>
      <c r="L97" s="4">
        <v>152.35</v>
      </c>
      <c r="M97" s="4">
        <v>152.35</v>
      </c>
      <c r="N97" s="4" t="s">
        <v>253</v>
      </c>
      <c r="O97" s="4" t="s">
        <v>30</v>
      </c>
      <c r="P97" s="4" t="s">
        <v>31</v>
      </c>
      <c r="Q97" s="4">
        <v>0</v>
      </c>
      <c r="R97" s="7">
        <v>44373</v>
      </c>
      <c r="S97" s="5">
        <v>44377</v>
      </c>
      <c r="T97" s="4" t="s">
        <v>32</v>
      </c>
      <c r="U97" s="4">
        <v>152.35</v>
      </c>
      <c r="V97" s="4">
        <v>0</v>
      </c>
      <c r="W97" s="4">
        <v>0</v>
      </c>
    </row>
    <row r="98" s="4" customFormat="1" spans="1:24">
      <c r="A98" s="4">
        <v>15633605080</v>
      </c>
      <c r="B98" s="4" t="s">
        <v>24</v>
      </c>
      <c r="C98" s="4" t="s">
        <v>25</v>
      </c>
      <c r="D98" s="4" t="s">
        <v>254</v>
      </c>
      <c r="E98" s="4" t="s">
        <v>255</v>
      </c>
      <c r="F98" s="5">
        <v>44373</v>
      </c>
      <c r="G98" s="5">
        <v>44374</v>
      </c>
      <c r="H98" s="4">
        <v>1</v>
      </c>
      <c r="I98" s="4">
        <v>1</v>
      </c>
      <c r="J98" s="4">
        <v>1</v>
      </c>
      <c r="K98" s="4" t="s">
        <v>28</v>
      </c>
      <c r="L98" s="4">
        <v>405.85</v>
      </c>
      <c r="M98" s="4">
        <v>405.85</v>
      </c>
      <c r="N98" s="4" t="s">
        <v>256</v>
      </c>
      <c r="O98" s="4" t="s">
        <v>30</v>
      </c>
      <c r="P98" s="4" t="s">
        <v>31</v>
      </c>
      <c r="Q98" s="4">
        <v>0</v>
      </c>
      <c r="R98" s="7">
        <v>44373</v>
      </c>
      <c r="S98" s="5">
        <v>44377</v>
      </c>
      <c r="T98" s="4" t="s">
        <v>32</v>
      </c>
      <c r="U98" s="4">
        <v>405.85</v>
      </c>
      <c r="V98" s="4">
        <v>0</v>
      </c>
      <c r="W98" s="4">
        <v>0</v>
      </c>
      <c r="X98" s="4">
        <v>2174094</v>
      </c>
    </row>
    <row r="99" s="4" customFormat="1" spans="1:24">
      <c r="A99" s="4">
        <v>15633640663</v>
      </c>
      <c r="B99" s="4" t="s">
        <v>24</v>
      </c>
      <c r="C99" s="4" t="s">
        <v>25</v>
      </c>
      <c r="D99" s="4" t="s">
        <v>257</v>
      </c>
      <c r="E99" s="4" t="s">
        <v>258</v>
      </c>
      <c r="F99" s="5">
        <v>44373</v>
      </c>
      <c r="G99" s="5">
        <v>44374</v>
      </c>
      <c r="H99" s="4">
        <v>1</v>
      </c>
      <c r="I99" s="4">
        <v>1</v>
      </c>
      <c r="J99" s="4">
        <v>1</v>
      </c>
      <c r="K99" s="4" t="s">
        <v>28</v>
      </c>
      <c r="L99" s="4">
        <v>100.17</v>
      </c>
      <c r="M99" s="4">
        <v>100.17</v>
      </c>
      <c r="N99" s="4" t="s">
        <v>259</v>
      </c>
      <c r="O99" s="4" t="s">
        <v>30</v>
      </c>
      <c r="P99" s="4" t="s">
        <v>31</v>
      </c>
      <c r="Q99" s="4">
        <v>0</v>
      </c>
      <c r="R99" s="7">
        <v>44373</v>
      </c>
      <c r="S99" s="5">
        <v>44377</v>
      </c>
      <c r="T99" s="4" t="s">
        <v>32</v>
      </c>
      <c r="U99" s="4">
        <v>100.17</v>
      </c>
      <c r="V99" s="4">
        <v>0</v>
      </c>
      <c r="W99" s="4">
        <v>0</v>
      </c>
      <c r="X99" s="4">
        <v>2174111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02"/>
  <sheetViews>
    <sheetView tabSelected="1" workbookViewId="0">
      <selection activeCell="A98" sqref="A98:A101"/>
    </sheetView>
  </sheetViews>
  <sheetFormatPr defaultColWidth="9" defaultRowHeight="13.5"/>
  <cols>
    <col min="1" max="1" width="13.25" style="4" customWidth="1"/>
    <col min="2" max="2" width="10.375" style="4"/>
    <col min="3" max="3" width="9.5" style="4" customWidth="1"/>
    <col min="4" max="4" width="9.375" style="4"/>
    <col min="5" max="6" width="9" style="4"/>
    <col min="7" max="7" width="9.375" style="4"/>
    <col min="8" max="9" width="9" style="4"/>
    <col min="10" max="10" width="9.375" style="4"/>
    <col min="11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260</v>
      </c>
    </row>
    <row r="2" s="4" customFormat="1" hidden="1" spans="1:9">
      <c r="A2" s="4">
        <v>15546723493</v>
      </c>
      <c r="B2" s="5">
        <v>44373</v>
      </c>
      <c r="C2" s="5">
        <v>44374</v>
      </c>
      <c r="D2" s="4">
        <v>2079.82</v>
      </c>
      <c r="E2" s="4" t="str">
        <f>VLOOKUP(A2,Hop!A:L,12,0)</f>
        <v>2079.82</v>
      </c>
      <c r="F2" s="4" t="str">
        <f>VLOOKUP(A2,Hop!A:C,3,0)</f>
        <v>2153002</v>
      </c>
      <c r="G2" s="4">
        <f>D2-E2</f>
        <v>0</v>
      </c>
      <c r="H2" s="4" t="str">
        <f>$H$1&amp;F2</f>
        <v>，2153002</v>
      </c>
      <c r="I2" s="4" t="str">
        <f>VLOOKUP(A2,Hop!A:T,20,0)</f>
        <v>直连</v>
      </c>
    </row>
    <row r="3" s="4" customFormat="1" hidden="1" spans="1:9">
      <c r="A3" s="4">
        <v>15547407287</v>
      </c>
      <c r="B3" s="5">
        <v>44373</v>
      </c>
      <c r="C3" s="5">
        <v>44374</v>
      </c>
      <c r="D3" s="4">
        <v>536.54</v>
      </c>
      <c r="E3" s="4" t="str">
        <f>VLOOKUP(A3,Hop!A:L,12,0)</f>
        <v>536.54</v>
      </c>
      <c r="F3" s="4" t="str">
        <f>VLOOKUP(A3,Hop!A:C,3,0)</f>
        <v>2153825</v>
      </c>
      <c r="G3" s="4">
        <f>D3-E3</f>
        <v>0</v>
      </c>
      <c r="H3" s="4" t="str">
        <f>$H$1&amp;F3</f>
        <v>，2153825</v>
      </c>
      <c r="I3" s="4" t="str">
        <f>VLOOKUP(A3,Hop!A:T,20,0)</f>
        <v>直连</v>
      </c>
    </row>
    <row r="4" s="4" customFormat="1" hidden="1" spans="1:9">
      <c r="A4" s="4">
        <v>15551674418</v>
      </c>
      <c r="B4" s="5">
        <v>44370</v>
      </c>
      <c r="C4" s="5">
        <v>44374</v>
      </c>
      <c r="D4" s="4">
        <v>1104.12</v>
      </c>
      <c r="E4" s="4" t="str">
        <f>VLOOKUP(A4,Hop!A:L,12,0)</f>
        <v>1104.12</v>
      </c>
      <c r="F4" s="4" t="str">
        <f>VLOOKUP(A4,Hop!A:C,3,0)</f>
        <v>2157627</v>
      </c>
      <c r="G4" s="4">
        <f>D4-E4</f>
        <v>0</v>
      </c>
      <c r="H4" s="4" t="str">
        <f>$H$1&amp;F4</f>
        <v>，2157627</v>
      </c>
      <c r="I4" s="4" t="str">
        <f>VLOOKUP(A4,Hop!A:T,20,0)</f>
        <v>直连</v>
      </c>
    </row>
    <row r="5" s="4" customFormat="1" hidden="1" spans="1:9">
      <c r="A5" s="4">
        <v>15579147510</v>
      </c>
      <c r="B5" s="5">
        <v>44367</v>
      </c>
      <c r="C5" s="5">
        <v>44374</v>
      </c>
      <c r="D5" s="4">
        <v>1099</v>
      </c>
      <c r="E5" s="4" t="str">
        <f>VLOOKUP(A5,Hop!A:L,12,0)</f>
        <v>1099.00</v>
      </c>
      <c r="F5" s="4" t="str">
        <f>VLOOKUP(A5,Hop!A:C,3,0)</f>
        <v>2163110</v>
      </c>
      <c r="G5" s="4">
        <f>D5-E5</f>
        <v>0</v>
      </c>
      <c r="H5" s="4" t="str">
        <f>$H$1&amp;F5</f>
        <v>，2163110</v>
      </c>
      <c r="I5" s="4" t="str">
        <f>VLOOKUP(A5,Hop!A:T,20,0)</f>
        <v>直连</v>
      </c>
    </row>
    <row r="6" s="4" customFormat="1" hidden="1" spans="1:9">
      <c r="A6" s="4">
        <v>15582258072</v>
      </c>
      <c r="B6" s="5">
        <v>44373</v>
      </c>
      <c r="C6" s="5">
        <v>44374</v>
      </c>
      <c r="D6" s="4">
        <v>380.66</v>
      </c>
      <c r="E6" s="4" t="str">
        <f>VLOOKUP(A6,Hop!A:L,12,0)</f>
        <v>380.66</v>
      </c>
      <c r="F6" s="4" t="str">
        <f>VLOOKUP(A6,Hop!A:C,3,0)</f>
        <v>2163988</v>
      </c>
      <c r="G6" s="4">
        <f>D6-E6</f>
        <v>0</v>
      </c>
      <c r="H6" s="4" t="str">
        <f>$H$1&amp;F6</f>
        <v>，2163988</v>
      </c>
      <c r="I6" s="4" t="str">
        <f>VLOOKUP(A6,Hop!A:T,20,0)</f>
        <v>直连</v>
      </c>
    </row>
    <row r="7" s="4" customFormat="1" hidden="1" spans="1:9">
      <c r="A7" s="4">
        <v>15586191920</v>
      </c>
      <c r="B7" s="5">
        <v>44368</v>
      </c>
      <c r="C7" s="5">
        <v>44374</v>
      </c>
      <c r="D7" s="4">
        <v>1168.92</v>
      </c>
      <c r="E7" s="4" t="str">
        <f>VLOOKUP(A7,Hop!A:L,12,0)</f>
        <v>1168.92</v>
      </c>
      <c r="F7" s="4" t="str">
        <f>VLOOKUP(A7,Hop!A:C,3,0)</f>
        <v>2164408</v>
      </c>
      <c r="G7" s="4">
        <f>D7-E7</f>
        <v>0</v>
      </c>
      <c r="H7" s="4" t="str">
        <f>$H$1&amp;F7</f>
        <v>，2164408</v>
      </c>
      <c r="I7" s="4" t="str">
        <f>VLOOKUP(A7,Hop!A:T,20,0)</f>
        <v>直连</v>
      </c>
    </row>
    <row r="8" s="4" customFormat="1" hidden="1" spans="1:9">
      <c r="A8" s="4">
        <v>15587425665</v>
      </c>
      <c r="B8" s="5">
        <v>44373</v>
      </c>
      <c r="C8" s="5">
        <v>44374</v>
      </c>
      <c r="D8" s="4">
        <v>144.78</v>
      </c>
      <c r="E8" s="4" t="str">
        <f>VLOOKUP(A8,Hop!A:L,12,0)</f>
        <v>144.78</v>
      </c>
      <c r="F8" s="4" t="str">
        <f>VLOOKUP(A8,Hop!A:C,3,0)</f>
        <v>2164820</v>
      </c>
      <c r="G8" s="4">
        <f>D8-E8</f>
        <v>0</v>
      </c>
      <c r="H8" s="4" t="str">
        <f>$H$1&amp;F8</f>
        <v>，2164820</v>
      </c>
      <c r="I8" s="4" t="str">
        <f>VLOOKUP(A8,Hop!A:T,20,0)</f>
        <v>直连</v>
      </c>
    </row>
    <row r="9" s="4" customFormat="1" hidden="1" spans="1:9">
      <c r="A9" s="4">
        <v>15587547947</v>
      </c>
      <c r="B9" s="5">
        <v>44372</v>
      </c>
      <c r="C9" s="5">
        <v>44374</v>
      </c>
      <c r="D9" s="4">
        <v>0</v>
      </c>
      <c r="E9" s="4" t="str">
        <f>VLOOKUP(A9,Hop!A:L,12,0)</f>
        <v>0.00</v>
      </c>
      <c r="F9" s="4" t="str">
        <f>VLOOKUP(A9,Hop!A:C,3,0)</f>
        <v>2164861</v>
      </c>
      <c r="G9" s="4">
        <f>D9-E9</f>
        <v>0</v>
      </c>
      <c r="H9" s="4" t="str">
        <f>$H$1&amp;F9</f>
        <v>，2164861</v>
      </c>
      <c r="I9" s="4" t="str">
        <f>VLOOKUP(A9,Hop!A:T,20,0)</f>
        <v>直连</v>
      </c>
    </row>
    <row r="10" s="4" customFormat="1" hidden="1" spans="1:9">
      <c r="A10" s="4">
        <v>15587774449</v>
      </c>
      <c r="B10" s="5">
        <v>44372</v>
      </c>
      <c r="C10" s="5">
        <v>44374</v>
      </c>
      <c r="D10" s="4">
        <v>509.34</v>
      </c>
      <c r="E10" s="4" t="str">
        <f>VLOOKUP(A10,Hop!A:L,12,0)</f>
        <v>509.34</v>
      </c>
      <c r="F10" s="4" t="str">
        <f>VLOOKUP(A10,Hop!A:C,3,0)</f>
        <v>2164956</v>
      </c>
      <c r="G10" s="4">
        <f>D10-E10</f>
        <v>0</v>
      </c>
      <c r="H10" s="4" t="str">
        <f>$H$1&amp;F10</f>
        <v>，2164956</v>
      </c>
      <c r="I10" s="4" t="str">
        <f>VLOOKUP(A10,Hop!A:T,20,0)</f>
        <v>直连</v>
      </c>
    </row>
    <row r="11" s="4" customFormat="1" hidden="1" spans="1:9">
      <c r="A11" s="4">
        <v>15589638865</v>
      </c>
      <c r="B11" s="5">
        <v>44373</v>
      </c>
      <c r="C11" s="5">
        <v>44374</v>
      </c>
      <c r="D11" s="4">
        <v>335.08</v>
      </c>
      <c r="E11" s="4" t="str">
        <f>VLOOKUP(A11,Hop!A:L,12,0)</f>
        <v>335.08</v>
      </c>
      <c r="F11" s="4" t="str">
        <f>VLOOKUP(A11,Hop!A:C,3,0)</f>
        <v>2165358</v>
      </c>
      <c r="G11" s="4">
        <f>D11-E11</f>
        <v>0</v>
      </c>
      <c r="H11" s="4" t="str">
        <f>$H$1&amp;F11</f>
        <v>，2165358</v>
      </c>
      <c r="I11" s="4" t="str">
        <f>VLOOKUP(A11,Hop!A:T,20,0)</f>
        <v>直连</v>
      </c>
    </row>
    <row r="12" s="4" customFormat="1" hidden="1" spans="1:9">
      <c r="A12" s="4">
        <v>15595588087</v>
      </c>
      <c r="B12" s="5">
        <v>44370</v>
      </c>
      <c r="C12" s="5">
        <v>44374</v>
      </c>
      <c r="D12" s="4">
        <v>1522.29</v>
      </c>
      <c r="E12" s="4" t="str">
        <f>VLOOKUP(A12,Hop!A:L,12,0)</f>
        <v>1522.29</v>
      </c>
      <c r="F12" s="4" t="str">
        <f>VLOOKUP(A12,Hop!A:C,3,0)</f>
        <v>2166112</v>
      </c>
      <c r="G12" s="4">
        <f>D12-E12</f>
        <v>0</v>
      </c>
      <c r="H12" s="4" t="str">
        <f>$H$1&amp;F12</f>
        <v>，2166112</v>
      </c>
      <c r="I12" s="4" t="str">
        <f>VLOOKUP(A12,Hop!A:T,20,0)</f>
        <v>直连</v>
      </c>
    </row>
    <row r="13" s="4" customFormat="1" spans="1:9">
      <c r="A13" s="4">
        <v>15596139343</v>
      </c>
      <c r="B13" s="5">
        <v>44373</v>
      </c>
      <c r="C13" s="5">
        <v>44374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>D13-E13</f>
        <v>#N/A</v>
      </c>
      <c r="H13" s="4" t="e">
        <f>$H$1&amp;F13</f>
        <v>#N/A</v>
      </c>
      <c r="I13" s="4" t="e">
        <f>VLOOKUP(A13,Hop!A:T,20,0)</f>
        <v>#N/A</v>
      </c>
    </row>
    <row r="14" s="4" customFormat="1" hidden="1" spans="1:9">
      <c r="A14" s="4">
        <v>15596817028</v>
      </c>
      <c r="B14" s="5">
        <v>44372</v>
      </c>
      <c r="C14" s="5">
        <v>44374</v>
      </c>
      <c r="D14" s="4">
        <v>2201.6</v>
      </c>
      <c r="E14" s="4" t="str">
        <f>VLOOKUP(A14,Hop!A:L,12,0)</f>
        <v>2201.60</v>
      </c>
      <c r="F14" s="4" t="str">
        <f>VLOOKUP(A14,Hop!A:C,3,0)</f>
        <v>2166515</v>
      </c>
      <c r="G14" s="4">
        <f t="shared" ref="G14:G33" si="0">D14-E14</f>
        <v>0</v>
      </c>
      <c r="H14" s="4" t="str">
        <f t="shared" ref="H14:H33" si="1">$H$1&amp;F14</f>
        <v>，2166515</v>
      </c>
      <c r="I14" s="4" t="str">
        <f>VLOOKUP(A14,Hop!A:T,20,0)</f>
        <v>直连</v>
      </c>
    </row>
    <row r="15" s="4" customFormat="1" hidden="1" spans="1:9">
      <c r="A15" s="4">
        <v>15597446708</v>
      </c>
      <c r="B15" s="5">
        <v>44373</v>
      </c>
      <c r="C15" s="5">
        <v>44374</v>
      </c>
      <c r="D15" s="4">
        <v>204.02</v>
      </c>
      <c r="E15" s="4" t="str">
        <f>VLOOKUP(A15,Hop!A:L,12,0)</f>
        <v>204.02</v>
      </c>
      <c r="F15" s="4" t="str">
        <f>VLOOKUP(A15,Hop!A:C,3,0)</f>
        <v>2166805</v>
      </c>
      <c r="G15" s="4">
        <f t="shared" si="0"/>
        <v>0</v>
      </c>
      <c r="H15" s="4" t="str">
        <f t="shared" si="1"/>
        <v>，2166805</v>
      </c>
      <c r="I15" s="4" t="str">
        <f>VLOOKUP(A15,Hop!A:T,20,0)</f>
        <v>直连</v>
      </c>
    </row>
    <row r="16" s="4" customFormat="1" hidden="1" spans="1:9">
      <c r="A16" s="4">
        <v>15598419318</v>
      </c>
      <c r="B16" s="5">
        <v>44373</v>
      </c>
      <c r="C16" s="5">
        <v>44374</v>
      </c>
      <c r="D16" s="4">
        <v>153.97</v>
      </c>
      <c r="E16" s="4" t="str">
        <f>VLOOKUP(A16,Hop!A:L,12,0)</f>
        <v>153.97</v>
      </c>
      <c r="F16" s="4" t="str">
        <f>VLOOKUP(A16,Hop!A:C,3,0)</f>
        <v>2167239</v>
      </c>
      <c r="G16" s="4">
        <f t="shared" si="0"/>
        <v>0</v>
      </c>
      <c r="H16" s="4" t="str">
        <f t="shared" si="1"/>
        <v>，2167239</v>
      </c>
      <c r="I16" s="4" t="str">
        <f>VLOOKUP(A16,Hop!A:T,20,0)</f>
        <v>直连</v>
      </c>
    </row>
    <row r="17" s="4" customFormat="1" hidden="1" spans="1:9">
      <c r="A17" s="4">
        <v>15604810895</v>
      </c>
      <c r="B17" s="5">
        <v>44372</v>
      </c>
      <c r="C17" s="5">
        <v>44374</v>
      </c>
      <c r="D17" s="4">
        <v>419.57</v>
      </c>
      <c r="E17" s="4" t="str">
        <f>VLOOKUP(A17,Hop!A:L,12,0)</f>
        <v>419.57</v>
      </c>
      <c r="F17" s="4" t="str">
        <f>VLOOKUP(A17,Hop!A:C,3,0)</f>
        <v>2168370</v>
      </c>
      <c r="G17" s="4">
        <f t="shared" si="0"/>
        <v>0</v>
      </c>
      <c r="H17" s="4" t="str">
        <f t="shared" si="1"/>
        <v>，2168370</v>
      </c>
      <c r="I17" s="4" t="str">
        <f>VLOOKUP(A17,Hop!A:T,20,0)</f>
        <v>直连</v>
      </c>
    </row>
    <row r="18" s="4" customFormat="1" hidden="1" spans="1:9">
      <c r="A18" s="4">
        <v>15605454298</v>
      </c>
      <c r="B18" s="5">
        <v>44371</v>
      </c>
      <c r="C18" s="5">
        <v>44374</v>
      </c>
      <c r="D18" s="4">
        <v>917.18</v>
      </c>
      <c r="E18" s="4" t="str">
        <f>VLOOKUP(A18,Hop!A:L,12,0)</f>
        <v>917.18</v>
      </c>
      <c r="F18" s="4" t="str">
        <f>VLOOKUP(A18,Hop!A:C,3,0)</f>
        <v>2168590</v>
      </c>
      <c r="G18" s="4">
        <f t="shared" si="0"/>
        <v>0</v>
      </c>
      <c r="H18" s="4" t="str">
        <f t="shared" si="1"/>
        <v>，2168590</v>
      </c>
      <c r="I18" s="4" t="str">
        <f>VLOOKUP(A18,Hop!A:T,20,0)</f>
        <v>直连</v>
      </c>
    </row>
    <row r="19" s="4" customFormat="1" hidden="1" spans="1:9">
      <c r="A19" s="4">
        <v>15606176901</v>
      </c>
      <c r="B19" s="5">
        <v>44372</v>
      </c>
      <c r="C19" s="5">
        <v>44374</v>
      </c>
      <c r="D19" s="4">
        <v>773.54</v>
      </c>
      <c r="E19" s="4" t="str">
        <f>VLOOKUP(A19,Hop!A:L,12,0)</f>
        <v>773.54</v>
      </c>
      <c r="F19" s="4" t="str">
        <f>VLOOKUP(A19,Hop!A:C,3,0)</f>
        <v>2168833</v>
      </c>
      <c r="G19" s="4">
        <f t="shared" si="0"/>
        <v>0</v>
      </c>
      <c r="H19" s="4" t="str">
        <f t="shared" si="1"/>
        <v>，2168833</v>
      </c>
      <c r="I19" s="4" t="str">
        <f>VLOOKUP(A19,Hop!A:T,20,0)</f>
        <v>直连</v>
      </c>
    </row>
    <row r="20" s="4" customFormat="1" hidden="1" spans="1:9">
      <c r="A20" s="4">
        <v>15609498465</v>
      </c>
      <c r="B20" s="5">
        <v>44373</v>
      </c>
      <c r="C20" s="5">
        <v>44374</v>
      </c>
      <c r="D20" s="4">
        <v>220.3</v>
      </c>
      <c r="E20" s="4" t="str">
        <f>VLOOKUP(A20,Hop!A:L,12,0)</f>
        <v>220.30</v>
      </c>
      <c r="F20" s="4" t="str">
        <f>VLOOKUP(A20,Hop!A:C,3,0)</f>
        <v>2169008</v>
      </c>
      <c r="G20" s="4">
        <f t="shared" si="0"/>
        <v>0</v>
      </c>
      <c r="H20" s="4" t="str">
        <f t="shared" si="1"/>
        <v>，2169008</v>
      </c>
      <c r="I20" s="4" t="str">
        <f>VLOOKUP(A20,Hop!A:T,20,0)</f>
        <v>直连</v>
      </c>
    </row>
    <row r="21" s="4" customFormat="1" hidden="1" spans="1:9">
      <c r="A21" s="4">
        <v>15609760623</v>
      </c>
      <c r="B21" s="5">
        <v>44372</v>
      </c>
      <c r="C21" s="5">
        <v>44374</v>
      </c>
      <c r="D21" s="4">
        <v>885.03</v>
      </c>
      <c r="E21" s="4" t="str">
        <f>VLOOKUP(A21,Hop!A:L,12,0)</f>
        <v>885.03</v>
      </c>
      <c r="F21" s="4" t="str">
        <f>VLOOKUP(A21,Hop!A:C,3,0)</f>
        <v>2169079</v>
      </c>
      <c r="G21" s="4">
        <f t="shared" si="0"/>
        <v>0</v>
      </c>
      <c r="H21" s="4" t="str">
        <f t="shared" si="1"/>
        <v>，2169079</v>
      </c>
      <c r="I21" s="4" t="str">
        <f>VLOOKUP(A21,Hop!A:T,20,0)</f>
        <v>直连</v>
      </c>
    </row>
    <row r="22" s="4" customFormat="1" hidden="1" spans="1:9">
      <c r="A22" s="4">
        <v>15610529631</v>
      </c>
      <c r="B22" s="5">
        <v>44373</v>
      </c>
      <c r="C22" s="5">
        <v>44374</v>
      </c>
      <c r="D22" s="4">
        <v>187.17</v>
      </c>
      <c r="E22" s="4" t="str">
        <f>VLOOKUP(A22,Hop!A:L,12,0)</f>
        <v>187.17</v>
      </c>
      <c r="F22" s="4" t="str">
        <f>VLOOKUP(A22,Hop!A:C,3,0)</f>
        <v>2169314</v>
      </c>
      <c r="G22" s="4">
        <f t="shared" si="0"/>
        <v>0</v>
      </c>
      <c r="H22" s="4" t="str">
        <f t="shared" si="1"/>
        <v>，2169314</v>
      </c>
      <c r="I22" s="4" t="str">
        <f>VLOOKUP(A22,Hop!A:T,20,0)</f>
        <v>直连</v>
      </c>
    </row>
    <row r="23" s="4" customFormat="1" hidden="1" spans="1:9">
      <c r="A23" s="4">
        <v>15611335058</v>
      </c>
      <c r="B23" s="5">
        <v>44373</v>
      </c>
      <c r="C23" s="5">
        <v>44374</v>
      </c>
      <c r="D23" s="4">
        <v>163.32</v>
      </c>
      <c r="E23" s="4" t="str">
        <f>VLOOKUP(A23,Hop!A:L,12,0)</f>
        <v>163.32</v>
      </c>
      <c r="F23" s="4" t="str">
        <f>VLOOKUP(A23,Hop!A:C,3,0)</f>
        <v>2169563</v>
      </c>
      <c r="G23" s="4">
        <f t="shared" si="0"/>
        <v>0</v>
      </c>
      <c r="H23" s="4" t="str">
        <f t="shared" si="1"/>
        <v>，2169563</v>
      </c>
      <c r="I23" s="4" t="str">
        <f>VLOOKUP(A23,Hop!A:T,20,0)</f>
        <v>直连</v>
      </c>
    </row>
    <row r="24" s="4" customFormat="1" spans="1:10">
      <c r="A24" s="4">
        <v>15611409726</v>
      </c>
      <c r="B24" s="5">
        <v>44373</v>
      </c>
      <c r="C24" s="5">
        <v>44374</v>
      </c>
      <c r="D24" s="4">
        <v>306.1</v>
      </c>
      <c r="E24" s="4" t="e">
        <f>VLOOKUP(A24,Hop!A:L,12,0)</f>
        <v>#N/A</v>
      </c>
      <c r="F24" s="4">
        <v>2169603</v>
      </c>
      <c r="G24" s="4" t="e">
        <f t="shared" si="0"/>
        <v>#N/A</v>
      </c>
      <c r="H24" s="4" t="str">
        <f t="shared" si="1"/>
        <v>，2169603</v>
      </c>
      <c r="I24" s="4" t="e">
        <f>VLOOKUP(A24,Hop!A:T,20,0)</f>
        <v>#N/A</v>
      </c>
      <c r="J24" s="4" t="s">
        <v>261</v>
      </c>
    </row>
    <row r="25" s="4" customFormat="1" hidden="1" spans="1:9">
      <c r="A25" s="4">
        <v>15613084078</v>
      </c>
      <c r="B25" s="5">
        <v>44373</v>
      </c>
      <c r="C25" s="5">
        <v>44374</v>
      </c>
      <c r="D25" s="4">
        <v>350.16</v>
      </c>
      <c r="E25" s="4" t="str">
        <f>VLOOKUP(A25,Hop!A:L,12,0)</f>
        <v>350.16</v>
      </c>
      <c r="F25" s="4" t="str">
        <f>VLOOKUP(A25,Hop!A:C,3,0)</f>
        <v>2170140</v>
      </c>
      <c r="G25" s="4">
        <f t="shared" si="0"/>
        <v>0</v>
      </c>
      <c r="H25" s="4" t="str">
        <f t="shared" si="1"/>
        <v>，2170140</v>
      </c>
      <c r="I25" s="4" t="str">
        <f>VLOOKUP(A25,Hop!A:T,20,0)</f>
        <v>直连</v>
      </c>
    </row>
    <row r="26" s="4" customFormat="1" hidden="1" spans="1:9">
      <c r="A26" s="4">
        <v>15613420486</v>
      </c>
      <c r="B26" s="5">
        <v>44372</v>
      </c>
      <c r="C26" s="5">
        <v>44374</v>
      </c>
      <c r="D26" s="4">
        <v>475.29</v>
      </c>
      <c r="E26" s="4" t="str">
        <f>VLOOKUP(A26,Hop!A:L,12,0)</f>
        <v>475.29</v>
      </c>
      <c r="F26" s="4" t="str">
        <f>VLOOKUP(A26,Hop!A:C,3,0)</f>
        <v>2170260</v>
      </c>
      <c r="G26" s="4">
        <f t="shared" si="0"/>
        <v>0</v>
      </c>
      <c r="H26" s="4" t="str">
        <f t="shared" si="1"/>
        <v>，2170260</v>
      </c>
      <c r="I26" s="4" t="str">
        <f>VLOOKUP(A26,Hop!A:T,20,0)</f>
        <v>直连</v>
      </c>
    </row>
    <row r="27" s="4" customFormat="1" hidden="1" spans="1:9">
      <c r="A27" s="4">
        <v>15613624483</v>
      </c>
      <c r="B27" s="5">
        <v>44373</v>
      </c>
      <c r="C27" s="5">
        <v>44374</v>
      </c>
      <c r="D27" s="4">
        <v>257.4</v>
      </c>
      <c r="E27" s="4" t="str">
        <f>VLOOKUP(A27,Hop!A:L,12,0)</f>
        <v>257.40</v>
      </c>
      <c r="F27" s="4" t="str">
        <f>VLOOKUP(A27,Hop!A:C,3,0)</f>
        <v>2170340</v>
      </c>
      <c r="G27" s="4">
        <f t="shared" si="0"/>
        <v>0</v>
      </c>
      <c r="H27" s="4" t="str">
        <f t="shared" si="1"/>
        <v>，2170340</v>
      </c>
      <c r="I27" s="4" t="str">
        <f>VLOOKUP(A27,Hop!A:T,20,0)</f>
        <v>直连</v>
      </c>
    </row>
    <row r="28" s="4" customFormat="1" hidden="1" spans="1:9">
      <c r="A28" s="4">
        <v>15613774124</v>
      </c>
      <c r="B28" s="5">
        <v>44372</v>
      </c>
      <c r="C28" s="5">
        <v>44374</v>
      </c>
      <c r="D28" s="4">
        <v>803.97</v>
      </c>
      <c r="E28" s="4" t="str">
        <f>VLOOKUP(A28,Hop!A:L,12,0)</f>
        <v>803.97</v>
      </c>
      <c r="F28" s="4" t="str">
        <f>VLOOKUP(A28,Hop!A:C,3,0)</f>
        <v>2170390</v>
      </c>
      <c r="G28" s="4">
        <f t="shared" si="0"/>
        <v>0</v>
      </c>
      <c r="H28" s="4" t="str">
        <f t="shared" si="1"/>
        <v>，2170390</v>
      </c>
      <c r="I28" s="4" t="str">
        <f>VLOOKUP(A28,Hop!A:T,20,0)</f>
        <v>直连</v>
      </c>
    </row>
    <row r="29" s="4" customFormat="1" hidden="1" spans="1:9">
      <c r="A29" s="4">
        <v>15613795475</v>
      </c>
      <c r="B29" s="5">
        <v>44373</v>
      </c>
      <c r="C29" s="5">
        <v>44374</v>
      </c>
      <c r="D29" s="4">
        <v>303.27</v>
      </c>
      <c r="E29" s="4" t="str">
        <f>VLOOKUP(A29,Hop!A:L,12,0)</f>
        <v>303.27</v>
      </c>
      <c r="F29" s="4" t="str">
        <f>VLOOKUP(A29,Hop!A:C,3,0)</f>
        <v>2170400</v>
      </c>
      <c r="G29" s="4">
        <f t="shared" si="0"/>
        <v>0</v>
      </c>
      <c r="H29" s="4" t="str">
        <f t="shared" si="1"/>
        <v>，2170400</v>
      </c>
      <c r="I29" s="4" t="str">
        <f>VLOOKUP(A29,Hop!A:T,20,0)</f>
        <v>直连</v>
      </c>
    </row>
    <row r="30" s="4" customFormat="1" hidden="1" spans="1:9">
      <c r="A30" s="4">
        <v>15617841241</v>
      </c>
      <c r="B30" s="5">
        <v>44373</v>
      </c>
      <c r="C30" s="5">
        <v>44374</v>
      </c>
      <c r="D30" s="4">
        <v>248.74</v>
      </c>
      <c r="E30" s="4" t="str">
        <f>VLOOKUP(A30,Hop!A:L,12,0)</f>
        <v>248.74</v>
      </c>
      <c r="F30" s="4" t="str">
        <f>VLOOKUP(A30,Hop!A:C,3,0)</f>
        <v>2170825</v>
      </c>
      <c r="G30" s="4">
        <f t="shared" si="0"/>
        <v>0</v>
      </c>
      <c r="H30" s="4" t="str">
        <f t="shared" si="1"/>
        <v>，2170825</v>
      </c>
      <c r="I30" s="4" t="str">
        <f>VLOOKUP(A30,Hop!A:T,20,0)</f>
        <v>直连</v>
      </c>
    </row>
    <row r="31" s="4" customFormat="1" hidden="1" spans="1:9">
      <c r="A31" s="4">
        <v>15618377844</v>
      </c>
      <c r="B31" s="5">
        <v>44373</v>
      </c>
      <c r="C31" s="5">
        <v>44374</v>
      </c>
      <c r="D31" s="4">
        <v>449.14</v>
      </c>
      <c r="E31" s="4" t="str">
        <f>VLOOKUP(A31,Hop!A:L,12,0)</f>
        <v>449.14</v>
      </c>
      <c r="F31" s="4" t="str">
        <f>VLOOKUP(A31,Hop!A:C,3,0)</f>
        <v>2171023</v>
      </c>
      <c r="G31" s="4">
        <f t="shared" si="0"/>
        <v>0</v>
      </c>
      <c r="H31" s="4" t="str">
        <f t="shared" si="1"/>
        <v>，2171023</v>
      </c>
      <c r="I31" s="4" t="str">
        <f>VLOOKUP(A31,Hop!A:T,20,0)</f>
        <v>直连</v>
      </c>
    </row>
    <row r="32" s="4" customFormat="1" hidden="1" spans="1:9">
      <c r="A32" s="4">
        <v>15619146607</v>
      </c>
      <c r="B32" s="5">
        <v>44372</v>
      </c>
      <c r="C32" s="5">
        <v>44374</v>
      </c>
      <c r="D32" s="4">
        <v>576.32</v>
      </c>
      <c r="E32" s="4" t="str">
        <f>VLOOKUP(A32,Hop!A:L,12,0)</f>
        <v>576.32</v>
      </c>
      <c r="F32" s="4" t="str">
        <f>VLOOKUP(A32,Hop!A:C,3,0)</f>
        <v>2171288</v>
      </c>
      <c r="G32" s="4">
        <f>D32-E32</f>
        <v>0</v>
      </c>
      <c r="H32" s="4" t="str">
        <f>$H$1&amp;F32</f>
        <v>，2171288</v>
      </c>
      <c r="I32" s="4" t="str">
        <f>VLOOKUP(A32,Hop!A:T,20,0)</f>
        <v>直连</v>
      </c>
    </row>
    <row r="33" s="4" customFormat="1" hidden="1" spans="1:9">
      <c r="A33" s="4">
        <v>15619283957</v>
      </c>
      <c r="B33" s="5">
        <v>44373</v>
      </c>
      <c r="C33" s="5">
        <v>44374</v>
      </c>
      <c r="D33" s="4">
        <v>202.92</v>
      </c>
      <c r="E33" s="4" t="str">
        <f>VLOOKUP(A33,Hop!A:L,12,0)</f>
        <v>202.92</v>
      </c>
      <c r="F33" s="4" t="str">
        <f>VLOOKUP(A33,Hop!A:C,3,0)</f>
        <v>2171340</v>
      </c>
      <c r="G33" s="4">
        <f>D33-E33</f>
        <v>0</v>
      </c>
      <c r="H33" s="4" t="str">
        <f>$H$1&amp;F33</f>
        <v>，2171340</v>
      </c>
      <c r="I33" s="4" t="str">
        <f>VLOOKUP(A33,Hop!A:T,20,0)</f>
        <v>直连</v>
      </c>
    </row>
    <row r="34" s="4" customFormat="1" hidden="1" spans="1:9">
      <c r="A34" s="4">
        <v>15619450346</v>
      </c>
      <c r="B34" s="5">
        <v>44373</v>
      </c>
      <c r="C34" s="5">
        <v>44374</v>
      </c>
      <c r="D34" s="4">
        <v>227.01</v>
      </c>
      <c r="E34" s="4" t="str">
        <f>VLOOKUP(A34,Hop!A:L,12,0)</f>
        <v>227.01</v>
      </c>
      <c r="F34" s="4" t="str">
        <f>VLOOKUP(A34,Hop!A:C,3,0)</f>
        <v>2171395</v>
      </c>
      <c r="G34" s="4">
        <f>D34-E34</f>
        <v>0</v>
      </c>
      <c r="H34" s="4" t="str">
        <f>$H$1&amp;F34</f>
        <v>，2171395</v>
      </c>
      <c r="I34" s="4" t="str">
        <f>VLOOKUP(A34,Hop!A:T,20,0)</f>
        <v>直连</v>
      </c>
    </row>
    <row r="35" s="4" customFormat="1" hidden="1" spans="1:9">
      <c r="A35" s="4">
        <v>15619794099</v>
      </c>
      <c r="B35" s="5">
        <v>44372</v>
      </c>
      <c r="C35" s="5">
        <v>44374</v>
      </c>
      <c r="D35" s="4">
        <v>303.96</v>
      </c>
      <c r="E35" s="4" t="str">
        <f>VLOOKUP(A35,Hop!A:L,12,0)</f>
        <v>303.96</v>
      </c>
      <c r="F35" s="4" t="str">
        <f>VLOOKUP(A35,Hop!A:C,3,0)</f>
        <v>2171494</v>
      </c>
      <c r="G35" s="4">
        <f>D35-E35</f>
        <v>0</v>
      </c>
      <c r="H35" s="4" t="str">
        <f>$H$1&amp;F35</f>
        <v>，2171494</v>
      </c>
      <c r="I35" s="4" t="str">
        <f>VLOOKUP(A35,Hop!A:T,20,0)</f>
        <v>直连</v>
      </c>
    </row>
    <row r="36" s="4" customFormat="1" hidden="1" spans="1:9">
      <c r="A36" s="4">
        <v>15620826513</v>
      </c>
      <c r="B36" s="5">
        <v>44372</v>
      </c>
      <c r="C36" s="5">
        <v>44374</v>
      </c>
      <c r="D36" s="4">
        <v>484.62</v>
      </c>
      <c r="E36" s="4" t="str">
        <f>VLOOKUP(A36,Hop!A:L,12,0)</f>
        <v>484.62</v>
      </c>
      <c r="F36" s="4" t="str">
        <f>VLOOKUP(A36,Hop!A:C,3,0)</f>
        <v>2171803</v>
      </c>
      <c r="G36" s="4">
        <f>D36-E36</f>
        <v>0</v>
      </c>
      <c r="H36" s="4" t="str">
        <f>$H$1&amp;F36</f>
        <v>，2171803</v>
      </c>
      <c r="I36" s="4" t="str">
        <f>VLOOKUP(A36,Hop!A:T,20,0)</f>
        <v>直连</v>
      </c>
    </row>
    <row r="37" s="4" customFormat="1" hidden="1" spans="1:9">
      <c r="A37" s="4">
        <v>15620926063</v>
      </c>
      <c r="B37" s="5">
        <v>44373</v>
      </c>
      <c r="C37" s="5">
        <v>44374</v>
      </c>
      <c r="D37" s="4">
        <v>211.28</v>
      </c>
      <c r="E37" s="4" t="str">
        <f>VLOOKUP(A37,Hop!A:L,12,0)</f>
        <v>211.28</v>
      </c>
      <c r="F37" s="4" t="str">
        <f>VLOOKUP(A37,Hop!A:C,3,0)</f>
        <v>2171823</v>
      </c>
      <c r="G37" s="4">
        <f>D37-E37</f>
        <v>0</v>
      </c>
      <c r="H37" s="4" t="str">
        <f>$H$1&amp;F37</f>
        <v>，2171823</v>
      </c>
      <c r="I37" s="4" t="str">
        <f>VLOOKUP(A37,Hop!A:T,20,0)</f>
        <v>直连</v>
      </c>
    </row>
    <row r="38" s="4" customFormat="1" hidden="1" spans="1:9">
      <c r="A38" s="4">
        <v>15621396880</v>
      </c>
      <c r="B38" s="5">
        <v>44372</v>
      </c>
      <c r="C38" s="5">
        <v>44374</v>
      </c>
      <c r="D38" s="4">
        <v>312.76</v>
      </c>
      <c r="E38" s="4" t="str">
        <f>VLOOKUP(A38,Hop!A:L,12,0)</f>
        <v>312.76</v>
      </c>
      <c r="F38" s="4" t="str">
        <f>VLOOKUP(A38,Hop!A:C,3,0)</f>
        <v>2171984</v>
      </c>
      <c r="G38" s="4">
        <f>D38-E38</f>
        <v>0</v>
      </c>
      <c r="H38" s="4" t="str">
        <f>$H$1&amp;F38</f>
        <v>，2171984</v>
      </c>
      <c r="I38" s="4" t="str">
        <f>VLOOKUP(A38,Hop!A:T,20,0)</f>
        <v>直连</v>
      </c>
    </row>
    <row r="39" s="4" customFormat="1" hidden="1" spans="1:9">
      <c r="A39" s="4">
        <v>15621428188</v>
      </c>
      <c r="B39" s="5">
        <v>44373</v>
      </c>
      <c r="C39" s="5">
        <v>44374</v>
      </c>
      <c r="D39" s="4">
        <v>134.93</v>
      </c>
      <c r="E39" s="4" t="str">
        <f>VLOOKUP(A39,Hop!A:L,12,0)</f>
        <v>134.93</v>
      </c>
      <c r="F39" s="4" t="str">
        <f>VLOOKUP(A39,Hop!A:C,3,0)</f>
        <v>2171996</v>
      </c>
      <c r="G39" s="4">
        <f>D39-E39</f>
        <v>0</v>
      </c>
      <c r="H39" s="4" t="str">
        <f>$H$1&amp;F39</f>
        <v>，2171996</v>
      </c>
      <c r="I39" s="4" t="str">
        <f>VLOOKUP(A39,Hop!A:T,20,0)</f>
        <v>直连</v>
      </c>
    </row>
    <row r="40" s="4" customFormat="1" hidden="1" spans="1:9">
      <c r="A40" s="4">
        <v>15621500772</v>
      </c>
      <c r="B40" s="5">
        <v>44373</v>
      </c>
      <c r="C40" s="5">
        <v>44374</v>
      </c>
      <c r="D40" s="4">
        <v>134.93</v>
      </c>
      <c r="E40" s="4" t="str">
        <f>VLOOKUP(A40,Hop!A:L,12,0)</f>
        <v>134.93</v>
      </c>
      <c r="F40" s="4" t="str">
        <f>VLOOKUP(A40,Hop!A:C,3,0)</f>
        <v>2172032</v>
      </c>
      <c r="G40" s="4">
        <f>D40-E40</f>
        <v>0</v>
      </c>
      <c r="H40" s="4" t="str">
        <f>$H$1&amp;F40</f>
        <v>，2172032</v>
      </c>
      <c r="I40" s="4" t="str">
        <f>VLOOKUP(A40,Hop!A:T,20,0)</f>
        <v>直连</v>
      </c>
    </row>
    <row r="41" s="4" customFormat="1" hidden="1" spans="1:9">
      <c r="A41" s="4">
        <v>15621804385</v>
      </c>
      <c r="B41" s="5">
        <v>44373</v>
      </c>
      <c r="C41" s="5">
        <v>44374</v>
      </c>
      <c r="D41" s="4">
        <v>170.54</v>
      </c>
      <c r="E41" s="4" t="str">
        <f>VLOOKUP(A41,Hop!A:L,12,0)</f>
        <v>170.54</v>
      </c>
      <c r="F41" s="4" t="str">
        <f>VLOOKUP(A41,Hop!A:C,3,0)</f>
        <v>2172123</v>
      </c>
      <c r="G41" s="4">
        <f t="shared" ref="G41:G63" si="2">D41-E41</f>
        <v>0</v>
      </c>
      <c r="H41" s="4" t="str">
        <f t="shared" ref="H41:H63" si="3">$H$1&amp;F41</f>
        <v>，2172123</v>
      </c>
      <c r="I41" s="4" t="str">
        <f>VLOOKUP(A41,Hop!A:T,20,0)</f>
        <v>直连</v>
      </c>
    </row>
    <row r="42" s="4" customFormat="1" hidden="1" spans="1:9">
      <c r="A42" s="4">
        <v>15622190829</v>
      </c>
      <c r="B42" s="5">
        <v>44373</v>
      </c>
      <c r="C42" s="5">
        <v>44374</v>
      </c>
      <c r="D42" s="4">
        <v>0</v>
      </c>
      <c r="E42" s="4" t="str">
        <f>VLOOKUP(A42,Hop!A:L,12,0)</f>
        <v>0.00</v>
      </c>
      <c r="F42" s="4" t="str">
        <f>VLOOKUP(A42,Hop!A:C,3,0)</f>
        <v>2172263</v>
      </c>
      <c r="G42" s="4">
        <f t="shared" si="2"/>
        <v>0</v>
      </c>
      <c r="H42" s="4" t="str">
        <f t="shared" si="3"/>
        <v>，2172263</v>
      </c>
      <c r="I42" s="4" t="str">
        <f>VLOOKUP(A42,Hop!A:T,20,0)</f>
        <v>直连</v>
      </c>
    </row>
    <row r="43" s="4" customFormat="1" hidden="1" spans="1:9">
      <c r="A43" s="4">
        <v>15625271921</v>
      </c>
      <c r="B43" s="5">
        <v>44373</v>
      </c>
      <c r="C43" s="5">
        <v>44374</v>
      </c>
      <c r="D43" s="4">
        <v>196.14</v>
      </c>
      <c r="E43" s="4" t="str">
        <f>VLOOKUP(A43,Hop!A:L,12,0)</f>
        <v>196.14</v>
      </c>
      <c r="F43" s="4" t="str">
        <f>VLOOKUP(A43,Hop!A:C,3,0)</f>
        <v>2172285</v>
      </c>
      <c r="G43" s="4">
        <f t="shared" si="2"/>
        <v>0</v>
      </c>
      <c r="H43" s="4" t="str">
        <f t="shared" si="3"/>
        <v>，2172285</v>
      </c>
      <c r="I43" s="4" t="str">
        <f>VLOOKUP(A43,Hop!A:T,20,0)</f>
        <v>直连</v>
      </c>
    </row>
    <row r="44" s="4" customFormat="1" hidden="1" spans="1:9">
      <c r="A44" s="4">
        <v>15626272290</v>
      </c>
      <c r="B44" s="5">
        <v>44372</v>
      </c>
      <c r="C44" s="5">
        <v>44374</v>
      </c>
      <c r="D44" s="4">
        <v>276.78</v>
      </c>
      <c r="E44" s="4" t="str">
        <f>VLOOKUP(A44,Hop!A:L,12,0)</f>
        <v>276.78</v>
      </c>
      <c r="F44" s="4" t="str">
        <f>VLOOKUP(A44,Hop!A:C,3,0)</f>
        <v>2172447</v>
      </c>
      <c r="G44" s="4">
        <f t="shared" si="2"/>
        <v>0</v>
      </c>
      <c r="H44" s="4" t="str">
        <f t="shared" si="3"/>
        <v>，2172447</v>
      </c>
      <c r="I44" s="4" t="str">
        <f>VLOOKUP(A44,Hop!A:T,20,0)</f>
        <v>直连</v>
      </c>
    </row>
    <row r="45" s="4" customFormat="1" hidden="1" spans="1:9">
      <c r="A45" s="4">
        <v>15626544226</v>
      </c>
      <c r="B45" s="5">
        <v>44373</v>
      </c>
      <c r="C45" s="5">
        <v>44374</v>
      </c>
      <c r="D45" s="4">
        <v>130.73</v>
      </c>
      <c r="E45" s="4" t="str">
        <f>VLOOKUP(A45,Hop!A:L,12,0)</f>
        <v>130.73</v>
      </c>
      <c r="F45" s="4" t="str">
        <f>VLOOKUP(A45,Hop!A:C,3,0)</f>
        <v>2172522</v>
      </c>
      <c r="G45" s="4">
        <f t="shared" si="2"/>
        <v>0</v>
      </c>
      <c r="H45" s="4" t="str">
        <f t="shared" si="3"/>
        <v>，2172522</v>
      </c>
      <c r="I45" s="4" t="str">
        <f>VLOOKUP(A45,Hop!A:T,20,0)</f>
        <v>直连</v>
      </c>
    </row>
    <row r="46" s="4" customFormat="1" hidden="1" spans="1:9">
      <c r="A46" s="4">
        <v>15626748049</v>
      </c>
      <c r="B46" s="5">
        <v>44373</v>
      </c>
      <c r="C46" s="5">
        <v>44374</v>
      </c>
      <c r="D46" s="4">
        <v>113.14</v>
      </c>
      <c r="E46" s="4" t="str">
        <f>VLOOKUP(A46,Hop!A:L,12,0)</f>
        <v>113.14</v>
      </c>
      <c r="F46" s="4" t="str">
        <f>VLOOKUP(A46,Hop!A:C,3,0)</f>
        <v>2172592</v>
      </c>
      <c r="G46" s="4">
        <f t="shared" si="2"/>
        <v>0</v>
      </c>
      <c r="H46" s="4" t="str">
        <f t="shared" si="3"/>
        <v>，2172592</v>
      </c>
      <c r="I46" s="4" t="str">
        <f>VLOOKUP(A46,Hop!A:T,20,0)</f>
        <v>直连</v>
      </c>
    </row>
    <row r="47" s="4" customFormat="1" hidden="1" spans="1:9">
      <c r="A47" s="4">
        <v>15627002998</v>
      </c>
      <c r="B47" s="5">
        <v>44373</v>
      </c>
      <c r="C47" s="5">
        <v>44374</v>
      </c>
      <c r="D47" s="4">
        <v>143.42</v>
      </c>
      <c r="E47" s="4" t="str">
        <f>VLOOKUP(A47,Hop!A:L,12,0)</f>
        <v>143.42</v>
      </c>
      <c r="F47" s="4" t="str">
        <f>VLOOKUP(A47,Hop!A:C,3,0)</f>
        <v>2172660</v>
      </c>
      <c r="G47" s="4">
        <f t="shared" si="2"/>
        <v>0</v>
      </c>
      <c r="H47" s="4" t="str">
        <f t="shared" si="3"/>
        <v>，2172660</v>
      </c>
      <c r="I47" s="4" t="str">
        <f>VLOOKUP(A47,Hop!A:T,20,0)</f>
        <v>直连</v>
      </c>
    </row>
    <row r="48" s="4" customFormat="1" hidden="1" spans="1:9">
      <c r="A48" s="4">
        <v>15627463086</v>
      </c>
      <c r="B48" s="5">
        <v>44373</v>
      </c>
      <c r="C48" s="5">
        <v>44374</v>
      </c>
      <c r="D48" s="4">
        <v>180.91</v>
      </c>
      <c r="E48" s="4" t="str">
        <f>VLOOKUP(A48,Hop!A:L,12,0)</f>
        <v>180.91</v>
      </c>
      <c r="F48" s="4" t="str">
        <f>VLOOKUP(A48,Hop!A:C,3,0)</f>
        <v>2172777</v>
      </c>
      <c r="G48" s="4">
        <f t="shared" si="2"/>
        <v>0</v>
      </c>
      <c r="H48" s="4" t="str">
        <f t="shared" si="3"/>
        <v>，2172777</v>
      </c>
      <c r="I48" s="4" t="str">
        <f>VLOOKUP(A48,Hop!A:T,20,0)</f>
        <v>直连</v>
      </c>
    </row>
    <row r="49" s="4" customFormat="1" hidden="1" spans="1:9">
      <c r="A49" s="4">
        <v>15627484488</v>
      </c>
      <c r="B49" s="5">
        <v>44373</v>
      </c>
      <c r="C49" s="5">
        <v>44374</v>
      </c>
      <c r="D49" s="4">
        <v>206.21</v>
      </c>
      <c r="E49" s="4" t="str">
        <f>VLOOKUP(A49,Hop!A:L,12,0)</f>
        <v>206.21</v>
      </c>
      <c r="F49" s="4" t="str">
        <f>VLOOKUP(A49,Hop!A:C,3,0)</f>
        <v>2172784</v>
      </c>
      <c r="G49" s="4">
        <f t="shared" si="2"/>
        <v>0</v>
      </c>
      <c r="H49" s="4" t="str">
        <f t="shared" si="3"/>
        <v>，2172784</v>
      </c>
      <c r="I49" s="4" t="str">
        <f>VLOOKUP(A49,Hop!A:T,20,0)</f>
        <v>直连</v>
      </c>
    </row>
    <row r="50" s="4" customFormat="1" hidden="1" spans="1:9">
      <c r="A50" s="4">
        <v>15627511930</v>
      </c>
      <c r="B50" s="5">
        <v>44373</v>
      </c>
      <c r="C50" s="5">
        <v>44374</v>
      </c>
      <c r="D50" s="4">
        <v>133.08</v>
      </c>
      <c r="E50" s="4" t="str">
        <f>VLOOKUP(A50,Hop!A:L,12,0)</f>
        <v>133.08</v>
      </c>
      <c r="F50" s="4" t="str">
        <f>VLOOKUP(A50,Hop!A:C,3,0)</f>
        <v>2172791</v>
      </c>
      <c r="G50" s="4">
        <f t="shared" si="2"/>
        <v>0</v>
      </c>
      <c r="H50" s="4" t="str">
        <f t="shared" si="3"/>
        <v>，2172791</v>
      </c>
      <c r="I50" s="4" t="str">
        <f>VLOOKUP(A50,Hop!A:T,20,0)</f>
        <v>直连</v>
      </c>
    </row>
    <row r="51" s="4" customFormat="1" hidden="1" spans="1:9">
      <c r="A51" s="4">
        <v>15627521701</v>
      </c>
      <c r="B51" s="5">
        <v>44373</v>
      </c>
      <c r="C51" s="5">
        <v>44374</v>
      </c>
      <c r="D51" s="4">
        <v>252.18</v>
      </c>
      <c r="E51" s="4" t="str">
        <f>VLOOKUP(A51,Hop!A:L,12,0)</f>
        <v>252.18</v>
      </c>
      <c r="F51" s="4" t="str">
        <f>VLOOKUP(A51,Hop!A:C,3,0)</f>
        <v>2172794</v>
      </c>
      <c r="G51" s="4">
        <f t="shared" si="2"/>
        <v>0</v>
      </c>
      <c r="H51" s="4" t="str">
        <f t="shared" si="3"/>
        <v>，2172794</v>
      </c>
      <c r="I51" s="4" t="str">
        <f>VLOOKUP(A51,Hop!A:T,20,0)</f>
        <v>直连</v>
      </c>
    </row>
    <row r="52" s="4" customFormat="1" hidden="1" spans="1:9">
      <c r="A52" s="4">
        <v>15627526641</v>
      </c>
      <c r="B52" s="5">
        <v>44373</v>
      </c>
      <c r="C52" s="5">
        <v>44374</v>
      </c>
      <c r="D52" s="4">
        <v>149.27</v>
      </c>
      <c r="E52" s="4" t="str">
        <f>VLOOKUP(A52,Hop!A:L,12,0)</f>
        <v>149.27</v>
      </c>
      <c r="F52" s="4" t="str">
        <f>VLOOKUP(A52,Hop!A:C,3,0)</f>
        <v>2172797</v>
      </c>
      <c r="G52" s="4">
        <f t="shared" si="2"/>
        <v>0</v>
      </c>
      <c r="H52" s="4" t="str">
        <f t="shared" si="3"/>
        <v>，2172797</v>
      </c>
      <c r="I52" s="4" t="str">
        <f>VLOOKUP(A52,Hop!A:T,20,0)</f>
        <v>直连</v>
      </c>
    </row>
    <row r="53" s="4" customFormat="1" hidden="1" spans="1:9">
      <c r="A53" s="4">
        <v>15627689977</v>
      </c>
      <c r="B53" s="5">
        <v>44373</v>
      </c>
      <c r="C53" s="5">
        <v>44374</v>
      </c>
      <c r="D53" s="4">
        <v>761.78</v>
      </c>
      <c r="E53" s="4" t="str">
        <f>VLOOKUP(A53,Hop!A:L,12,0)</f>
        <v>761.78</v>
      </c>
      <c r="F53" s="4" t="str">
        <f>VLOOKUP(A53,Hop!A:C,3,0)</f>
        <v>2172849</v>
      </c>
      <c r="G53" s="4">
        <f t="shared" si="2"/>
        <v>0</v>
      </c>
      <c r="H53" s="4" t="str">
        <f t="shared" si="3"/>
        <v>，2172849</v>
      </c>
      <c r="I53" s="4" t="str">
        <f>VLOOKUP(A53,Hop!A:T,20,0)</f>
        <v>直连</v>
      </c>
    </row>
    <row r="54" s="4" customFormat="1" hidden="1" spans="1:9">
      <c r="A54" s="4">
        <v>15627696583</v>
      </c>
      <c r="B54" s="5">
        <v>44373</v>
      </c>
      <c r="C54" s="5">
        <v>44374</v>
      </c>
      <c r="D54" s="4">
        <v>149.27</v>
      </c>
      <c r="E54" s="4" t="str">
        <f>VLOOKUP(A54,Hop!A:L,12,0)</f>
        <v>149.27</v>
      </c>
      <c r="F54" s="4" t="str">
        <f>VLOOKUP(A54,Hop!A:C,3,0)</f>
        <v>2172853</v>
      </c>
      <c r="G54" s="4">
        <f t="shared" si="2"/>
        <v>0</v>
      </c>
      <c r="H54" s="4" t="str">
        <f t="shared" si="3"/>
        <v>，2172853</v>
      </c>
      <c r="I54" s="4" t="str">
        <f>VLOOKUP(A54,Hop!A:T,20,0)</f>
        <v>直连</v>
      </c>
    </row>
    <row r="55" s="4" customFormat="1" hidden="1" spans="1:9">
      <c r="A55" s="4">
        <v>15627707248</v>
      </c>
      <c r="B55" s="5">
        <v>44373</v>
      </c>
      <c r="C55" s="5">
        <v>44374</v>
      </c>
      <c r="D55" s="4">
        <v>421.74</v>
      </c>
      <c r="E55" s="4" t="str">
        <f>VLOOKUP(A55,Hop!A:L,12,0)</f>
        <v>421.74</v>
      </c>
      <c r="F55" s="4" t="str">
        <f>VLOOKUP(A55,Hop!A:C,3,0)</f>
        <v>2172860</v>
      </c>
      <c r="G55" s="4">
        <f t="shared" si="2"/>
        <v>0</v>
      </c>
      <c r="H55" s="4" t="str">
        <f t="shared" si="3"/>
        <v>，2172860</v>
      </c>
      <c r="I55" s="4" t="str">
        <f>VLOOKUP(A55,Hop!A:T,20,0)</f>
        <v>直连</v>
      </c>
    </row>
    <row r="56" s="4" customFormat="1" hidden="1" spans="1:9">
      <c r="A56" s="4">
        <v>15627667366</v>
      </c>
      <c r="B56" s="5">
        <v>44373</v>
      </c>
      <c r="C56" s="5">
        <v>44374</v>
      </c>
      <c r="D56" s="4">
        <v>196.12</v>
      </c>
      <c r="E56" s="4" t="str">
        <f>VLOOKUP(A56,Hop!A:L,12,0)</f>
        <v>196.12</v>
      </c>
      <c r="F56" s="4" t="str">
        <f>VLOOKUP(A56,Hop!A:C,3,0)</f>
        <v>2172841</v>
      </c>
      <c r="G56" s="4">
        <f t="shared" si="2"/>
        <v>0</v>
      </c>
      <c r="H56" s="4" t="str">
        <f t="shared" si="3"/>
        <v>，2172841</v>
      </c>
      <c r="I56" s="4" t="str">
        <f>VLOOKUP(A56,Hop!A:T,20,0)</f>
        <v>直连</v>
      </c>
    </row>
    <row r="57" s="4" customFormat="1" hidden="1" spans="1:9">
      <c r="A57" s="4">
        <v>15627776102</v>
      </c>
      <c r="B57" s="5">
        <v>44373</v>
      </c>
      <c r="C57" s="5">
        <v>44374</v>
      </c>
      <c r="D57" s="4">
        <v>610.08</v>
      </c>
      <c r="E57" s="4" t="str">
        <f>VLOOKUP(A57,Hop!A:L,12,0)</f>
        <v>610.08</v>
      </c>
      <c r="F57" s="4" t="str">
        <f>VLOOKUP(A57,Hop!A:C,3,0)</f>
        <v>2172871</v>
      </c>
      <c r="G57" s="4">
        <f t="shared" si="2"/>
        <v>0</v>
      </c>
      <c r="H57" s="4" t="str">
        <f t="shared" si="3"/>
        <v>，2172871</v>
      </c>
      <c r="I57" s="4" t="str">
        <f>VLOOKUP(A57,Hop!A:T,20,0)</f>
        <v>直连</v>
      </c>
    </row>
    <row r="58" s="4" customFormat="1" hidden="1" spans="1:9">
      <c r="A58" s="4">
        <v>15627953623</v>
      </c>
      <c r="B58" s="5">
        <v>44373</v>
      </c>
      <c r="C58" s="5">
        <v>44374</v>
      </c>
      <c r="D58" s="4">
        <v>600.1</v>
      </c>
      <c r="E58" s="4" t="str">
        <f>VLOOKUP(A58,Hop!A:L,12,0)</f>
        <v>600.10</v>
      </c>
      <c r="F58" s="4" t="str">
        <f>VLOOKUP(A58,Hop!A:C,3,0)</f>
        <v>2172930</v>
      </c>
      <c r="G58" s="4">
        <f t="shared" si="2"/>
        <v>0</v>
      </c>
      <c r="H58" s="4" t="str">
        <f t="shared" si="3"/>
        <v>，2172930</v>
      </c>
      <c r="I58" s="4" t="str">
        <f>VLOOKUP(A58,Hop!A:T,20,0)</f>
        <v>直连</v>
      </c>
    </row>
    <row r="59" s="4" customFormat="1" hidden="1" spans="1:9">
      <c r="A59" s="4">
        <v>15628014457</v>
      </c>
      <c r="B59" s="5">
        <v>44373</v>
      </c>
      <c r="C59" s="5">
        <v>44374</v>
      </c>
      <c r="D59" s="4">
        <v>657.39</v>
      </c>
      <c r="E59" s="4" t="str">
        <f>VLOOKUP(A59,Hop!A:L,12,0)</f>
        <v>657.39</v>
      </c>
      <c r="F59" s="4" t="str">
        <f>VLOOKUP(A59,Hop!A:C,3,0)</f>
        <v>2172950</v>
      </c>
      <c r="G59" s="4">
        <f t="shared" si="2"/>
        <v>0</v>
      </c>
      <c r="H59" s="4" t="str">
        <f t="shared" si="3"/>
        <v>，2172950</v>
      </c>
      <c r="I59" s="4" t="str">
        <f>VLOOKUP(A59,Hop!A:T,20,0)</f>
        <v>直连</v>
      </c>
    </row>
    <row r="60" s="4" customFormat="1" hidden="1" spans="1:9">
      <c r="A60" s="4">
        <v>15628275282</v>
      </c>
      <c r="B60" s="5">
        <v>44373</v>
      </c>
      <c r="C60" s="5">
        <v>44374</v>
      </c>
      <c r="D60" s="4">
        <v>144.08</v>
      </c>
      <c r="E60" s="4" t="str">
        <f>VLOOKUP(A60,Hop!A:L,12,0)</f>
        <v>144.08</v>
      </c>
      <c r="F60" s="4" t="str">
        <f>VLOOKUP(A60,Hop!A:C,3,0)</f>
        <v>2173011</v>
      </c>
      <c r="G60" s="4">
        <f t="shared" si="2"/>
        <v>0</v>
      </c>
      <c r="H60" s="4" t="str">
        <f t="shared" si="3"/>
        <v>，2173011</v>
      </c>
      <c r="I60" s="4" t="str">
        <f>VLOOKUP(A60,Hop!A:T,20,0)</f>
        <v>直连</v>
      </c>
    </row>
    <row r="61" s="4" customFormat="1" hidden="1" spans="1:9">
      <c r="A61" s="4">
        <v>15628286369</v>
      </c>
      <c r="B61" s="5">
        <v>44373</v>
      </c>
      <c r="C61" s="5">
        <v>44374</v>
      </c>
      <c r="D61" s="4">
        <v>217.31</v>
      </c>
      <c r="E61" s="4" t="str">
        <f>VLOOKUP(A61,Hop!A:L,12,0)</f>
        <v>217.31</v>
      </c>
      <c r="F61" s="4" t="str">
        <f>VLOOKUP(A61,Hop!A:C,3,0)</f>
        <v>2173014</v>
      </c>
      <c r="G61" s="4">
        <f t="shared" si="2"/>
        <v>0</v>
      </c>
      <c r="H61" s="4" t="str">
        <f t="shared" si="3"/>
        <v>，2173014</v>
      </c>
      <c r="I61" s="4" t="str">
        <f>VLOOKUP(A61,Hop!A:T,20,0)</f>
        <v>直连</v>
      </c>
    </row>
    <row r="62" s="4" customFormat="1" hidden="1" spans="1:9">
      <c r="A62" s="4">
        <v>15628611661</v>
      </c>
      <c r="B62" s="5">
        <v>44373</v>
      </c>
      <c r="C62" s="5">
        <v>44374</v>
      </c>
      <c r="D62" s="4">
        <v>75.76</v>
      </c>
      <c r="E62" s="4" t="str">
        <f>VLOOKUP(A62,Hop!A:L,12,0)</f>
        <v>75.76</v>
      </c>
      <c r="F62" s="4" t="str">
        <f>VLOOKUP(A62,Hop!A:C,3,0)</f>
        <v>2173094</v>
      </c>
      <c r="G62" s="4">
        <f t="shared" si="2"/>
        <v>0</v>
      </c>
      <c r="H62" s="4" t="str">
        <f t="shared" si="3"/>
        <v>，2173094</v>
      </c>
      <c r="I62" s="4" t="str">
        <f>VLOOKUP(A62,Hop!A:T,20,0)</f>
        <v>直连</v>
      </c>
    </row>
    <row r="63" s="4" customFormat="1" hidden="1" spans="1:9">
      <c r="A63" s="4">
        <v>15628667269</v>
      </c>
      <c r="B63" s="5">
        <v>44373</v>
      </c>
      <c r="C63" s="5">
        <v>44374</v>
      </c>
      <c r="D63" s="4">
        <v>0</v>
      </c>
      <c r="E63" s="4" t="str">
        <f>VLOOKUP(A63,Hop!A:L,12,0)</f>
        <v>0.00</v>
      </c>
      <c r="F63" s="4" t="str">
        <f>VLOOKUP(A63,Hop!A:C,3,0)</f>
        <v>2173109</v>
      </c>
      <c r="G63" s="4">
        <f>D63-E63</f>
        <v>0</v>
      </c>
      <c r="H63" s="4" t="str">
        <f>$H$1&amp;F63</f>
        <v>，2173109</v>
      </c>
      <c r="I63" s="4" t="str">
        <f>VLOOKUP(A63,Hop!A:T,20,0)</f>
        <v>直连</v>
      </c>
    </row>
    <row r="64" s="4" customFormat="1" hidden="1" spans="1:9">
      <c r="A64" s="4">
        <v>15628683235</v>
      </c>
      <c r="B64" s="5">
        <v>44373</v>
      </c>
      <c r="C64" s="5">
        <v>44374</v>
      </c>
      <c r="D64" s="4">
        <v>318.79</v>
      </c>
      <c r="E64" s="4" t="str">
        <f>VLOOKUP(A64,Hop!A:L,12,0)</f>
        <v>318.79</v>
      </c>
      <c r="F64" s="4" t="str">
        <f>VLOOKUP(A64,Hop!A:C,3,0)</f>
        <v>2173111</v>
      </c>
      <c r="G64" s="4">
        <f>D64-E64</f>
        <v>0</v>
      </c>
      <c r="H64" s="4" t="str">
        <f>$H$1&amp;F64</f>
        <v>，2173111</v>
      </c>
      <c r="I64" s="4" t="str">
        <f>VLOOKUP(A64,Hop!A:T,20,0)</f>
        <v>直连</v>
      </c>
    </row>
    <row r="65" s="4" customFormat="1" hidden="1" spans="1:9">
      <c r="A65" s="4">
        <v>15628781819</v>
      </c>
      <c r="B65" s="5">
        <v>44373</v>
      </c>
      <c r="C65" s="5">
        <v>44374</v>
      </c>
      <c r="D65" s="4">
        <v>329.74</v>
      </c>
      <c r="E65" s="4" t="str">
        <f>VLOOKUP(A65,Hop!A:L,12,0)</f>
        <v>329.74</v>
      </c>
      <c r="F65" s="4" t="str">
        <f>VLOOKUP(A65,Hop!A:C,3,0)</f>
        <v>2173141</v>
      </c>
      <c r="G65" s="4">
        <f>D65-E65</f>
        <v>0</v>
      </c>
      <c r="H65" s="4" t="str">
        <f>$H$1&amp;F65</f>
        <v>，2173141</v>
      </c>
      <c r="I65" s="4" t="str">
        <f>VLOOKUP(A65,Hop!A:T,20,0)</f>
        <v>直连</v>
      </c>
    </row>
    <row r="66" s="4" customFormat="1" hidden="1" spans="1:9">
      <c r="A66" s="4">
        <v>15628854819</v>
      </c>
      <c r="B66" s="5">
        <v>44373</v>
      </c>
      <c r="C66" s="5">
        <v>44374</v>
      </c>
      <c r="D66" s="4">
        <v>329.74</v>
      </c>
      <c r="E66" s="4" t="str">
        <f>VLOOKUP(A66,Hop!A:L,12,0)</f>
        <v>329.74</v>
      </c>
      <c r="F66" s="4" t="str">
        <f>VLOOKUP(A66,Hop!A:C,3,0)</f>
        <v>2173169</v>
      </c>
      <c r="G66" s="4">
        <f>D66-E66</f>
        <v>0</v>
      </c>
      <c r="H66" s="4" t="str">
        <f>$H$1&amp;F66</f>
        <v>，2173169</v>
      </c>
      <c r="I66" s="4" t="str">
        <f>VLOOKUP(A66,Hop!A:T,20,0)</f>
        <v>直连</v>
      </c>
    </row>
    <row r="67" s="4" customFormat="1" hidden="1" spans="1:9">
      <c r="A67" s="4">
        <v>15629058883</v>
      </c>
      <c r="B67" s="5">
        <v>44373</v>
      </c>
      <c r="C67" s="5">
        <v>44374</v>
      </c>
      <c r="D67" s="4">
        <v>318.18</v>
      </c>
      <c r="E67" s="4" t="str">
        <f>VLOOKUP(A67,Hop!A:L,12,0)</f>
        <v>318.18</v>
      </c>
      <c r="F67" s="4" t="str">
        <f>VLOOKUP(A67,Hop!A:C,3,0)</f>
        <v>2173240</v>
      </c>
      <c r="G67" s="4">
        <f>D67-E67</f>
        <v>0</v>
      </c>
      <c r="H67" s="4" t="str">
        <f>$H$1&amp;F67</f>
        <v>，2173240</v>
      </c>
      <c r="I67" s="4" t="str">
        <f>VLOOKUP(A67,Hop!A:T,20,0)</f>
        <v>直连</v>
      </c>
    </row>
    <row r="68" s="4" customFormat="1" hidden="1" spans="1:9">
      <c r="A68" s="4">
        <v>15629131334</v>
      </c>
      <c r="B68" s="5">
        <v>44373</v>
      </c>
      <c r="C68" s="5">
        <v>44374</v>
      </c>
      <c r="D68" s="4">
        <v>75.76</v>
      </c>
      <c r="E68" s="4" t="str">
        <f>VLOOKUP(A68,Hop!A:L,12,0)</f>
        <v>75.76</v>
      </c>
      <c r="F68" s="4" t="str">
        <f>VLOOKUP(A68,Hop!A:C,3,0)</f>
        <v>2173264</v>
      </c>
      <c r="G68" s="4">
        <f>D68-E68</f>
        <v>0</v>
      </c>
      <c r="H68" s="4" t="str">
        <f>$H$1&amp;F68</f>
        <v>，2173264</v>
      </c>
      <c r="I68" s="4" t="str">
        <f>VLOOKUP(A68,Hop!A:T,20,0)</f>
        <v>直连</v>
      </c>
    </row>
    <row r="69" s="4" customFormat="1" hidden="1" spans="1:9">
      <c r="A69" s="4">
        <v>15629179985</v>
      </c>
      <c r="B69" s="5">
        <v>44373</v>
      </c>
      <c r="C69" s="5">
        <v>44374</v>
      </c>
      <c r="D69" s="4">
        <v>153</v>
      </c>
      <c r="E69" s="4" t="str">
        <f>VLOOKUP(A69,Hop!A:L,12,0)</f>
        <v>153.00</v>
      </c>
      <c r="F69" s="4" t="str">
        <f>VLOOKUP(A69,Hop!A:C,3,0)</f>
        <v>2173285</v>
      </c>
      <c r="G69" s="4">
        <f>D69-E69</f>
        <v>0</v>
      </c>
      <c r="H69" s="4" t="str">
        <f>$H$1&amp;F69</f>
        <v>，2173285</v>
      </c>
      <c r="I69" s="4" t="str">
        <f>VLOOKUP(A69,Hop!A:T,20,0)</f>
        <v>直连</v>
      </c>
    </row>
    <row r="70" s="4" customFormat="1" hidden="1" spans="1:9">
      <c r="A70" s="4">
        <v>15629211868</v>
      </c>
      <c r="B70" s="5">
        <v>44373</v>
      </c>
      <c r="C70" s="5">
        <v>44374</v>
      </c>
      <c r="D70" s="4">
        <v>251.73</v>
      </c>
      <c r="E70" s="4" t="str">
        <f>VLOOKUP(A70,Hop!A:L,12,0)</f>
        <v>251.73</v>
      </c>
      <c r="F70" s="4" t="str">
        <f>VLOOKUP(A70,Hop!A:C,3,0)</f>
        <v>2173287</v>
      </c>
      <c r="G70" s="4">
        <f>D70-E70</f>
        <v>0</v>
      </c>
      <c r="H70" s="4" t="str">
        <f>$H$1&amp;F70</f>
        <v>，2173287</v>
      </c>
      <c r="I70" s="4" t="str">
        <f>VLOOKUP(A70,Hop!A:T,20,0)</f>
        <v>直连</v>
      </c>
    </row>
    <row r="71" s="4" customFormat="1" hidden="1" spans="1:9">
      <c r="A71" s="4">
        <v>15629550532</v>
      </c>
      <c r="B71" s="5">
        <v>44373</v>
      </c>
      <c r="C71" s="5">
        <v>44374</v>
      </c>
      <c r="D71" s="4">
        <v>631.3</v>
      </c>
      <c r="E71" s="4" t="str">
        <f>VLOOKUP(A71,Hop!A:L,12,0)</f>
        <v>631.30</v>
      </c>
      <c r="F71" s="4" t="str">
        <f>VLOOKUP(A71,Hop!A:C,3,0)</f>
        <v>2173404</v>
      </c>
      <c r="G71" s="4">
        <f>D71-E71</f>
        <v>0</v>
      </c>
      <c r="H71" s="4" t="str">
        <f>$H$1&amp;F71</f>
        <v>，2173404</v>
      </c>
      <c r="I71" s="4" t="str">
        <f>VLOOKUP(A71,Hop!A:T,20,0)</f>
        <v>直连</v>
      </c>
    </row>
    <row r="72" s="4" customFormat="1" hidden="1" spans="1:9">
      <c r="A72" s="4">
        <v>15629918965</v>
      </c>
      <c r="B72" s="5">
        <v>44373</v>
      </c>
      <c r="C72" s="5">
        <v>44374</v>
      </c>
      <c r="D72" s="4">
        <v>376.3</v>
      </c>
      <c r="E72" s="4" t="str">
        <f>VLOOKUP(A72,Hop!A:L,12,0)</f>
        <v>376.30</v>
      </c>
      <c r="F72" s="4" t="str">
        <f>VLOOKUP(A72,Hop!A:C,3,0)</f>
        <v>2173556</v>
      </c>
      <c r="G72" s="4">
        <f t="shared" ref="G72:G92" si="4">D72-E72</f>
        <v>0</v>
      </c>
      <c r="H72" s="4" t="str">
        <f t="shared" ref="H72:H92" si="5">$H$1&amp;F72</f>
        <v>，2173556</v>
      </c>
      <c r="I72" s="4" t="str">
        <f>VLOOKUP(A72,Hop!A:T,20,0)</f>
        <v>直连</v>
      </c>
    </row>
    <row r="73" s="4" customFormat="1" hidden="1" spans="1:9">
      <c r="A73" s="4">
        <v>15629972479</v>
      </c>
      <c r="B73" s="5">
        <v>44373</v>
      </c>
      <c r="C73" s="5">
        <v>44374</v>
      </c>
      <c r="D73" s="4">
        <v>171.07</v>
      </c>
      <c r="E73" s="4" t="str">
        <f>VLOOKUP(A73,Hop!A:L,12,0)</f>
        <v>171.07</v>
      </c>
      <c r="F73" s="4" t="str">
        <f>VLOOKUP(A73,Hop!A:C,3,0)</f>
        <v>2173585</v>
      </c>
      <c r="G73" s="4">
        <f t="shared" si="4"/>
        <v>0</v>
      </c>
      <c r="H73" s="4" t="str">
        <f t="shared" si="5"/>
        <v>，2173585</v>
      </c>
      <c r="I73" s="4" t="str">
        <f>VLOOKUP(A73,Hop!A:T,20,0)</f>
        <v>直连</v>
      </c>
    </row>
    <row r="74" s="4" customFormat="1" hidden="1" spans="1:9">
      <c r="A74" s="4">
        <v>15630034353</v>
      </c>
      <c r="B74" s="5">
        <v>44373</v>
      </c>
      <c r="C74" s="5">
        <v>44374</v>
      </c>
      <c r="D74" s="4">
        <v>180.66</v>
      </c>
      <c r="E74" s="4" t="str">
        <f>VLOOKUP(A74,Hop!A:L,12,0)</f>
        <v>180.66</v>
      </c>
      <c r="F74" s="4" t="str">
        <f>VLOOKUP(A74,Hop!A:C,3,0)</f>
        <v>2173620</v>
      </c>
      <c r="G74" s="4">
        <f t="shared" si="4"/>
        <v>0</v>
      </c>
      <c r="H74" s="4" t="str">
        <f t="shared" si="5"/>
        <v>，2173620</v>
      </c>
      <c r="I74" s="4" t="str">
        <f>VLOOKUP(A74,Hop!A:T,20,0)</f>
        <v>直连</v>
      </c>
    </row>
    <row r="75" s="4" customFormat="1" hidden="1" spans="1:9">
      <c r="A75" s="4">
        <v>15630117553</v>
      </c>
      <c r="B75" s="5">
        <v>44373</v>
      </c>
      <c r="C75" s="5">
        <v>44374</v>
      </c>
      <c r="D75" s="4">
        <v>225.84</v>
      </c>
      <c r="E75" s="4" t="str">
        <f>VLOOKUP(A75,Hop!A:L,12,0)</f>
        <v>225.84</v>
      </c>
      <c r="F75" s="4" t="str">
        <f>VLOOKUP(A75,Hop!A:C,3,0)</f>
        <v>2173664</v>
      </c>
      <c r="G75" s="4">
        <f t="shared" si="4"/>
        <v>0</v>
      </c>
      <c r="H75" s="4" t="str">
        <f t="shared" si="5"/>
        <v>，2173664</v>
      </c>
      <c r="I75" s="4" t="str">
        <f>VLOOKUP(A75,Hop!A:T,20,0)</f>
        <v>直连</v>
      </c>
    </row>
    <row r="76" s="4" customFormat="1" hidden="1" spans="1:9">
      <c r="A76" s="4">
        <v>15630099607</v>
      </c>
      <c r="B76" s="5">
        <v>44373</v>
      </c>
      <c r="C76" s="5">
        <v>44374</v>
      </c>
      <c r="D76" s="4">
        <v>483.48</v>
      </c>
      <c r="E76" s="4" t="str">
        <f>VLOOKUP(A76,Hop!A:L,12,0)</f>
        <v>483.48</v>
      </c>
      <c r="F76" s="4" t="str">
        <f>VLOOKUP(A76,Hop!A:C,3,0)</f>
        <v>2173676</v>
      </c>
      <c r="G76" s="4">
        <f t="shared" si="4"/>
        <v>0</v>
      </c>
      <c r="H76" s="4" t="str">
        <f t="shared" si="5"/>
        <v>，2173676</v>
      </c>
      <c r="I76" s="4" t="str">
        <f>VLOOKUP(A76,Hop!A:T,20,0)</f>
        <v>直连</v>
      </c>
    </row>
    <row r="77" s="4" customFormat="1" hidden="1" spans="1:9">
      <c r="A77" s="4">
        <v>15630153822</v>
      </c>
      <c r="B77" s="5">
        <v>44373</v>
      </c>
      <c r="C77" s="5">
        <v>44374</v>
      </c>
      <c r="D77" s="4">
        <v>220.33</v>
      </c>
      <c r="E77" s="4" t="str">
        <f>VLOOKUP(A77,Hop!A:L,12,0)</f>
        <v>220.33</v>
      </c>
      <c r="F77" s="4" t="str">
        <f>VLOOKUP(A77,Hop!A:C,3,0)</f>
        <v>2173687</v>
      </c>
      <c r="G77" s="4">
        <f t="shared" si="4"/>
        <v>0</v>
      </c>
      <c r="H77" s="4" t="str">
        <f t="shared" si="5"/>
        <v>，2173687</v>
      </c>
      <c r="I77" s="4" t="str">
        <f>VLOOKUP(A77,Hop!A:T,20,0)</f>
        <v>直连</v>
      </c>
    </row>
    <row r="78" s="4" customFormat="1" hidden="1" spans="1:9">
      <c r="A78" s="4">
        <v>15630186819</v>
      </c>
      <c r="B78" s="5">
        <v>44373</v>
      </c>
      <c r="C78" s="5">
        <v>44374</v>
      </c>
      <c r="D78" s="4">
        <v>483.48</v>
      </c>
      <c r="E78" s="4" t="str">
        <f>VLOOKUP(A78,Hop!A:L,12,0)</f>
        <v>483.48</v>
      </c>
      <c r="F78" s="4" t="str">
        <f>VLOOKUP(A78,Hop!A:C,3,0)</f>
        <v>2173702</v>
      </c>
      <c r="G78" s="4">
        <f t="shared" si="4"/>
        <v>0</v>
      </c>
      <c r="H78" s="4" t="str">
        <f t="shared" si="5"/>
        <v>，2173702</v>
      </c>
      <c r="I78" s="4" t="str">
        <f>VLOOKUP(A78,Hop!A:T,20,0)</f>
        <v>直连</v>
      </c>
    </row>
    <row r="79" s="4" customFormat="1" hidden="1" spans="1:9">
      <c r="A79" s="4">
        <v>15630218644</v>
      </c>
      <c r="B79" s="5">
        <v>44373</v>
      </c>
      <c r="C79" s="5">
        <v>44374</v>
      </c>
      <c r="D79" s="4">
        <v>111.64</v>
      </c>
      <c r="E79" s="4" t="str">
        <f>VLOOKUP(A79,Hop!A:L,12,0)</f>
        <v>111.64</v>
      </c>
      <c r="F79" s="4" t="str">
        <f>VLOOKUP(A79,Hop!A:C,3,0)</f>
        <v>2173717</v>
      </c>
      <c r="G79" s="4">
        <f t="shared" si="4"/>
        <v>0</v>
      </c>
      <c r="H79" s="4" t="str">
        <f t="shared" si="5"/>
        <v>，2173717</v>
      </c>
      <c r="I79" s="4" t="str">
        <f>VLOOKUP(A79,Hop!A:T,20,0)</f>
        <v>直连</v>
      </c>
    </row>
    <row r="80" s="4" customFormat="1" spans="1:9">
      <c r="A80" s="4">
        <v>15632091094</v>
      </c>
      <c r="B80" s="5">
        <v>44373</v>
      </c>
      <c r="C80" s="5">
        <v>44374</v>
      </c>
      <c r="D80" s="4">
        <v>0</v>
      </c>
      <c r="E80" s="4" t="e">
        <f>VLOOKUP(A80,Hop!A:L,12,0)</f>
        <v>#N/A</v>
      </c>
      <c r="F80" s="4" t="e">
        <f>VLOOKUP(A80,Hop!A:C,3,0)</f>
        <v>#N/A</v>
      </c>
      <c r="G80" s="4" t="e">
        <f t="shared" si="4"/>
        <v>#N/A</v>
      </c>
      <c r="H80" s="4" t="e">
        <f t="shared" si="5"/>
        <v>#N/A</v>
      </c>
      <c r="I80" s="4" t="e">
        <f>VLOOKUP(A80,Hop!A:T,20,0)</f>
        <v>#N/A</v>
      </c>
    </row>
    <row r="81" s="4" customFormat="1" hidden="1" spans="1:9">
      <c r="A81" s="4">
        <v>15632143871</v>
      </c>
      <c r="B81" s="5">
        <v>44373</v>
      </c>
      <c r="C81" s="5">
        <v>44374</v>
      </c>
      <c r="D81" s="4">
        <v>874.14</v>
      </c>
      <c r="E81" s="4" t="str">
        <f>VLOOKUP(A81,Hop!A:L,12,0)</f>
        <v>874.14</v>
      </c>
      <c r="F81" s="4" t="str">
        <f>VLOOKUP(A81,Hop!A:C,3,0)</f>
        <v>2173756</v>
      </c>
      <c r="G81" s="4">
        <f t="shared" si="4"/>
        <v>0</v>
      </c>
      <c r="H81" s="4" t="str">
        <f t="shared" si="5"/>
        <v>，2173756</v>
      </c>
      <c r="I81" s="4" t="str">
        <f>VLOOKUP(A81,Hop!A:T,20,0)</f>
        <v>直连</v>
      </c>
    </row>
    <row r="82" s="4" customFormat="1" hidden="1" spans="1:9">
      <c r="A82" s="4">
        <v>15632322417</v>
      </c>
      <c r="B82" s="5">
        <v>44373</v>
      </c>
      <c r="C82" s="5">
        <v>44374</v>
      </c>
      <c r="D82" s="4">
        <v>197.61</v>
      </c>
      <c r="E82" s="4" t="str">
        <f>VLOOKUP(A82,Hop!A:L,12,0)</f>
        <v>197.61</v>
      </c>
      <c r="F82" s="4" t="str">
        <f>VLOOKUP(A82,Hop!A:C,3,0)</f>
        <v>2173782</v>
      </c>
      <c r="G82" s="4">
        <f>D82-E82</f>
        <v>0</v>
      </c>
      <c r="H82" s="4" t="str">
        <f>$H$1&amp;F82</f>
        <v>，2173782</v>
      </c>
      <c r="I82" s="4" t="str">
        <f>VLOOKUP(A82,Hop!A:T,20,0)</f>
        <v>直连</v>
      </c>
    </row>
    <row r="83" s="4" customFormat="1" hidden="1" spans="1:9">
      <c r="A83" s="4">
        <v>15629911785</v>
      </c>
      <c r="B83" s="5">
        <v>44373</v>
      </c>
      <c r="C83" s="5">
        <v>44374</v>
      </c>
      <c r="D83" s="4">
        <v>0</v>
      </c>
      <c r="E83" s="4" t="str">
        <f>VLOOKUP(A83,Hop!A:L,12,0)</f>
        <v>0.00</v>
      </c>
      <c r="F83" s="4" t="str">
        <f>VLOOKUP(A83,Hop!A:C,3,0)</f>
        <v>2173553</v>
      </c>
      <c r="G83" s="4">
        <f>D83-E83</f>
        <v>0</v>
      </c>
      <c r="H83" s="4" t="str">
        <f>$H$1&amp;F83</f>
        <v>，2173553</v>
      </c>
      <c r="I83" s="4" t="str">
        <f>VLOOKUP(A83,Hop!A:T,20,0)</f>
        <v>直连</v>
      </c>
    </row>
    <row r="84" s="4" customFormat="1" hidden="1" spans="1:9">
      <c r="A84" s="4">
        <v>15632553845</v>
      </c>
      <c r="B84" s="5">
        <v>44373</v>
      </c>
      <c r="C84" s="5">
        <v>44374</v>
      </c>
      <c r="D84" s="4">
        <v>646.41</v>
      </c>
      <c r="E84" s="4" t="str">
        <f>VLOOKUP(A84,Hop!A:L,12,0)</f>
        <v>646.41</v>
      </c>
      <c r="F84" s="4" t="str">
        <f>VLOOKUP(A84,Hop!A:C,3,0)</f>
        <v>2173818</v>
      </c>
      <c r="G84" s="4">
        <f>D84-E84</f>
        <v>0</v>
      </c>
      <c r="H84" s="4" t="str">
        <f>$H$1&amp;F84</f>
        <v>，2173818</v>
      </c>
      <c r="I84" s="4" t="str">
        <f>VLOOKUP(A84,Hop!A:T,20,0)</f>
        <v>直连</v>
      </c>
    </row>
    <row r="85" s="4" customFormat="1" hidden="1" spans="1:9">
      <c r="A85" s="4">
        <v>15632596327</v>
      </c>
      <c r="B85" s="5">
        <v>44373</v>
      </c>
      <c r="C85" s="5">
        <v>44374</v>
      </c>
      <c r="D85" s="4">
        <v>726.87</v>
      </c>
      <c r="E85" s="4" t="str">
        <f>VLOOKUP(A85,Hop!A:L,12,0)</f>
        <v>726.87</v>
      </c>
      <c r="F85" s="4" t="str">
        <f>VLOOKUP(A85,Hop!A:C,3,0)</f>
        <v>2173826</v>
      </c>
      <c r="G85" s="4">
        <f>D85-E85</f>
        <v>0</v>
      </c>
      <c r="H85" s="4" t="str">
        <f>$H$1&amp;F85</f>
        <v>，2173826</v>
      </c>
      <c r="I85" s="4" t="str">
        <f>VLOOKUP(A85,Hop!A:T,20,0)</f>
        <v>直连</v>
      </c>
    </row>
    <row r="86" s="4" customFormat="1" hidden="1" spans="1:9">
      <c r="A86" s="4">
        <v>15632815704</v>
      </c>
      <c r="B86" s="5">
        <v>44373</v>
      </c>
      <c r="C86" s="5">
        <v>44374</v>
      </c>
      <c r="D86" s="4">
        <v>162.34</v>
      </c>
      <c r="E86" s="4" t="str">
        <f>VLOOKUP(A86,Hop!A:L,12,0)</f>
        <v>162.34</v>
      </c>
      <c r="F86" s="4" t="str">
        <f>VLOOKUP(A86,Hop!A:C,3,0)</f>
        <v>2173864</v>
      </c>
      <c r="G86" s="4">
        <f>D86-E86</f>
        <v>0</v>
      </c>
      <c r="H86" s="4" t="str">
        <f>$H$1&amp;F86</f>
        <v>，2173864</v>
      </c>
      <c r="I86" s="4" t="str">
        <f>VLOOKUP(A86,Hop!A:T,20,0)</f>
        <v>直连</v>
      </c>
    </row>
    <row r="87" s="4" customFormat="1" hidden="1" spans="1:9">
      <c r="A87" s="4">
        <v>15633098619</v>
      </c>
      <c r="B87" s="5">
        <v>44373</v>
      </c>
      <c r="C87" s="5">
        <v>44374</v>
      </c>
      <c r="D87" s="4">
        <v>225.51</v>
      </c>
      <c r="E87" s="4" t="str">
        <f>VLOOKUP(A87,Hop!A:L,12,0)</f>
        <v>225.51</v>
      </c>
      <c r="F87" s="4" t="str">
        <f>VLOOKUP(A87,Hop!A:C,3,0)</f>
        <v>2173926</v>
      </c>
      <c r="G87" s="4">
        <f>D87-E87</f>
        <v>0</v>
      </c>
      <c r="H87" s="4" t="str">
        <f>$H$1&amp;F87</f>
        <v>，2173926</v>
      </c>
      <c r="I87" s="4" t="str">
        <f>VLOOKUP(A87,Hop!A:T,20,0)</f>
        <v>直连</v>
      </c>
    </row>
    <row r="88" s="4" customFormat="1" hidden="1" spans="1:9">
      <c r="A88" s="4">
        <v>15633111668</v>
      </c>
      <c r="B88" s="5">
        <v>44373</v>
      </c>
      <c r="C88" s="5">
        <v>44374</v>
      </c>
      <c r="D88" s="4">
        <v>149.83</v>
      </c>
      <c r="E88" s="4" t="str">
        <f>VLOOKUP(A88,Hop!A:L,12,0)</f>
        <v>149.83</v>
      </c>
      <c r="F88" s="4" t="str">
        <f>VLOOKUP(A88,Hop!A:C,3,0)</f>
        <v>2173932</v>
      </c>
      <c r="G88" s="4">
        <f>D88-E88</f>
        <v>0</v>
      </c>
      <c r="H88" s="4" t="str">
        <f>$H$1&amp;F88</f>
        <v>，2173932</v>
      </c>
      <c r="I88" s="4" t="str">
        <f>VLOOKUP(A88,Hop!A:T,20,0)</f>
        <v>直连</v>
      </c>
    </row>
    <row r="89" s="4" customFormat="1" hidden="1" spans="1:9">
      <c r="A89" s="4">
        <v>15633248391</v>
      </c>
      <c r="B89" s="5">
        <v>44373</v>
      </c>
      <c r="C89" s="5">
        <v>44374</v>
      </c>
      <c r="D89" s="4">
        <v>173.85</v>
      </c>
      <c r="E89" s="4" t="str">
        <f>VLOOKUP(A89,Hop!A:L,12,0)</f>
        <v>173.85</v>
      </c>
      <c r="F89" s="4" t="str">
        <f>VLOOKUP(A89,Hop!A:C,3,0)</f>
        <v>2173980</v>
      </c>
      <c r="G89" s="4">
        <f>D89-E89</f>
        <v>0</v>
      </c>
      <c r="H89" s="4" t="str">
        <f>$H$1&amp;F89</f>
        <v>，2173980</v>
      </c>
      <c r="I89" s="4" t="str">
        <f>VLOOKUP(A89,Hop!A:T,20,0)</f>
        <v>直连</v>
      </c>
    </row>
    <row r="90" s="4" customFormat="1" hidden="1" spans="1:9">
      <c r="A90" s="4">
        <v>15633366366</v>
      </c>
      <c r="B90" s="5">
        <v>44373</v>
      </c>
      <c r="C90" s="5">
        <v>44374</v>
      </c>
      <c r="D90" s="4">
        <v>152.35</v>
      </c>
      <c r="E90" s="4" t="str">
        <f>VLOOKUP(A90,Hop!A:L,12,0)</f>
        <v>152.35</v>
      </c>
      <c r="F90" s="4" t="str">
        <f>VLOOKUP(A90,Hop!A:C,3,0)</f>
        <v>2174011</v>
      </c>
      <c r="G90" s="4">
        <f>D90-E90</f>
        <v>0</v>
      </c>
      <c r="H90" s="4" t="str">
        <f>$H$1&amp;F90</f>
        <v>，2174011</v>
      </c>
      <c r="I90" s="4" t="str">
        <f>VLOOKUP(A90,Hop!A:T,20,0)</f>
        <v>直连</v>
      </c>
    </row>
    <row r="91" s="4" customFormat="1" hidden="1" spans="1:9">
      <c r="A91" s="4">
        <v>15633605080</v>
      </c>
      <c r="B91" s="5">
        <v>44373</v>
      </c>
      <c r="C91" s="5">
        <v>44374</v>
      </c>
      <c r="D91" s="4">
        <v>405.85</v>
      </c>
      <c r="E91" s="4" t="str">
        <f>VLOOKUP(A91,Hop!A:L,12,0)</f>
        <v>405.85</v>
      </c>
      <c r="F91" s="4" t="str">
        <f>VLOOKUP(A91,Hop!A:C,3,0)</f>
        <v>2174094</v>
      </c>
      <c r="G91" s="4">
        <f>D91-E91</f>
        <v>0</v>
      </c>
      <c r="H91" s="4" t="str">
        <f>$H$1&amp;F91</f>
        <v>，2174094</v>
      </c>
      <c r="I91" s="4" t="str">
        <f>VLOOKUP(A91,Hop!A:T,20,0)</f>
        <v>直连</v>
      </c>
    </row>
    <row r="92" s="4" customFormat="1" hidden="1" spans="1:9">
      <c r="A92" s="4">
        <v>15633640663</v>
      </c>
      <c r="B92" s="5">
        <v>44373</v>
      </c>
      <c r="C92" s="5">
        <v>44374</v>
      </c>
      <c r="D92" s="4">
        <v>100.17</v>
      </c>
      <c r="E92" s="4" t="str">
        <f>VLOOKUP(A92,Hop!A:L,12,0)</f>
        <v>100.17</v>
      </c>
      <c r="F92" s="4" t="str">
        <f>VLOOKUP(A92,Hop!A:C,3,0)</f>
        <v>2174111</v>
      </c>
      <c r="G92" s="4">
        <f>D92-E92</f>
        <v>0</v>
      </c>
      <c r="H92" s="4" t="str">
        <f>$H$1&amp;F92</f>
        <v>，2174111</v>
      </c>
      <c r="I92" s="4" t="str">
        <f>VLOOKUP(A92,Hop!A:T,20,0)</f>
        <v>直连</v>
      </c>
    </row>
    <row r="94" spans="4:4">
      <c r="D94" s="4">
        <f>SUM(D2:D93)</f>
        <v>35051.05</v>
      </c>
    </row>
    <row r="96" spans="10:10">
      <c r="J96" s="4">
        <v>34744.95</v>
      </c>
    </row>
    <row r="98" spans="1:1">
      <c r="A98" s="4" t="s">
        <v>262</v>
      </c>
    </row>
    <row r="99" spans="1:1">
      <c r="A99" s="4" t="s">
        <v>263</v>
      </c>
    </row>
    <row r="100" spans="1:1">
      <c r="A100" s="4" t="s">
        <v>264</v>
      </c>
    </row>
    <row r="101" spans="1:1">
      <c r="A101" s="4" t="s">
        <v>265</v>
      </c>
    </row>
    <row r="102" spans="2:2">
      <c r="B102" s="6"/>
    </row>
  </sheetData>
  <autoFilter ref="A1:XFD101">
    <filterColumn colId="6">
      <customFilters>
        <customFilter operator="equal" val=""/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266</v>
      </c>
      <c r="B1" s="2" t="s">
        <v>267</v>
      </c>
      <c r="C1" s="2" t="s">
        <v>268</v>
      </c>
      <c r="D1" s="2" t="s">
        <v>269</v>
      </c>
      <c r="E1" s="2" t="s">
        <v>13</v>
      </c>
      <c r="F1" s="2" t="s">
        <v>5</v>
      </c>
      <c r="G1" s="2" t="s">
        <v>6</v>
      </c>
      <c r="H1" s="2" t="s">
        <v>270</v>
      </c>
      <c r="I1" s="2" t="s">
        <v>271</v>
      </c>
      <c r="J1" s="2" t="s">
        <v>272</v>
      </c>
      <c r="K1" s="2" t="s">
        <v>273</v>
      </c>
      <c r="L1" s="2" t="s">
        <v>274</v>
      </c>
      <c r="M1" s="2" t="s">
        <v>275</v>
      </c>
      <c r="N1" s="2" t="s">
        <v>276</v>
      </c>
      <c r="O1" s="2" t="s">
        <v>277</v>
      </c>
      <c r="P1" s="2" t="s">
        <v>278</v>
      </c>
      <c r="Q1" s="2" t="s">
        <v>279</v>
      </c>
      <c r="R1" s="2" t="s">
        <v>280</v>
      </c>
      <c r="S1" s="2" t="s">
        <v>281</v>
      </c>
      <c r="T1" s="2" t="s">
        <v>282</v>
      </c>
    </row>
    <row r="2" s="1" customFormat="1" spans="1:20">
      <c r="A2" s="3">
        <v>15633640663</v>
      </c>
      <c r="B2" s="1" t="s">
        <v>283</v>
      </c>
      <c r="C2" s="1" t="s">
        <v>284</v>
      </c>
      <c r="D2" s="1" t="s">
        <v>285</v>
      </c>
      <c r="E2" s="1" t="s">
        <v>259</v>
      </c>
      <c r="F2" s="1" t="s">
        <v>283</v>
      </c>
      <c r="G2" s="1" t="s">
        <v>286</v>
      </c>
      <c r="H2" s="1" t="s">
        <v>287</v>
      </c>
      <c r="I2" s="1" t="s">
        <v>288</v>
      </c>
      <c r="J2" s="1" t="s">
        <v>289</v>
      </c>
      <c r="K2" s="1" t="s">
        <v>288</v>
      </c>
      <c r="L2" s="1" t="s">
        <v>288</v>
      </c>
      <c r="M2" s="1" t="s">
        <v>290</v>
      </c>
      <c r="N2" s="1" t="s">
        <v>290</v>
      </c>
      <c r="O2" s="1" t="s">
        <v>291</v>
      </c>
      <c r="P2" s="1" t="s">
        <v>292</v>
      </c>
      <c r="Q2" s="1" t="s">
        <v>293</v>
      </c>
      <c r="R2" s="1" t="s">
        <v>294</v>
      </c>
      <c r="S2" s="1" t="s">
        <v>295</v>
      </c>
      <c r="T2" s="1" t="s">
        <v>296</v>
      </c>
    </row>
    <row r="3" s="1" customFormat="1" spans="1:20">
      <c r="A3" s="3">
        <v>15633605080</v>
      </c>
      <c r="B3" s="1" t="s">
        <v>283</v>
      </c>
      <c r="C3" s="1" t="s">
        <v>297</v>
      </c>
      <c r="D3" s="1" t="s">
        <v>298</v>
      </c>
      <c r="E3" s="1" t="s">
        <v>256</v>
      </c>
      <c r="F3" s="1" t="s">
        <v>283</v>
      </c>
      <c r="G3" s="1" t="s">
        <v>286</v>
      </c>
      <c r="H3" s="1" t="s">
        <v>287</v>
      </c>
      <c r="I3" s="1" t="s">
        <v>299</v>
      </c>
      <c r="J3" s="1" t="s">
        <v>289</v>
      </c>
      <c r="K3" s="1" t="s">
        <v>299</v>
      </c>
      <c r="L3" s="1" t="s">
        <v>299</v>
      </c>
      <c r="M3" s="1" t="s">
        <v>290</v>
      </c>
      <c r="N3" s="1" t="s">
        <v>290</v>
      </c>
      <c r="O3" s="1" t="s">
        <v>291</v>
      </c>
      <c r="P3" s="1" t="s">
        <v>292</v>
      </c>
      <c r="Q3" s="1" t="s">
        <v>300</v>
      </c>
      <c r="R3" s="1" t="s">
        <v>294</v>
      </c>
      <c r="S3" s="1" t="s">
        <v>295</v>
      </c>
      <c r="T3" s="1" t="s">
        <v>296</v>
      </c>
    </row>
    <row r="4" s="1" customFormat="1" spans="1:20">
      <c r="A4" s="3">
        <v>15633366366</v>
      </c>
      <c r="B4" s="1" t="s">
        <v>283</v>
      </c>
      <c r="C4" s="1" t="s">
        <v>301</v>
      </c>
      <c r="D4" s="1" t="s">
        <v>302</v>
      </c>
      <c r="E4" s="1" t="s">
        <v>253</v>
      </c>
      <c r="F4" s="1" t="s">
        <v>283</v>
      </c>
      <c r="G4" s="1" t="s">
        <v>286</v>
      </c>
      <c r="H4" s="1" t="s">
        <v>287</v>
      </c>
      <c r="I4" s="1" t="s">
        <v>303</v>
      </c>
      <c r="J4" s="1" t="s">
        <v>289</v>
      </c>
      <c r="K4" s="1" t="s">
        <v>303</v>
      </c>
      <c r="L4" s="1" t="s">
        <v>303</v>
      </c>
      <c r="M4" s="1" t="s">
        <v>290</v>
      </c>
      <c r="N4" s="1" t="s">
        <v>290</v>
      </c>
      <c r="O4" s="1" t="s">
        <v>291</v>
      </c>
      <c r="P4" s="1" t="s">
        <v>292</v>
      </c>
      <c r="Q4" s="1" t="s">
        <v>304</v>
      </c>
      <c r="R4" s="1" t="s">
        <v>294</v>
      </c>
      <c r="S4" s="1" t="s">
        <v>295</v>
      </c>
      <c r="T4" s="1" t="s">
        <v>296</v>
      </c>
    </row>
    <row r="5" s="1" customFormat="1" spans="1:20">
      <c r="A5" s="3">
        <v>15633248391</v>
      </c>
      <c r="B5" s="1" t="s">
        <v>283</v>
      </c>
      <c r="C5" s="1" t="s">
        <v>305</v>
      </c>
      <c r="D5" s="1" t="s">
        <v>306</v>
      </c>
      <c r="E5" s="1" t="s">
        <v>251</v>
      </c>
      <c r="F5" s="1" t="s">
        <v>283</v>
      </c>
      <c r="G5" s="1" t="s">
        <v>286</v>
      </c>
      <c r="H5" s="1" t="s">
        <v>287</v>
      </c>
      <c r="I5" s="1" t="s">
        <v>307</v>
      </c>
      <c r="J5" s="1" t="s">
        <v>289</v>
      </c>
      <c r="K5" s="1" t="s">
        <v>307</v>
      </c>
      <c r="L5" s="1" t="s">
        <v>307</v>
      </c>
      <c r="M5" s="1" t="s">
        <v>290</v>
      </c>
      <c r="N5" s="1" t="s">
        <v>290</v>
      </c>
      <c r="O5" s="1" t="s">
        <v>291</v>
      </c>
      <c r="P5" s="1" t="s">
        <v>292</v>
      </c>
      <c r="Q5" s="1" t="s">
        <v>308</v>
      </c>
      <c r="R5" s="1" t="s">
        <v>294</v>
      </c>
      <c r="S5" s="1" t="s">
        <v>295</v>
      </c>
      <c r="T5" s="1" t="s">
        <v>296</v>
      </c>
    </row>
    <row r="6" s="1" customFormat="1" spans="1:20">
      <c r="A6" s="3">
        <v>15633111668</v>
      </c>
      <c r="B6" s="1" t="s">
        <v>283</v>
      </c>
      <c r="C6" s="1" t="s">
        <v>309</v>
      </c>
      <c r="D6" s="1" t="s">
        <v>310</v>
      </c>
      <c r="E6" s="1" t="s">
        <v>249</v>
      </c>
      <c r="F6" s="1" t="s">
        <v>283</v>
      </c>
      <c r="G6" s="1" t="s">
        <v>286</v>
      </c>
      <c r="H6" s="1" t="s">
        <v>287</v>
      </c>
      <c r="I6" s="1" t="s">
        <v>311</v>
      </c>
      <c r="J6" s="1" t="s">
        <v>289</v>
      </c>
      <c r="K6" s="1" t="s">
        <v>311</v>
      </c>
      <c r="L6" s="1" t="s">
        <v>311</v>
      </c>
      <c r="M6" s="1" t="s">
        <v>290</v>
      </c>
      <c r="N6" s="1" t="s">
        <v>290</v>
      </c>
      <c r="O6" s="1" t="s">
        <v>291</v>
      </c>
      <c r="P6" s="1" t="s">
        <v>292</v>
      </c>
      <c r="Q6" s="1" t="s">
        <v>312</v>
      </c>
      <c r="R6" s="1" t="s">
        <v>294</v>
      </c>
      <c r="S6" s="1" t="s">
        <v>295</v>
      </c>
      <c r="T6" s="1" t="s">
        <v>296</v>
      </c>
    </row>
    <row r="7" s="1" customFormat="1" spans="1:20">
      <c r="A7" s="3">
        <v>15633098619</v>
      </c>
      <c r="B7" s="1" t="s">
        <v>283</v>
      </c>
      <c r="C7" s="1" t="s">
        <v>313</v>
      </c>
      <c r="D7" s="1" t="s">
        <v>314</v>
      </c>
      <c r="E7" s="1" t="s">
        <v>247</v>
      </c>
      <c r="F7" s="1" t="s">
        <v>283</v>
      </c>
      <c r="G7" s="1" t="s">
        <v>286</v>
      </c>
      <c r="H7" s="1" t="s">
        <v>287</v>
      </c>
      <c r="I7" s="1" t="s">
        <v>315</v>
      </c>
      <c r="J7" s="1" t="s">
        <v>289</v>
      </c>
      <c r="K7" s="1" t="s">
        <v>315</v>
      </c>
      <c r="L7" s="1" t="s">
        <v>315</v>
      </c>
      <c r="M7" s="1" t="s">
        <v>290</v>
      </c>
      <c r="N7" s="1" t="s">
        <v>290</v>
      </c>
      <c r="O7" s="1" t="s">
        <v>291</v>
      </c>
      <c r="P7" s="1" t="s">
        <v>292</v>
      </c>
      <c r="Q7" s="1" t="s">
        <v>316</v>
      </c>
      <c r="R7" s="1" t="s">
        <v>294</v>
      </c>
      <c r="S7" s="1" t="s">
        <v>295</v>
      </c>
      <c r="T7" s="1" t="s">
        <v>296</v>
      </c>
    </row>
    <row r="8" s="1" customFormat="1" spans="1:20">
      <c r="A8" s="3">
        <v>15632815704</v>
      </c>
      <c r="B8" s="1" t="s">
        <v>283</v>
      </c>
      <c r="C8" s="1" t="s">
        <v>317</v>
      </c>
      <c r="D8" s="1" t="s">
        <v>318</v>
      </c>
      <c r="E8" s="1" t="s">
        <v>244</v>
      </c>
      <c r="F8" s="1" t="s">
        <v>283</v>
      </c>
      <c r="G8" s="1" t="s">
        <v>286</v>
      </c>
      <c r="H8" s="1" t="s">
        <v>287</v>
      </c>
      <c r="I8" s="1" t="s">
        <v>319</v>
      </c>
      <c r="J8" s="1" t="s">
        <v>289</v>
      </c>
      <c r="K8" s="1" t="s">
        <v>319</v>
      </c>
      <c r="L8" s="1" t="s">
        <v>319</v>
      </c>
      <c r="M8" s="1" t="s">
        <v>290</v>
      </c>
      <c r="N8" s="1" t="s">
        <v>290</v>
      </c>
      <c r="O8" s="1" t="s">
        <v>291</v>
      </c>
      <c r="P8" s="1" t="s">
        <v>292</v>
      </c>
      <c r="Q8" s="1" t="s">
        <v>320</v>
      </c>
      <c r="R8" s="1" t="s">
        <v>294</v>
      </c>
      <c r="S8" s="1" t="s">
        <v>295</v>
      </c>
      <c r="T8" s="1" t="s">
        <v>296</v>
      </c>
    </row>
    <row r="9" s="1" customFormat="1" spans="1:20">
      <c r="A9" s="3">
        <v>15632596327</v>
      </c>
      <c r="B9" s="1" t="s">
        <v>283</v>
      </c>
      <c r="C9" s="1" t="s">
        <v>321</v>
      </c>
      <c r="D9" s="1" t="s">
        <v>322</v>
      </c>
      <c r="E9" s="1" t="s">
        <v>242</v>
      </c>
      <c r="F9" s="1" t="s">
        <v>283</v>
      </c>
      <c r="G9" s="1" t="s">
        <v>286</v>
      </c>
      <c r="H9" s="1" t="s">
        <v>287</v>
      </c>
      <c r="I9" s="1" t="s">
        <v>323</v>
      </c>
      <c r="J9" s="1" t="s">
        <v>289</v>
      </c>
      <c r="K9" s="1" t="s">
        <v>323</v>
      </c>
      <c r="L9" s="1" t="s">
        <v>323</v>
      </c>
      <c r="M9" s="1" t="s">
        <v>290</v>
      </c>
      <c r="N9" s="1" t="s">
        <v>290</v>
      </c>
      <c r="O9" s="1" t="s">
        <v>291</v>
      </c>
      <c r="P9" s="1" t="s">
        <v>292</v>
      </c>
      <c r="Q9" s="1" t="s">
        <v>324</v>
      </c>
      <c r="R9" s="1" t="s">
        <v>294</v>
      </c>
      <c r="S9" s="1" t="s">
        <v>295</v>
      </c>
      <c r="T9" s="1" t="s">
        <v>296</v>
      </c>
    </row>
    <row r="10" s="1" customFormat="1" spans="1:20">
      <c r="A10" s="3">
        <v>15632553845</v>
      </c>
      <c r="B10" s="1" t="s">
        <v>283</v>
      </c>
      <c r="C10" s="1" t="s">
        <v>325</v>
      </c>
      <c r="D10" s="1" t="s">
        <v>326</v>
      </c>
      <c r="E10" s="1" t="s">
        <v>239</v>
      </c>
      <c r="F10" s="1" t="s">
        <v>283</v>
      </c>
      <c r="G10" s="1" t="s">
        <v>286</v>
      </c>
      <c r="H10" s="1" t="s">
        <v>287</v>
      </c>
      <c r="I10" s="1" t="s">
        <v>327</v>
      </c>
      <c r="J10" s="1" t="s">
        <v>289</v>
      </c>
      <c r="K10" s="1" t="s">
        <v>327</v>
      </c>
      <c r="L10" s="1" t="s">
        <v>327</v>
      </c>
      <c r="M10" s="1" t="s">
        <v>290</v>
      </c>
      <c r="N10" s="1" t="s">
        <v>290</v>
      </c>
      <c r="O10" s="1" t="s">
        <v>291</v>
      </c>
      <c r="P10" s="1" t="s">
        <v>292</v>
      </c>
      <c r="Q10" s="1" t="s">
        <v>328</v>
      </c>
      <c r="R10" s="1" t="s">
        <v>294</v>
      </c>
      <c r="S10" s="1" t="s">
        <v>295</v>
      </c>
      <c r="T10" s="1" t="s">
        <v>296</v>
      </c>
    </row>
    <row r="11" s="1" customFormat="1" spans="1:20">
      <c r="A11" s="3">
        <v>15632322417</v>
      </c>
      <c r="B11" s="1" t="s">
        <v>283</v>
      </c>
      <c r="C11" s="1" t="s">
        <v>329</v>
      </c>
      <c r="D11" s="1" t="s">
        <v>330</v>
      </c>
      <c r="E11" s="1" t="s">
        <v>237</v>
      </c>
      <c r="F11" s="1" t="s">
        <v>283</v>
      </c>
      <c r="G11" s="1" t="s">
        <v>286</v>
      </c>
      <c r="H11" s="1" t="s">
        <v>287</v>
      </c>
      <c r="I11" s="1" t="s">
        <v>331</v>
      </c>
      <c r="J11" s="1" t="s">
        <v>289</v>
      </c>
      <c r="K11" s="1" t="s">
        <v>331</v>
      </c>
      <c r="L11" s="1" t="s">
        <v>331</v>
      </c>
      <c r="M11" s="1" t="s">
        <v>290</v>
      </c>
      <c r="N11" s="1" t="s">
        <v>290</v>
      </c>
      <c r="O11" s="1" t="s">
        <v>291</v>
      </c>
      <c r="P11" s="1" t="s">
        <v>292</v>
      </c>
      <c r="Q11" s="1" t="s">
        <v>332</v>
      </c>
      <c r="R11" s="1" t="s">
        <v>294</v>
      </c>
      <c r="S11" s="1" t="s">
        <v>295</v>
      </c>
      <c r="T11" s="1" t="s">
        <v>296</v>
      </c>
    </row>
    <row r="12" s="1" customFormat="1" spans="1:20">
      <c r="A12" s="3">
        <v>15632143871</v>
      </c>
      <c r="B12" s="1" t="s">
        <v>283</v>
      </c>
      <c r="C12" s="1" t="s">
        <v>333</v>
      </c>
      <c r="D12" s="1" t="s">
        <v>334</v>
      </c>
      <c r="E12" s="1" t="s">
        <v>235</v>
      </c>
      <c r="F12" s="1" t="s">
        <v>283</v>
      </c>
      <c r="G12" s="1" t="s">
        <v>286</v>
      </c>
      <c r="H12" s="1" t="s">
        <v>287</v>
      </c>
      <c r="I12" s="1" t="s">
        <v>335</v>
      </c>
      <c r="J12" s="1" t="s">
        <v>289</v>
      </c>
      <c r="K12" s="1" t="s">
        <v>335</v>
      </c>
      <c r="L12" s="1" t="s">
        <v>335</v>
      </c>
      <c r="M12" s="1" t="s">
        <v>290</v>
      </c>
      <c r="N12" s="1" t="s">
        <v>290</v>
      </c>
      <c r="O12" s="1" t="s">
        <v>291</v>
      </c>
      <c r="P12" s="1" t="s">
        <v>292</v>
      </c>
      <c r="Q12" s="1" t="s">
        <v>336</v>
      </c>
      <c r="R12" s="1" t="s">
        <v>294</v>
      </c>
      <c r="S12" s="1" t="s">
        <v>295</v>
      </c>
      <c r="T12" s="1" t="s">
        <v>296</v>
      </c>
    </row>
    <row r="13" s="1" customFormat="1" spans="1:20">
      <c r="A13" s="3">
        <v>15630218644</v>
      </c>
      <c r="B13" s="1" t="s">
        <v>283</v>
      </c>
      <c r="C13" s="1" t="s">
        <v>337</v>
      </c>
      <c r="D13" s="1" t="s">
        <v>338</v>
      </c>
      <c r="E13" s="1" t="s">
        <v>231</v>
      </c>
      <c r="F13" s="1" t="s">
        <v>283</v>
      </c>
      <c r="G13" s="1" t="s">
        <v>286</v>
      </c>
      <c r="H13" s="1" t="s">
        <v>287</v>
      </c>
      <c r="I13" s="1" t="s">
        <v>339</v>
      </c>
      <c r="J13" s="1" t="s">
        <v>289</v>
      </c>
      <c r="K13" s="1" t="s">
        <v>339</v>
      </c>
      <c r="L13" s="1" t="s">
        <v>339</v>
      </c>
      <c r="M13" s="1" t="s">
        <v>290</v>
      </c>
      <c r="N13" s="1" t="s">
        <v>290</v>
      </c>
      <c r="O13" s="1" t="s">
        <v>291</v>
      </c>
      <c r="P13" s="1" t="s">
        <v>292</v>
      </c>
      <c r="Q13" s="1" t="s">
        <v>340</v>
      </c>
      <c r="R13" s="1" t="s">
        <v>294</v>
      </c>
      <c r="S13" s="1" t="s">
        <v>295</v>
      </c>
      <c r="T13" s="1" t="s">
        <v>296</v>
      </c>
    </row>
    <row r="14" s="1" customFormat="1" spans="1:20">
      <c r="A14" s="3">
        <v>15630186819</v>
      </c>
      <c r="B14" s="1" t="s">
        <v>283</v>
      </c>
      <c r="C14" s="1" t="s">
        <v>341</v>
      </c>
      <c r="D14" s="1" t="s">
        <v>342</v>
      </c>
      <c r="E14" s="1" t="s">
        <v>229</v>
      </c>
      <c r="F14" s="1" t="s">
        <v>283</v>
      </c>
      <c r="G14" s="1" t="s">
        <v>286</v>
      </c>
      <c r="H14" s="1" t="s">
        <v>287</v>
      </c>
      <c r="I14" s="1" t="s">
        <v>343</v>
      </c>
      <c r="J14" s="1" t="s">
        <v>289</v>
      </c>
      <c r="K14" s="1" t="s">
        <v>343</v>
      </c>
      <c r="L14" s="1" t="s">
        <v>343</v>
      </c>
      <c r="M14" s="1" t="s">
        <v>290</v>
      </c>
      <c r="N14" s="1" t="s">
        <v>290</v>
      </c>
      <c r="O14" s="1" t="s">
        <v>291</v>
      </c>
      <c r="P14" s="1" t="s">
        <v>292</v>
      </c>
      <c r="Q14" s="1" t="s">
        <v>344</v>
      </c>
      <c r="R14" s="1" t="s">
        <v>294</v>
      </c>
      <c r="S14" s="1" t="s">
        <v>295</v>
      </c>
      <c r="T14" s="1" t="s">
        <v>296</v>
      </c>
    </row>
    <row r="15" s="1" customFormat="1" spans="1:20">
      <c r="A15" s="3">
        <v>15630153822</v>
      </c>
      <c r="B15" s="1" t="s">
        <v>283</v>
      </c>
      <c r="C15" s="1" t="s">
        <v>345</v>
      </c>
      <c r="D15" s="1" t="s">
        <v>346</v>
      </c>
      <c r="E15" s="1" t="s">
        <v>228</v>
      </c>
      <c r="F15" s="1" t="s">
        <v>283</v>
      </c>
      <c r="G15" s="1" t="s">
        <v>286</v>
      </c>
      <c r="H15" s="1" t="s">
        <v>287</v>
      </c>
      <c r="I15" s="1" t="s">
        <v>347</v>
      </c>
      <c r="J15" s="1" t="s">
        <v>289</v>
      </c>
      <c r="K15" s="1" t="s">
        <v>347</v>
      </c>
      <c r="L15" s="1" t="s">
        <v>347</v>
      </c>
      <c r="M15" s="1" t="s">
        <v>290</v>
      </c>
      <c r="N15" s="1" t="s">
        <v>290</v>
      </c>
      <c r="O15" s="1" t="s">
        <v>291</v>
      </c>
      <c r="P15" s="1" t="s">
        <v>292</v>
      </c>
      <c r="Q15" s="1" t="s">
        <v>348</v>
      </c>
      <c r="R15" s="1" t="s">
        <v>294</v>
      </c>
      <c r="S15" s="1" t="s">
        <v>295</v>
      </c>
      <c r="T15" s="1" t="s">
        <v>296</v>
      </c>
    </row>
    <row r="16" s="1" customFormat="1" spans="1:20">
      <c r="A16" s="3">
        <v>15630099607</v>
      </c>
      <c r="B16" s="1" t="s">
        <v>283</v>
      </c>
      <c r="C16" s="1" t="s">
        <v>349</v>
      </c>
      <c r="D16" s="1" t="s">
        <v>342</v>
      </c>
      <c r="E16" s="1" t="s">
        <v>225</v>
      </c>
      <c r="F16" s="1" t="s">
        <v>283</v>
      </c>
      <c r="G16" s="1" t="s">
        <v>286</v>
      </c>
      <c r="H16" s="1" t="s">
        <v>287</v>
      </c>
      <c r="I16" s="1" t="s">
        <v>343</v>
      </c>
      <c r="J16" s="1" t="s">
        <v>289</v>
      </c>
      <c r="K16" s="1" t="s">
        <v>343</v>
      </c>
      <c r="L16" s="1" t="s">
        <v>343</v>
      </c>
      <c r="M16" s="1" t="s">
        <v>290</v>
      </c>
      <c r="N16" s="1" t="s">
        <v>290</v>
      </c>
      <c r="O16" s="1" t="s">
        <v>291</v>
      </c>
      <c r="P16" s="1" t="s">
        <v>292</v>
      </c>
      <c r="Q16" s="1" t="s">
        <v>350</v>
      </c>
      <c r="R16" s="1" t="s">
        <v>294</v>
      </c>
      <c r="S16" s="1" t="s">
        <v>295</v>
      </c>
      <c r="T16" s="1" t="s">
        <v>296</v>
      </c>
    </row>
    <row r="17" s="1" customFormat="1" spans="1:20">
      <c r="A17" s="3">
        <v>15630117553</v>
      </c>
      <c r="B17" s="1" t="s">
        <v>283</v>
      </c>
      <c r="C17" s="1" t="s">
        <v>351</v>
      </c>
      <c r="D17" s="1" t="s">
        <v>352</v>
      </c>
      <c r="E17" s="1" t="s">
        <v>222</v>
      </c>
      <c r="F17" s="1" t="s">
        <v>283</v>
      </c>
      <c r="G17" s="1" t="s">
        <v>286</v>
      </c>
      <c r="H17" s="1" t="s">
        <v>287</v>
      </c>
      <c r="I17" s="1" t="s">
        <v>353</v>
      </c>
      <c r="J17" s="1" t="s">
        <v>289</v>
      </c>
      <c r="K17" s="1" t="s">
        <v>353</v>
      </c>
      <c r="L17" s="1" t="s">
        <v>353</v>
      </c>
      <c r="M17" s="1" t="s">
        <v>290</v>
      </c>
      <c r="N17" s="1" t="s">
        <v>290</v>
      </c>
      <c r="O17" s="1" t="s">
        <v>291</v>
      </c>
      <c r="P17" s="1" t="s">
        <v>292</v>
      </c>
      <c r="Q17" s="1" t="s">
        <v>354</v>
      </c>
      <c r="R17" s="1" t="s">
        <v>294</v>
      </c>
      <c r="S17" s="1" t="s">
        <v>295</v>
      </c>
      <c r="T17" s="1" t="s">
        <v>296</v>
      </c>
    </row>
    <row r="18" s="1" customFormat="1" spans="1:20">
      <c r="A18" s="3">
        <v>15630034353</v>
      </c>
      <c r="B18" s="1" t="s">
        <v>283</v>
      </c>
      <c r="C18" s="1" t="s">
        <v>355</v>
      </c>
      <c r="D18" s="1" t="s">
        <v>356</v>
      </c>
      <c r="E18" s="1" t="s">
        <v>220</v>
      </c>
      <c r="F18" s="1" t="s">
        <v>283</v>
      </c>
      <c r="G18" s="1" t="s">
        <v>286</v>
      </c>
      <c r="H18" s="1" t="s">
        <v>287</v>
      </c>
      <c r="I18" s="1" t="s">
        <v>357</v>
      </c>
      <c r="J18" s="1" t="s">
        <v>289</v>
      </c>
      <c r="K18" s="1" t="s">
        <v>357</v>
      </c>
      <c r="L18" s="1" t="s">
        <v>357</v>
      </c>
      <c r="M18" s="1" t="s">
        <v>290</v>
      </c>
      <c r="N18" s="1" t="s">
        <v>290</v>
      </c>
      <c r="O18" s="1" t="s">
        <v>291</v>
      </c>
      <c r="P18" s="1" t="s">
        <v>292</v>
      </c>
      <c r="Q18" s="1" t="s">
        <v>358</v>
      </c>
      <c r="R18" s="1" t="s">
        <v>294</v>
      </c>
      <c r="S18" s="1" t="s">
        <v>295</v>
      </c>
      <c r="T18" s="1" t="s">
        <v>296</v>
      </c>
    </row>
    <row r="19" s="1" customFormat="1" spans="1:20">
      <c r="A19" s="3">
        <v>15629972479</v>
      </c>
      <c r="B19" s="1" t="s">
        <v>283</v>
      </c>
      <c r="C19" s="1" t="s">
        <v>359</v>
      </c>
      <c r="D19" s="1" t="s">
        <v>360</v>
      </c>
      <c r="E19" s="1" t="s">
        <v>218</v>
      </c>
      <c r="F19" s="1" t="s">
        <v>283</v>
      </c>
      <c r="G19" s="1" t="s">
        <v>286</v>
      </c>
      <c r="H19" s="1" t="s">
        <v>287</v>
      </c>
      <c r="I19" s="1" t="s">
        <v>361</v>
      </c>
      <c r="J19" s="1" t="s">
        <v>289</v>
      </c>
      <c r="K19" s="1" t="s">
        <v>361</v>
      </c>
      <c r="L19" s="1" t="s">
        <v>361</v>
      </c>
      <c r="M19" s="1" t="s">
        <v>290</v>
      </c>
      <c r="N19" s="1" t="s">
        <v>290</v>
      </c>
      <c r="O19" s="1" t="s">
        <v>291</v>
      </c>
      <c r="P19" s="1" t="s">
        <v>292</v>
      </c>
      <c r="Q19" s="1" t="s">
        <v>362</v>
      </c>
      <c r="R19" s="1" t="s">
        <v>294</v>
      </c>
      <c r="S19" s="1" t="s">
        <v>295</v>
      </c>
      <c r="T19" s="1" t="s">
        <v>296</v>
      </c>
    </row>
    <row r="20" s="1" customFormat="1" spans="1:20">
      <c r="A20" s="3">
        <v>15629918965</v>
      </c>
      <c r="B20" s="1" t="s">
        <v>283</v>
      </c>
      <c r="C20" s="1" t="s">
        <v>363</v>
      </c>
      <c r="D20" s="1" t="s">
        <v>364</v>
      </c>
      <c r="E20" s="1" t="s">
        <v>215</v>
      </c>
      <c r="F20" s="1" t="s">
        <v>283</v>
      </c>
      <c r="G20" s="1" t="s">
        <v>286</v>
      </c>
      <c r="H20" s="1" t="s">
        <v>287</v>
      </c>
      <c r="I20" s="1" t="s">
        <v>365</v>
      </c>
      <c r="J20" s="1" t="s">
        <v>289</v>
      </c>
      <c r="K20" s="1" t="s">
        <v>365</v>
      </c>
      <c r="L20" s="1" t="s">
        <v>365</v>
      </c>
      <c r="M20" s="1" t="s">
        <v>290</v>
      </c>
      <c r="N20" s="1" t="s">
        <v>290</v>
      </c>
      <c r="O20" s="1" t="s">
        <v>291</v>
      </c>
      <c r="P20" s="1" t="s">
        <v>292</v>
      </c>
      <c r="Q20" s="1" t="s">
        <v>366</v>
      </c>
      <c r="R20" s="1" t="s">
        <v>294</v>
      </c>
      <c r="S20" s="1" t="s">
        <v>295</v>
      </c>
      <c r="T20" s="1" t="s">
        <v>296</v>
      </c>
    </row>
    <row r="21" s="1" customFormat="1" spans="1:20">
      <c r="A21" s="3">
        <v>15629911785</v>
      </c>
      <c r="B21" s="1" t="s">
        <v>283</v>
      </c>
      <c r="C21" s="1" t="s">
        <v>367</v>
      </c>
      <c r="D21" s="1" t="s">
        <v>368</v>
      </c>
      <c r="E21" s="1" t="s">
        <v>212</v>
      </c>
      <c r="F21" s="1" t="s">
        <v>283</v>
      </c>
      <c r="G21" s="1" t="s">
        <v>286</v>
      </c>
      <c r="H21" s="1" t="s">
        <v>287</v>
      </c>
      <c r="I21" s="1" t="s">
        <v>291</v>
      </c>
      <c r="J21" s="1" t="s">
        <v>289</v>
      </c>
      <c r="K21" s="1" t="s">
        <v>291</v>
      </c>
      <c r="L21" s="1" t="s">
        <v>291</v>
      </c>
      <c r="M21" s="1" t="s">
        <v>290</v>
      </c>
      <c r="N21" s="1" t="s">
        <v>290</v>
      </c>
      <c r="O21" s="1" t="s">
        <v>291</v>
      </c>
      <c r="P21" s="1" t="s">
        <v>292</v>
      </c>
      <c r="Q21" s="1" t="s">
        <v>369</v>
      </c>
      <c r="R21" s="1" t="s">
        <v>294</v>
      </c>
      <c r="S21" s="1" t="s">
        <v>295</v>
      </c>
      <c r="T21" s="1" t="s">
        <v>296</v>
      </c>
    </row>
    <row r="22" s="1" customFormat="1" spans="1:20">
      <c r="A22" s="3">
        <v>15629550532</v>
      </c>
      <c r="B22" s="1" t="s">
        <v>283</v>
      </c>
      <c r="C22" s="1" t="s">
        <v>370</v>
      </c>
      <c r="D22" s="1" t="s">
        <v>371</v>
      </c>
      <c r="E22" s="1" t="s">
        <v>210</v>
      </c>
      <c r="F22" s="1" t="s">
        <v>283</v>
      </c>
      <c r="G22" s="1" t="s">
        <v>286</v>
      </c>
      <c r="H22" s="1" t="s">
        <v>287</v>
      </c>
      <c r="I22" s="1" t="s">
        <v>372</v>
      </c>
      <c r="J22" s="1" t="s">
        <v>289</v>
      </c>
      <c r="K22" s="1" t="s">
        <v>372</v>
      </c>
      <c r="L22" s="1" t="s">
        <v>372</v>
      </c>
      <c r="M22" s="1" t="s">
        <v>290</v>
      </c>
      <c r="N22" s="1" t="s">
        <v>290</v>
      </c>
      <c r="O22" s="1" t="s">
        <v>291</v>
      </c>
      <c r="P22" s="1" t="s">
        <v>292</v>
      </c>
      <c r="Q22" s="1" t="s">
        <v>373</v>
      </c>
      <c r="R22" s="1" t="s">
        <v>294</v>
      </c>
      <c r="S22" s="1" t="s">
        <v>295</v>
      </c>
      <c r="T22" s="1" t="s">
        <v>296</v>
      </c>
    </row>
    <row r="23" s="1" customFormat="1" spans="1:20">
      <c r="A23" s="3">
        <v>15629211868</v>
      </c>
      <c r="B23" s="1" t="s">
        <v>283</v>
      </c>
      <c r="C23" s="1" t="s">
        <v>374</v>
      </c>
      <c r="D23" s="1" t="s">
        <v>375</v>
      </c>
      <c r="E23" s="1" t="s">
        <v>207</v>
      </c>
      <c r="F23" s="1" t="s">
        <v>283</v>
      </c>
      <c r="G23" s="1" t="s">
        <v>286</v>
      </c>
      <c r="H23" s="1" t="s">
        <v>287</v>
      </c>
      <c r="I23" s="1" t="s">
        <v>376</v>
      </c>
      <c r="J23" s="1" t="s">
        <v>289</v>
      </c>
      <c r="K23" s="1" t="s">
        <v>376</v>
      </c>
      <c r="L23" s="1" t="s">
        <v>376</v>
      </c>
      <c r="M23" s="1" t="s">
        <v>290</v>
      </c>
      <c r="N23" s="1" t="s">
        <v>290</v>
      </c>
      <c r="O23" s="1" t="s">
        <v>291</v>
      </c>
      <c r="P23" s="1" t="s">
        <v>292</v>
      </c>
      <c r="Q23" s="1" t="s">
        <v>377</v>
      </c>
      <c r="R23" s="1" t="s">
        <v>294</v>
      </c>
      <c r="S23" s="1" t="s">
        <v>295</v>
      </c>
      <c r="T23" s="1" t="s">
        <v>296</v>
      </c>
    </row>
    <row r="24" s="1" customFormat="1" spans="1:20">
      <c r="A24" s="3">
        <v>15629179985</v>
      </c>
      <c r="B24" s="1" t="s">
        <v>283</v>
      </c>
      <c r="C24" s="1" t="s">
        <v>378</v>
      </c>
      <c r="D24" s="1" t="s">
        <v>379</v>
      </c>
      <c r="E24" s="1" t="s">
        <v>206</v>
      </c>
      <c r="F24" s="1" t="s">
        <v>283</v>
      </c>
      <c r="G24" s="1" t="s">
        <v>286</v>
      </c>
      <c r="H24" s="1" t="s">
        <v>287</v>
      </c>
      <c r="I24" s="1" t="s">
        <v>380</v>
      </c>
      <c r="J24" s="1" t="s">
        <v>289</v>
      </c>
      <c r="K24" s="1" t="s">
        <v>380</v>
      </c>
      <c r="L24" s="1" t="s">
        <v>380</v>
      </c>
      <c r="M24" s="1" t="s">
        <v>290</v>
      </c>
      <c r="N24" s="1" t="s">
        <v>290</v>
      </c>
      <c r="O24" s="1" t="s">
        <v>291</v>
      </c>
      <c r="P24" s="1" t="s">
        <v>292</v>
      </c>
      <c r="Q24" s="1" t="s">
        <v>381</v>
      </c>
      <c r="R24" s="1" t="s">
        <v>294</v>
      </c>
      <c r="S24" s="1" t="s">
        <v>295</v>
      </c>
      <c r="T24" s="1" t="s">
        <v>296</v>
      </c>
    </row>
    <row r="25" s="1" customFormat="1" spans="1:20">
      <c r="A25" s="3">
        <v>15629131334</v>
      </c>
      <c r="B25" s="1" t="s">
        <v>283</v>
      </c>
      <c r="C25" s="1" t="s">
        <v>382</v>
      </c>
      <c r="D25" s="1" t="s">
        <v>383</v>
      </c>
      <c r="E25" s="1" t="s">
        <v>204</v>
      </c>
      <c r="F25" s="1" t="s">
        <v>283</v>
      </c>
      <c r="G25" s="1" t="s">
        <v>286</v>
      </c>
      <c r="H25" s="1" t="s">
        <v>287</v>
      </c>
      <c r="I25" s="1" t="s">
        <v>384</v>
      </c>
      <c r="J25" s="1" t="s">
        <v>289</v>
      </c>
      <c r="K25" s="1" t="s">
        <v>384</v>
      </c>
      <c r="L25" s="1" t="s">
        <v>384</v>
      </c>
      <c r="M25" s="1" t="s">
        <v>290</v>
      </c>
      <c r="N25" s="1" t="s">
        <v>290</v>
      </c>
      <c r="O25" s="1" t="s">
        <v>291</v>
      </c>
      <c r="P25" s="1" t="s">
        <v>292</v>
      </c>
      <c r="Q25" s="1" t="s">
        <v>385</v>
      </c>
      <c r="R25" s="1" t="s">
        <v>294</v>
      </c>
      <c r="S25" s="1" t="s">
        <v>295</v>
      </c>
      <c r="T25" s="1" t="s">
        <v>296</v>
      </c>
    </row>
    <row r="26" s="1" customFormat="1" spans="1:20">
      <c r="A26" s="3">
        <v>15629058883</v>
      </c>
      <c r="B26" s="1" t="s">
        <v>283</v>
      </c>
      <c r="C26" s="1" t="s">
        <v>386</v>
      </c>
      <c r="D26" s="1" t="s">
        <v>387</v>
      </c>
      <c r="E26" s="1" t="s">
        <v>203</v>
      </c>
      <c r="F26" s="1" t="s">
        <v>283</v>
      </c>
      <c r="G26" s="1" t="s">
        <v>286</v>
      </c>
      <c r="H26" s="1" t="s">
        <v>287</v>
      </c>
      <c r="I26" s="1" t="s">
        <v>388</v>
      </c>
      <c r="J26" s="1" t="s">
        <v>289</v>
      </c>
      <c r="K26" s="1" t="s">
        <v>388</v>
      </c>
      <c r="L26" s="1" t="s">
        <v>388</v>
      </c>
      <c r="M26" s="1" t="s">
        <v>290</v>
      </c>
      <c r="N26" s="1" t="s">
        <v>290</v>
      </c>
      <c r="O26" s="1" t="s">
        <v>291</v>
      </c>
      <c r="P26" s="1" t="s">
        <v>292</v>
      </c>
      <c r="Q26" s="1" t="s">
        <v>389</v>
      </c>
      <c r="R26" s="1" t="s">
        <v>294</v>
      </c>
      <c r="S26" s="1" t="s">
        <v>295</v>
      </c>
      <c r="T26" s="1" t="s">
        <v>296</v>
      </c>
    </row>
    <row r="27" s="1" customFormat="1" spans="1:20">
      <c r="A27" s="3">
        <v>15628854819</v>
      </c>
      <c r="B27" s="1" t="s">
        <v>283</v>
      </c>
      <c r="C27" s="1" t="s">
        <v>390</v>
      </c>
      <c r="D27" s="1" t="s">
        <v>391</v>
      </c>
      <c r="E27" s="1" t="s">
        <v>200</v>
      </c>
      <c r="F27" s="1" t="s">
        <v>283</v>
      </c>
      <c r="G27" s="1" t="s">
        <v>286</v>
      </c>
      <c r="H27" s="1" t="s">
        <v>287</v>
      </c>
      <c r="I27" s="1" t="s">
        <v>392</v>
      </c>
      <c r="J27" s="1" t="s">
        <v>289</v>
      </c>
      <c r="K27" s="1" t="s">
        <v>392</v>
      </c>
      <c r="L27" s="1" t="s">
        <v>392</v>
      </c>
      <c r="M27" s="1" t="s">
        <v>290</v>
      </c>
      <c r="N27" s="1" t="s">
        <v>290</v>
      </c>
      <c r="O27" s="1" t="s">
        <v>291</v>
      </c>
      <c r="P27" s="1" t="s">
        <v>292</v>
      </c>
      <c r="Q27" s="1" t="s">
        <v>393</v>
      </c>
      <c r="R27" s="1" t="s">
        <v>294</v>
      </c>
      <c r="S27" s="1" t="s">
        <v>295</v>
      </c>
      <c r="T27" s="1" t="s">
        <v>296</v>
      </c>
    </row>
    <row r="28" s="1" customFormat="1" spans="1:20">
      <c r="A28" s="3">
        <v>15628781819</v>
      </c>
      <c r="B28" s="1" t="s">
        <v>283</v>
      </c>
      <c r="C28" s="1" t="s">
        <v>394</v>
      </c>
      <c r="D28" s="1" t="s">
        <v>391</v>
      </c>
      <c r="E28" s="1" t="s">
        <v>199</v>
      </c>
      <c r="F28" s="1" t="s">
        <v>283</v>
      </c>
      <c r="G28" s="1" t="s">
        <v>286</v>
      </c>
      <c r="H28" s="1" t="s">
        <v>287</v>
      </c>
      <c r="I28" s="1" t="s">
        <v>392</v>
      </c>
      <c r="J28" s="1" t="s">
        <v>289</v>
      </c>
      <c r="K28" s="1" t="s">
        <v>392</v>
      </c>
      <c r="L28" s="1" t="s">
        <v>392</v>
      </c>
      <c r="M28" s="1" t="s">
        <v>290</v>
      </c>
      <c r="N28" s="1" t="s">
        <v>290</v>
      </c>
      <c r="O28" s="1" t="s">
        <v>291</v>
      </c>
      <c r="P28" s="1" t="s">
        <v>292</v>
      </c>
      <c r="Q28" s="1" t="s">
        <v>395</v>
      </c>
      <c r="R28" s="1" t="s">
        <v>294</v>
      </c>
      <c r="S28" s="1" t="s">
        <v>295</v>
      </c>
      <c r="T28" s="1" t="s">
        <v>296</v>
      </c>
    </row>
    <row r="29" s="1" customFormat="1" spans="1:20">
      <c r="A29" s="3">
        <v>15628683235</v>
      </c>
      <c r="B29" s="1" t="s">
        <v>283</v>
      </c>
      <c r="C29" s="1" t="s">
        <v>396</v>
      </c>
      <c r="D29" s="1" t="s">
        <v>397</v>
      </c>
      <c r="E29" s="1" t="s">
        <v>197</v>
      </c>
      <c r="F29" s="1" t="s">
        <v>283</v>
      </c>
      <c r="G29" s="1" t="s">
        <v>286</v>
      </c>
      <c r="H29" s="1" t="s">
        <v>287</v>
      </c>
      <c r="I29" s="1" t="s">
        <v>398</v>
      </c>
      <c r="J29" s="1" t="s">
        <v>289</v>
      </c>
      <c r="K29" s="1" t="s">
        <v>398</v>
      </c>
      <c r="L29" s="1" t="s">
        <v>398</v>
      </c>
      <c r="M29" s="1" t="s">
        <v>290</v>
      </c>
      <c r="N29" s="1" t="s">
        <v>290</v>
      </c>
      <c r="O29" s="1" t="s">
        <v>291</v>
      </c>
      <c r="P29" s="1" t="s">
        <v>292</v>
      </c>
      <c r="Q29" s="1" t="s">
        <v>399</v>
      </c>
      <c r="R29" s="1" t="s">
        <v>294</v>
      </c>
      <c r="S29" s="1" t="s">
        <v>295</v>
      </c>
      <c r="T29" s="1" t="s">
        <v>296</v>
      </c>
    </row>
    <row r="30" s="1" customFormat="1" spans="1:20">
      <c r="A30" s="3">
        <v>15628667269</v>
      </c>
      <c r="B30" s="1" t="s">
        <v>283</v>
      </c>
      <c r="C30" s="1" t="s">
        <v>400</v>
      </c>
      <c r="D30" s="1" t="s">
        <v>401</v>
      </c>
      <c r="E30" s="1" t="s">
        <v>194</v>
      </c>
      <c r="F30" s="1" t="s">
        <v>283</v>
      </c>
      <c r="G30" s="1" t="s">
        <v>286</v>
      </c>
      <c r="H30" s="1" t="s">
        <v>287</v>
      </c>
      <c r="I30" s="1" t="s">
        <v>402</v>
      </c>
      <c r="J30" s="1" t="s">
        <v>289</v>
      </c>
      <c r="K30" s="1" t="s">
        <v>402</v>
      </c>
      <c r="L30" s="1" t="s">
        <v>291</v>
      </c>
      <c r="M30" s="1" t="s">
        <v>403</v>
      </c>
      <c r="N30" s="1" t="s">
        <v>403</v>
      </c>
      <c r="O30" s="1" t="s">
        <v>291</v>
      </c>
      <c r="P30" s="1" t="s">
        <v>292</v>
      </c>
      <c r="Q30" s="1" t="s">
        <v>404</v>
      </c>
      <c r="R30" s="1" t="s">
        <v>294</v>
      </c>
      <c r="S30" s="1" t="s">
        <v>295</v>
      </c>
      <c r="T30" s="1" t="s">
        <v>296</v>
      </c>
    </row>
    <row r="31" s="1" customFormat="1" spans="1:20">
      <c r="A31" s="3">
        <v>15628611661</v>
      </c>
      <c r="B31" s="1" t="s">
        <v>283</v>
      </c>
      <c r="C31" s="1" t="s">
        <v>405</v>
      </c>
      <c r="D31" s="1" t="s">
        <v>383</v>
      </c>
      <c r="E31" s="1" t="s">
        <v>193</v>
      </c>
      <c r="F31" s="1" t="s">
        <v>283</v>
      </c>
      <c r="G31" s="1" t="s">
        <v>286</v>
      </c>
      <c r="H31" s="1" t="s">
        <v>287</v>
      </c>
      <c r="I31" s="1" t="s">
        <v>384</v>
      </c>
      <c r="J31" s="1" t="s">
        <v>289</v>
      </c>
      <c r="K31" s="1" t="s">
        <v>384</v>
      </c>
      <c r="L31" s="1" t="s">
        <v>384</v>
      </c>
      <c r="M31" s="1" t="s">
        <v>290</v>
      </c>
      <c r="N31" s="1" t="s">
        <v>290</v>
      </c>
      <c r="O31" s="1" t="s">
        <v>291</v>
      </c>
      <c r="P31" s="1" t="s">
        <v>292</v>
      </c>
      <c r="Q31" s="1" t="s">
        <v>406</v>
      </c>
      <c r="R31" s="1" t="s">
        <v>294</v>
      </c>
      <c r="S31" s="1" t="s">
        <v>295</v>
      </c>
      <c r="T31" s="1" t="s">
        <v>296</v>
      </c>
    </row>
    <row r="32" s="1" customFormat="1" spans="1:20">
      <c r="A32" s="3">
        <v>15628286369</v>
      </c>
      <c r="B32" s="1" t="s">
        <v>283</v>
      </c>
      <c r="C32" s="1" t="s">
        <v>407</v>
      </c>
      <c r="D32" s="1" t="s">
        <v>408</v>
      </c>
      <c r="E32" s="1" t="s">
        <v>190</v>
      </c>
      <c r="F32" s="1" t="s">
        <v>283</v>
      </c>
      <c r="G32" s="1" t="s">
        <v>286</v>
      </c>
      <c r="H32" s="1" t="s">
        <v>287</v>
      </c>
      <c r="I32" s="1" t="s">
        <v>409</v>
      </c>
      <c r="J32" s="1" t="s">
        <v>289</v>
      </c>
      <c r="K32" s="1" t="s">
        <v>409</v>
      </c>
      <c r="L32" s="1" t="s">
        <v>409</v>
      </c>
      <c r="M32" s="1" t="s">
        <v>290</v>
      </c>
      <c r="N32" s="1" t="s">
        <v>290</v>
      </c>
      <c r="O32" s="1" t="s">
        <v>291</v>
      </c>
      <c r="P32" s="1" t="s">
        <v>292</v>
      </c>
      <c r="Q32" s="1" t="s">
        <v>410</v>
      </c>
      <c r="R32" s="1" t="s">
        <v>294</v>
      </c>
      <c r="S32" s="1" t="s">
        <v>295</v>
      </c>
      <c r="T32" s="1" t="s">
        <v>296</v>
      </c>
    </row>
    <row r="33" s="1" customFormat="1" spans="1:20">
      <c r="A33" s="3">
        <v>15628275282</v>
      </c>
      <c r="B33" s="1" t="s">
        <v>283</v>
      </c>
      <c r="C33" s="1" t="s">
        <v>411</v>
      </c>
      <c r="D33" s="1" t="s">
        <v>412</v>
      </c>
      <c r="E33" s="1" t="s">
        <v>187</v>
      </c>
      <c r="F33" s="1" t="s">
        <v>283</v>
      </c>
      <c r="G33" s="1" t="s">
        <v>286</v>
      </c>
      <c r="H33" s="1" t="s">
        <v>287</v>
      </c>
      <c r="I33" s="1" t="s">
        <v>413</v>
      </c>
      <c r="J33" s="1" t="s">
        <v>289</v>
      </c>
      <c r="K33" s="1" t="s">
        <v>413</v>
      </c>
      <c r="L33" s="1" t="s">
        <v>413</v>
      </c>
      <c r="M33" s="1" t="s">
        <v>290</v>
      </c>
      <c r="N33" s="1" t="s">
        <v>290</v>
      </c>
      <c r="O33" s="1" t="s">
        <v>291</v>
      </c>
      <c r="P33" s="1" t="s">
        <v>292</v>
      </c>
      <c r="Q33" s="1" t="s">
        <v>414</v>
      </c>
      <c r="R33" s="1" t="s">
        <v>294</v>
      </c>
      <c r="S33" s="1" t="s">
        <v>295</v>
      </c>
      <c r="T33" s="1" t="s">
        <v>296</v>
      </c>
    </row>
    <row r="34" s="1" customFormat="1" spans="1:20">
      <c r="A34" s="3">
        <v>15628014457</v>
      </c>
      <c r="B34" s="1" t="s">
        <v>283</v>
      </c>
      <c r="C34" s="1" t="s">
        <v>415</v>
      </c>
      <c r="D34" s="1" t="s">
        <v>416</v>
      </c>
      <c r="E34" s="1" t="s">
        <v>186</v>
      </c>
      <c r="F34" s="1" t="s">
        <v>283</v>
      </c>
      <c r="G34" s="1" t="s">
        <v>286</v>
      </c>
      <c r="H34" s="1" t="s">
        <v>287</v>
      </c>
      <c r="I34" s="1" t="s">
        <v>417</v>
      </c>
      <c r="J34" s="1" t="s">
        <v>289</v>
      </c>
      <c r="K34" s="1" t="s">
        <v>417</v>
      </c>
      <c r="L34" s="1" t="s">
        <v>417</v>
      </c>
      <c r="M34" s="1" t="s">
        <v>290</v>
      </c>
      <c r="N34" s="1" t="s">
        <v>290</v>
      </c>
      <c r="O34" s="1" t="s">
        <v>291</v>
      </c>
      <c r="P34" s="1" t="s">
        <v>292</v>
      </c>
      <c r="Q34" s="1" t="s">
        <v>418</v>
      </c>
      <c r="R34" s="1" t="s">
        <v>294</v>
      </c>
      <c r="S34" s="1" t="s">
        <v>295</v>
      </c>
      <c r="T34" s="1" t="s">
        <v>296</v>
      </c>
    </row>
    <row r="35" s="1" customFormat="1" spans="1:20">
      <c r="A35" s="3">
        <v>15627953623</v>
      </c>
      <c r="B35" s="1" t="s">
        <v>283</v>
      </c>
      <c r="C35" s="1" t="s">
        <v>419</v>
      </c>
      <c r="D35" s="1" t="s">
        <v>420</v>
      </c>
      <c r="E35" s="1" t="s">
        <v>183</v>
      </c>
      <c r="F35" s="1" t="s">
        <v>283</v>
      </c>
      <c r="G35" s="1" t="s">
        <v>286</v>
      </c>
      <c r="H35" s="1" t="s">
        <v>287</v>
      </c>
      <c r="I35" s="1" t="s">
        <v>421</v>
      </c>
      <c r="J35" s="1" t="s">
        <v>289</v>
      </c>
      <c r="K35" s="1" t="s">
        <v>421</v>
      </c>
      <c r="L35" s="1" t="s">
        <v>421</v>
      </c>
      <c r="M35" s="1" t="s">
        <v>290</v>
      </c>
      <c r="N35" s="1" t="s">
        <v>290</v>
      </c>
      <c r="O35" s="1" t="s">
        <v>291</v>
      </c>
      <c r="P35" s="1" t="s">
        <v>292</v>
      </c>
      <c r="Q35" s="1" t="s">
        <v>422</v>
      </c>
      <c r="R35" s="1" t="s">
        <v>294</v>
      </c>
      <c r="S35" s="1" t="s">
        <v>295</v>
      </c>
      <c r="T35" s="1" t="s">
        <v>296</v>
      </c>
    </row>
    <row r="36" s="1" customFormat="1" spans="1:20">
      <c r="A36" s="3">
        <v>15627776102</v>
      </c>
      <c r="B36" s="1" t="s">
        <v>283</v>
      </c>
      <c r="C36" s="1" t="s">
        <v>423</v>
      </c>
      <c r="D36" s="1" t="s">
        <v>424</v>
      </c>
      <c r="E36" s="1" t="s">
        <v>180</v>
      </c>
      <c r="F36" s="1" t="s">
        <v>283</v>
      </c>
      <c r="G36" s="1" t="s">
        <v>286</v>
      </c>
      <c r="H36" s="1" t="s">
        <v>287</v>
      </c>
      <c r="I36" s="1" t="s">
        <v>425</v>
      </c>
      <c r="J36" s="1" t="s">
        <v>289</v>
      </c>
      <c r="K36" s="1" t="s">
        <v>425</v>
      </c>
      <c r="L36" s="1" t="s">
        <v>425</v>
      </c>
      <c r="M36" s="1" t="s">
        <v>290</v>
      </c>
      <c r="N36" s="1" t="s">
        <v>290</v>
      </c>
      <c r="O36" s="1" t="s">
        <v>291</v>
      </c>
      <c r="P36" s="1" t="s">
        <v>292</v>
      </c>
      <c r="Q36" s="1" t="s">
        <v>426</v>
      </c>
      <c r="R36" s="1" t="s">
        <v>294</v>
      </c>
      <c r="S36" s="1" t="s">
        <v>295</v>
      </c>
      <c r="T36" s="1" t="s">
        <v>296</v>
      </c>
    </row>
    <row r="37" s="1" customFormat="1" spans="1:20">
      <c r="A37" s="3">
        <v>15627707248</v>
      </c>
      <c r="B37" s="1" t="s">
        <v>283</v>
      </c>
      <c r="C37" s="1" t="s">
        <v>427</v>
      </c>
      <c r="D37" s="1" t="s">
        <v>428</v>
      </c>
      <c r="E37" s="1" t="s">
        <v>174</v>
      </c>
      <c r="F37" s="1" t="s">
        <v>283</v>
      </c>
      <c r="G37" s="1" t="s">
        <v>286</v>
      </c>
      <c r="H37" s="1" t="s">
        <v>287</v>
      </c>
      <c r="I37" s="1" t="s">
        <v>429</v>
      </c>
      <c r="J37" s="1" t="s">
        <v>289</v>
      </c>
      <c r="K37" s="1" t="s">
        <v>429</v>
      </c>
      <c r="L37" s="1" t="s">
        <v>429</v>
      </c>
      <c r="M37" s="1" t="s">
        <v>290</v>
      </c>
      <c r="N37" s="1" t="s">
        <v>290</v>
      </c>
      <c r="O37" s="1" t="s">
        <v>291</v>
      </c>
      <c r="P37" s="1" t="s">
        <v>292</v>
      </c>
      <c r="Q37" s="1" t="s">
        <v>430</v>
      </c>
      <c r="R37" s="1" t="s">
        <v>294</v>
      </c>
      <c r="S37" s="1" t="s">
        <v>295</v>
      </c>
      <c r="T37" s="1" t="s">
        <v>296</v>
      </c>
    </row>
    <row r="38" s="1" customFormat="1" spans="1:20">
      <c r="A38" s="3">
        <v>15627696583</v>
      </c>
      <c r="B38" s="1" t="s">
        <v>283</v>
      </c>
      <c r="C38" s="1" t="s">
        <v>431</v>
      </c>
      <c r="D38" s="1" t="s">
        <v>412</v>
      </c>
      <c r="E38" s="1" t="s">
        <v>172</v>
      </c>
      <c r="F38" s="1" t="s">
        <v>283</v>
      </c>
      <c r="G38" s="1" t="s">
        <v>286</v>
      </c>
      <c r="H38" s="1" t="s">
        <v>287</v>
      </c>
      <c r="I38" s="1" t="s">
        <v>432</v>
      </c>
      <c r="J38" s="1" t="s">
        <v>289</v>
      </c>
      <c r="K38" s="1" t="s">
        <v>432</v>
      </c>
      <c r="L38" s="1" t="s">
        <v>432</v>
      </c>
      <c r="M38" s="1" t="s">
        <v>290</v>
      </c>
      <c r="N38" s="1" t="s">
        <v>290</v>
      </c>
      <c r="O38" s="1" t="s">
        <v>291</v>
      </c>
      <c r="P38" s="1" t="s">
        <v>292</v>
      </c>
      <c r="Q38" s="1" t="s">
        <v>433</v>
      </c>
      <c r="R38" s="1" t="s">
        <v>294</v>
      </c>
      <c r="S38" s="1" t="s">
        <v>295</v>
      </c>
      <c r="T38" s="1" t="s">
        <v>296</v>
      </c>
    </row>
    <row r="39" s="1" customFormat="1" spans="1:20">
      <c r="A39" s="3">
        <v>15627689977</v>
      </c>
      <c r="B39" s="1" t="s">
        <v>283</v>
      </c>
      <c r="C39" s="1" t="s">
        <v>434</v>
      </c>
      <c r="D39" s="1" t="s">
        <v>435</v>
      </c>
      <c r="E39" s="1" t="s">
        <v>170</v>
      </c>
      <c r="F39" s="1" t="s">
        <v>283</v>
      </c>
      <c r="G39" s="1" t="s">
        <v>286</v>
      </c>
      <c r="H39" s="1" t="s">
        <v>287</v>
      </c>
      <c r="I39" s="1" t="s">
        <v>436</v>
      </c>
      <c r="J39" s="1" t="s">
        <v>289</v>
      </c>
      <c r="K39" s="1" t="s">
        <v>436</v>
      </c>
      <c r="L39" s="1" t="s">
        <v>436</v>
      </c>
      <c r="M39" s="1" t="s">
        <v>290</v>
      </c>
      <c r="N39" s="1" t="s">
        <v>290</v>
      </c>
      <c r="O39" s="1" t="s">
        <v>291</v>
      </c>
      <c r="P39" s="1" t="s">
        <v>292</v>
      </c>
      <c r="Q39" s="1" t="s">
        <v>437</v>
      </c>
      <c r="R39" s="1" t="s">
        <v>294</v>
      </c>
      <c r="S39" s="1" t="s">
        <v>295</v>
      </c>
      <c r="T39" s="1" t="s">
        <v>296</v>
      </c>
    </row>
    <row r="40" s="1" customFormat="1" spans="1:20">
      <c r="A40" s="3">
        <v>15627667366</v>
      </c>
      <c r="B40" s="1" t="s">
        <v>283</v>
      </c>
      <c r="C40" s="1" t="s">
        <v>438</v>
      </c>
      <c r="D40" s="1" t="s">
        <v>439</v>
      </c>
      <c r="E40" s="1" t="s">
        <v>177</v>
      </c>
      <c r="F40" s="1" t="s">
        <v>283</v>
      </c>
      <c r="G40" s="1" t="s">
        <v>286</v>
      </c>
      <c r="H40" s="1" t="s">
        <v>287</v>
      </c>
      <c r="I40" s="1" t="s">
        <v>440</v>
      </c>
      <c r="J40" s="1" t="s">
        <v>289</v>
      </c>
      <c r="K40" s="1" t="s">
        <v>440</v>
      </c>
      <c r="L40" s="1" t="s">
        <v>440</v>
      </c>
      <c r="M40" s="1" t="s">
        <v>290</v>
      </c>
      <c r="N40" s="1" t="s">
        <v>290</v>
      </c>
      <c r="O40" s="1" t="s">
        <v>291</v>
      </c>
      <c r="P40" s="1" t="s">
        <v>292</v>
      </c>
      <c r="Q40" s="1" t="s">
        <v>441</v>
      </c>
      <c r="R40" s="1" t="s">
        <v>294</v>
      </c>
      <c r="S40" s="1" t="s">
        <v>295</v>
      </c>
      <c r="T40" s="1" t="s">
        <v>296</v>
      </c>
    </row>
    <row r="41" s="1" customFormat="1" spans="1:20">
      <c r="A41" s="3">
        <v>15627526641</v>
      </c>
      <c r="B41" s="1" t="s">
        <v>283</v>
      </c>
      <c r="C41" s="1" t="s">
        <v>442</v>
      </c>
      <c r="D41" s="1" t="s">
        <v>412</v>
      </c>
      <c r="E41" s="1" t="s">
        <v>168</v>
      </c>
      <c r="F41" s="1" t="s">
        <v>283</v>
      </c>
      <c r="G41" s="1" t="s">
        <v>286</v>
      </c>
      <c r="H41" s="1" t="s">
        <v>287</v>
      </c>
      <c r="I41" s="1" t="s">
        <v>432</v>
      </c>
      <c r="J41" s="1" t="s">
        <v>289</v>
      </c>
      <c r="K41" s="1" t="s">
        <v>432</v>
      </c>
      <c r="L41" s="1" t="s">
        <v>432</v>
      </c>
      <c r="M41" s="1" t="s">
        <v>290</v>
      </c>
      <c r="N41" s="1" t="s">
        <v>290</v>
      </c>
      <c r="O41" s="1" t="s">
        <v>291</v>
      </c>
      <c r="P41" s="1" t="s">
        <v>292</v>
      </c>
      <c r="Q41" s="1" t="s">
        <v>443</v>
      </c>
      <c r="R41" s="1" t="s">
        <v>294</v>
      </c>
      <c r="S41" s="1" t="s">
        <v>295</v>
      </c>
      <c r="T41" s="1" t="s">
        <v>296</v>
      </c>
    </row>
    <row r="42" s="1" customFormat="1" spans="1:20">
      <c r="A42" s="3">
        <v>15627521701</v>
      </c>
      <c r="B42" s="1" t="s">
        <v>283</v>
      </c>
      <c r="C42" s="1" t="s">
        <v>444</v>
      </c>
      <c r="D42" s="1" t="s">
        <v>445</v>
      </c>
      <c r="E42" s="1" t="s">
        <v>165</v>
      </c>
      <c r="F42" s="1" t="s">
        <v>283</v>
      </c>
      <c r="G42" s="1" t="s">
        <v>286</v>
      </c>
      <c r="H42" s="1" t="s">
        <v>287</v>
      </c>
      <c r="I42" s="1" t="s">
        <v>446</v>
      </c>
      <c r="J42" s="1" t="s">
        <v>289</v>
      </c>
      <c r="K42" s="1" t="s">
        <v>446</v>
      </c>
      <c r="L42" s="1" t="s">
        <v>446</v>
      </c>
      <c r="M42" s="1" t="s">
        <v>290</v>
      </c>
      <c r="N42" s="1" t="s">
        <v>290</v>
      </c>
      <c r="O42" s="1" t="s">
        <v>291</v>
      </c>
      <c r="P42" s="1" t="s">
        <v>292</v>
      </c>
      <c r="Q42" s="1" t="s">
        <v>447</v>
      </c>
      <c r="R42" s="1" t="s">
        <v>294</v>
      </c>
      <c r="S42" s="1" t="s">
        <v>295</v>
      </c>
      <c r="T42" s="1" t="s">
        <v>296</v>
      </c>
    </row>
    <row r="43" s="1" customFormat="1" spans="1:20">
      <c r="A43" s="3">
        <v>15627511930</v>
      </c>
      <c r="B43" s="1" t="s">
        <v>283</v>
      </c>
      <c r="C43" s="1" t="s">
        <v>448</v>
      </c>
      <c r="D43" s="1" t="s">
        <v>449</v>
      </c>
      <c r="E43" s="1" t="s">
        <v>162</v>
      </c>
      <c r="F43" s="1" t="s">
        <v>283</v>
      </c>
      <c r="G43" s="1" t="s">
        <v>286</v>
      </c>
      <c r="H43" s="1" t="s">
        <v>287</v>
      </c>
      <c r="I43" s="1" t="s">
        <v>450</v>
      </c>
      <c r="J43" s="1" t="s">
        <v>289</v>
      </c>
      <c r="K43" s="1" t="s">
        <v>450</v>
      </c>
      <c r="L43" s="1" t="s">
        <v>450</v>
      </c>
      <c r="M43" s="1" t="s">
        <v>290</v>
      </c>
      <c r="N43" s="1" t="s">
        <v>290</v>
      </c>
      <c r="O43" s="1" t="s">
        <v>291</v>
      </c>
      <c r="P43" s="1" t="s">
        <v>292</v>
      </c>
      <c r="Q43" s="1" t="s">
        <v>451</v>
      </c>
      <c r="R43" s="1" t="s">
        <v>294</v>
      </c>
      <c r="S43" s="1" t="s">
        <v>295</v>
      </c>
      <c r="T43" s="1" t="s">
        <v>296</v>
      </c>
    </row>
    <row r="44" s="1" customFormat="1" spans="1:20">
      <c r="A44" s="3">
        <v>15627484488</v>
      </c>
      <c r="B44" s="1" t="s">
        <v>283</v>
      </c>
      <c r="C44" s="1" t="s">
        <v>452</v>
      </c>
      <c r="D44" s="1" t="s">
        <v>453</v>
      </c>
      <c r="E44" s="1" t="s">
        <v>159</v>
      </c>
      <c r="F44" s="1" t="s">
        <v>283</v>
      </c>
      <c r="G44" s="1" t="s">
        <v>286</v>
      </c>
      <c r="H44" s="1" t="s">
        <v>287</v>
      </c>
      <c r="I44" s="1" t="s">
        <v>454</v>
      </c>
      <c r="J44" s="1" t="s">
        <v>289</v>
      </c>
      <c r="K44" s="1" t="s">
        <v>454</v>
      </c>
      <c r="L44" s="1" t="s">
        <v>454</v>
      </c>
      <c r="M44" s="1" t="s">
        <v>290</v>
      </c>
      <c r="N44" s="1" t="s">
        <v>290</v>
      </c>
      <c r="O44" s="1" t="s">
        <v>291</v>
      </c>
      <c r="P44" s="1" t="s">
        <v>292</v>
      </c>
      <c r="Q44" s="1" t="s">
        <v>455</v>
      </c>
      <c r="R44" s="1" t="s">
        <v>294</v>
      </c>
      <c r="S44" s="1" t="s">
        <v>295</v>
      </c>
      <c r="T44" s="1" t="s">
        <v>296</v>
      </c>
    </row>
    <row r="45" s="1" customFormat="1" spans="1:20">
      <c r="A45" s="3">
        <v>15627463086</v>
      </c>
      <c r="B45" s="1" t="s">
        <v>283</v>
      </c>
      <c r="C45" s="1" t="s">
        <v>456</v>
      </c>
      <c r="D45" s="1" t="s">
        <v>457</v>
      </c>
      <c r="E45" s="1" t="s">
        <v>157</v>
      </c>
      <c r="F45" s="1" t="s">
        <v>283</v>
      </c>
      <c r="G45" s="1" t="s">
        <v>286</v>
      </c>
      <c r="H45" s="1" t="s">
        <v>287</v>
      </c>
      <c r="I45" s="1" t="s">
        <v>458</v>
      </c>
      <c r="J45" s="1" t="s">
        <v>289</v>
      </c>
      <c r="K45" s="1" t="s">
        <v>458</v>
      </c>
      <c r="L45" s="1" t="s">
        <v>458</v>
      </c>
      <c r="M45" s="1" t="s">
        <v>290</v>
      </c>
      <c r="N45" s="1" t="s">
        <v>290</v>
      </c>
      <c r="O45" s="1" t="s">
        <v>291</v>
      </c>
      <c r="P45" s="1" t="s">
        <v>292</v>
      </c>
      <c r="Q45" s="1" t="s">
        <v>459</v>
      </c>
      <c r="R45" s="1" t="s">
        <v>294</v>
      </c>
      <c r="S45" s="1" t="s">
        <v>295</v>
      </c>
      <c r="T45" s="1" t="s">
        <v>296</v>
      </c>
    </row>
    <row r="46" s="1" customFormat="1" spans="1:20">
      <c r="A46" s="3">
        <v>15627002998</v>
      </c>
      <c r="B46" s="1" t="s">
        <v>283</v>
      </c>
      <c r="C46" s="1" t="s">
        <v>460</v>
      </c>
      <c r="D46" s="1" t="s">
        <v>461</v>
      </c>
      <c r="E46" s="1" t="s">
        <v>154</v>
      </c>
      <c r="F46" s="1" t="s">
        <v>283</v>
      </c>
      <c r="G46" s="1" t="s">
        <v>286</v>
      </c>
      <c r="H46" s="1" t="s">
        <v>287</v>
      </c>
      <c r="I46" s="1" t="s">
        <v>462</v>
      </c>
      <c r="J46" s="1" t="s">
        <v>289</v>
      </c>
      <c r="K46" s="1" t="s">
        <v>462</v>
      </c>
      <c r="L46" s="1" t="s">
        <v>462</v>
      </c>
      <c r="M46" s="1" t="s">
        <v>290</v>
      </c>
      <c r="N46" s="1" t="s">
        <v>290</v>
      </c>
      <c r="O46" s="1" t="s">
        <v>291</v>
      </c>
      <c r="P46" s="1" t="s">
        <v>292</v>
      </c>
      <c r="Q46" s="1" t="s">
        <v>463</v>
      </c>
      <c r="R46" s="1" t="s">
        <v>294</v>
      </c>
      <c r="S46" s="1" t="s">
        <v>295</v>
      </c>
      <c r="T46" s="1" t="s">
        <v>296</v>
      </c>
    </row>
    <row r="47" s="1" customFormat="1" spans="1:20">
      <c r="A47" s="3">
        <v>15626748049</v>
      </c>
      <c r="B47" s="1" t="s">
        <v>464</v>
      </c>
      <c r="C47" s="1" t="s">
        <v>465</v>
      </c>
      <c r="D47" s="1" t="s">
        <v>466</v>
      </c>
      <c r="E47" s="1" t="s">
        <v>151</v>
      </c>
      <c r="F47" s="1" t="s">
        <v>283</v>
      </c>
      <c r="G47" s="1" t="s">
        <v>286</v>
      </c>
      <c r="H47" s="1" t="s">
        <v>287</v>
      </c>
      <c r="I47" s="1" t="s">
        <v>467</v>
      </c>
      <c r="J47" s="1" t="s">
        <v>289</v>
      </c>
      <c r="K47" s="1" t="s">
        <v>467</v>
      </c>
      <c r="L47" s="1" t="s">
        <v>467</v>
      </c>
      <c r="M47" s="1" t="s">
        <v>290</v>
      </c>
      <c r="N47" s="1" t="s">
        <v>290</v>
      </c>
      <c r="O47" s="1" t="s">
        <v>291</v>
      </c>
      <c r="P47" s="1" t="s">
        <v>292</v>
      </c>
      <c r="Q47" s="1" t="s">
        <v>468</v>
      </c>
      <c r="R47" s="1" t="s">
        <v>294</v>
      </c>
      <c r="S47" s="1" t="s">
        <v>295</v>
      </c>
      <c r="T47" s="1" t="s">
        <v>296</v>
      </c>
    </row>
    <row r="48" s="1" customFormat="1" spans="1:20">
      <c r="A48" s="3">
        <v>15626544226</v>
      </c>
      <c r="B48" s="1" t="s">
        <v>464</v>
      </c>
      <c r="C48" s="1" t="s">
        <v>469</v>
      </c>
      <c r="D48" s="1" t="s">
        <v>470</v>
      </c>
      <c r="E48" s="1" t="s">
        <v>148</v>
      </c>
      <c r="F48" s="1" t="s">
        <v>283</v>
      </c>
      <c r="G48" s="1" t="s">
        <v>286</v>
      </c>
      <c r="H48" s="1" t="s">
        <v>287</v>
      </c>
      <c r="I48" s="1" t="s">
        <v>471</v>
      </c>
      <c r="J48" s="1" t="s">
        <v>289</v>
      </c>
      <c r="K48" s="1" t="s">
        <v>471</v>
      </c>
      <c r="L48" s="1" t="s">
        <v>471</v>
      </c>
      <c r="M48" s="1" t="s">
        <v>290</v>
      </c>
      <c r="N48" s="1" t="s">
        <v>290</v>
      </c>
      <c r="O48" s="1" t="s">
        <v>291</v>
      </c>
      <c r="P48" s="1" t="s">
        <v>292</v>
      </c>
      <c r="Q48" s="1" t="s">
        <v>472</v>
      </c>
      <c r="R48" s="1" t="s">
        <v>294</v>
      </c>
      <c r="S48" s="1" t="s">
        <v>295</v>
      </c>
      <c r="T48" s="1" t="s">
        <v>296</v>
      </c>
    </row>
    <row r="49" s="1" customFormat="1" spans="1:20">
      <c r="A49" s="3">
        <v>15626272290</v>
      </c>
      <c r="B49" s="1" t="s">
        <v>464</v>
      </c>
      <c r="C49" s="1" t="s">
        <v>473</v>
      </c>
      <c r="D49" s="1" t="s">
        <v>474</v>
      </c>
      <c r="E49" s="1" t="s">
        <v>145</v>
      </c>
      <c r="F49" s="1" t="s">
        <v>464</v>
      </c>
      <c r="G49" s="1" t="s">
        <v>286</v>
      </c>
      <c r="H49" s="1" t="s">
        <v>287</v>
      </c>
      <c r="I49" s="1" t="s">
        <v>475</v>
      </c>
      <c r="J49" s="1" t="s">
        <v>289</v>
      </c>
      <c r="K49" s="1" t="s">
        <v>475</v>
      </c>
      <c r="L49" s="1" t="s">
        <v>475</v>
      </c>
      <c r="M49" s="1" t="s">
        <v>290</v>
      </c>
      <c r="N49" s="1" t="s">
        <v>290</v>
      </c>
      <c r="O49" s="1" t="s">
        <v>291</v>
      </c>
      <c r="P49" s="1" t="s">
        <v>292</v>
      </c>
      <c r="Q49" s="1" t="s">
        <v>476</v>
      </c>
      <c r="R49" s="1" t="s">
        <v>294</v>
      </c>
      <c r="S49" s="1" t="s">
        <v>295</v>
      </c>
      <c r="T49" s="1" t="s">
        <v>296</v>
      </c>
    </row>
    <row r="50" s="1" customFormat="1" spans="1:20">
      <c r="A50" s="3">
        <v>15625271921</v>
      </c>
      <c r="B50" s="1" t="s">
        <v>464</v>
      </c>
      <c r="C50" s="1" t="s">
        <v>477</v>
      </c>
      <c r="D50" s="1" t="s">
        <v>478</v>
      </c>
      <c r="E50" s="1" t="s">
        <v>142</v>
      </c>
      <c r="F50" s="1" t="s">
        <v>283</v>
      </c>
      <c r="G50" s="1" t="s">
        <v>286</v>
      </c>
      <c r="H50" s="1" t="s">
        <v>287</v>
      </c>
      <c r="I50" s="1" t="s">
        <v>479</v>
      </c>
      <c r="J50" s="1" t="s">
        <v>289</v>
      </c>
      <c r="K50" s="1" t="s">
        <v>479</v>
      </c>
      <c r="L50" s="1" t="s">
        <v>479</v>
      </c>
      <c r="M50" s="1" t="s">
        <v>290</v>
      </c>
      <c r="N50" s="1" t="s">
        <v>290</v>
      </c>
      <c r="O50" s="1" t="s">
        <v>291</v>
      </c>
      <c r="P50" s="1" t="s">
        <v>292</v>
      </c>
      <c r="Q50" s="1" t="s">
        <v>480</v>
      </c>
      <c r="R50" s="1" t="s">
        <v>294</v>
      </c>
      <c r="S50" s="1" t="s">
        <v>295</v>
      </c>
      <c r="T50" s="1" t="s">
        <v>296</v>
      </c>
    </row>
    <row r="51" s="1" customFormat="1" spans="1:20">
      <c r="A51" s="3">
        <v>15622190829</v>
      </c>
      <c r="B51" s="1" t="s">
        <v>464</v>
      </c>
      <c r="C51" s="1" t="s">
        <v>481</v>
      </c>
      <c r="D51" s="1" t="s">
        <v>482</v>
      </c>
      <c r="E51" s="1" t="s">
        <v>139</v>
      </c>
      <c r="F51" s="1" t="s">
        <v>283</v>
      </c>
      <c r="G51" s="1" t="s">
        <v>286</v>
      </c>
      <c r="H51" s="1" t="s">
        <v>287</v>
      </c>
      <c r="I51" s="1" t="s">
        <v>291</v>
      </c>
      <c r="J51" s="1" t="s">
        <v>289</v>
      </c>
      <c r="K51" s="1" t="s">
        <v>291</v>
      </c>
      <c r="L51" s="1" t="s">
        <v>291</v>
      </c>
      <c r="M51" s="1" t="s">
        <v>290</v>
      </c>
      <c r="N51" s="1" t="s">
        <v>290</v>
      </c>
      <c r="O51" s="1" t="s">
        <v>291</v>
      </c>
      <c r="P51" s="1" t="s">
        <v>292</v>
      </c>
      <c r="Q51" s="1" t="s">
        <v>483</v>
      </c>
      <c r="R51" s="1" t="s">
        <v>294</v>
      </c>
      <c r="S51" s="1" t="s">
        <v>295</v>
      </c>
      <c r="T51" s="1" t="s">
        <v>296</v>
      </c>
    </row>
    <row r="52" s="1" customFormat="1" spans="1:20">
      <c r="A52" s="3">
        <v>15621804385</v>
      </c>
      <c r="B52" s="1" t="s">
        <v>464</v>
      </c>
      <c r="C52" s="1" t="s">
        <v>484</v>
      </c>
      <c r="D52" s="1" t="s">
        <v>485</v>
      </c>
      <c r="E52" s="1" t="s">
        <v>137</v>
      </c>
      <c r="F52" s="1" t="s">
        <v>283</v>
      </c>
      <c r="G52" s="1" t="s">
        <v>286</v>
      </c>
      <c r="H52" s="1" t="s">
        <v>287</v>
      </c>
      <c r="I52" s="1" t="s">
        <v>486</v>
      </c>
      <c r="J52" s="1" t="s">
        <v>289</v>
      </c>
      <c r="K52" s="1" t="s">
        <v>486</v>
      </c>
      <c r="L52" s="1" t="s">
        <v>486</v>
      </c>
      <c r="M52" s="1" t="s">
        <v>290</v>
      </c>
      <c r="N52" s="1" t="s">
        <v>290</v>
      </c>
      <c r="O52" s="1" t="s">
        <v>291</v>
      </c>
      <c r="P52" s="1" t="s">
        <v>292</v>
      </c>
      <c r="Q52" s="1" t="s">
        <v>487</v>
      </c>
      <c r="R52" s="1" t="s">
        <v>294</v>
      </c>
      <c r="S52" s="1" t="s">
        <v>295</v>
      </c>
      <c r="T52" s="1" t="s">
        <v>296</v>
      </c>
    </row>
    <row r="53" s="1" customFormat="1" spans="1:20">
      <c r="A53" s="3">
        <v>15621500772</v>
      </c>
      <c r="B53" s="1" t="s">
        <v>464</v>
      </c>
      <c r="C53" s="1" t="s">
        <v>488</v>
      </c>
      <c r="D53" s="1" t="s">
        <v>489</v>
      </c>
      <c r="E53" s="1" t="s">
        <v>134</v>
      </c>
      <c r="F53" s="1" t="s">
        <v>283</v>
      </c>
      <c r="G53" s="1" t="s">
        <v>286</v>
      </c>
      <c r="H53" s="1" t="s">
        <v>287</v>
      </c>
      <c r="I53" s="1" t="s">
        <v>490</v>
      </c>
      <c r="J53" s="1" t="s">
        <v>289</v>
      </c>
      <c r="K53" s="1" t="s">
        <v>490</v>
      </c>
      <c r="L53" s="1" t="s">
        <v>490</v>
      </c>
      <c r="M53" s="1" t="s">
        <v>290</v>
      </c>
      <c r="N53" s="1" t="s">
        <v>290</v>
      </c>
      <c r="O53" s="1" t="s">
        <v>291</v>
      </c>
      <c r="P53" s="1" t="s">
        <v>292</v>
      </c>
      <c r="Q53" s="1" t="s">
        <v>491</v>
      </c>
      <c r="R53" s="1" t="s">
        <v>294</v>
      </c>
      <c r="S53" s="1" t="s">
        <v>295</v>
      </c>
      <c r="T53" s="1" t="s">
        <v>296</v>
      </c>
    </row>
    <row r="54" s="1" customFormat="1" spans="1:20">
      <c r="A54" s="3">
        <v>15621428188</v>
      </c>
      <c r="B54" s="1" t="s">
        <v>464</v>
      </c>
      <c r="C54" s="1" t="s">
        <v>492</v>
      </c>
      <c r="D54" s="1" t="s">
        <v>489</v>
      </c>
      <c r="E54" s="1" t="s">
        <v>133</v>
      </c>
      <c r="F54" s="1" t="s">
        <v>283</v>
      </c>
      <c r="G54" s="1" t="s">
        <v>286</v>
      </c>
      <c r="H54" s="1" t="s">
        <v>287</v>
      </c>
      <c r="I54" s="1" t="s">
        <v>490</v>
      </c>
      <c r="J54" s="1" t="s">
        <v>289</v>
      </c>
      <c r="K54" s="1" t="s">
        <v>490</v>
      </c>
      <c r="L54" s="1" t="s">
        <v>490</v>
      </c>
      <c r="M54" s="1" t="s">
        <v>290</v>
      </c>
      <c r="N54" s="1" t="s">
        <v>290</v>
      </c>
      <c r="O54" s="1" t="s">
        <v>291</v>
      </c>
      <c r="P54" s="1" t="s">
        <v>292</v>
      </c>
      <c r="Q54" s="1" t="s">
        <v>493</v>
      </c>
      <c r="R54" s="1" t="s">
        <v>294</v>
      </c>
      <c r="S54" s="1" t="s">
        <v>295</v>
      </c>
      <c r="T54" s="1" t="s">
        <v>296</v>
      </c>
    </row>
    <row r="55" s="1" customFormat="1" spans="1:20">
      <c r="A55" s="3">
        <v>15621396880</v>
      </c>
      <c r="B55" s="1" t="s">
        <v>464</v>
      </c>
      <c r="C55" s="1" t="s">
        <v>494</v>
      </c>
      <c r="D55" s="1" t="s">
        <v>495</v>
      </c>
      <c r="E55" s="1" t="s">
        <v>131</v>
      </c>
      <c r="F55" s="1" t="s">
        <v>464</v>
      </c>
      <c r="G55" s="1" t="s">
        <v>286</v>
      </c>
      <c r="H55" s="1" t="s">
        <v>287</v>
      </c>
      <c r="I55" s="1" t="s">
        <v>496</v>
      </c>
      <c r="J55" s="1" t="s">
        <v>289</v>
      </c>
      <c r="K55" s="1" t="s">
        <v>496</v>
      </c>
      <c r="L55" s="1" t="s">
        <v>496</v>
      </c>
      <c r="M55" s="1" t="s">
        <v>290</v>
      </c>
      <c r="N55" s="1" t="s">
        <v>290</v>
      </c>
      <c r="O55" s="1" t="s">
        <v>291</v>
      </c>
      <c r="P55" s="1" t="s">
        <v>292</v>
      </c>
      <c r="Q55" s="1" t="s">
        <v>497</v>
      </c>
      <c r="R55" s="1" t="s">
        <v>294</v>
      </c>
      <c r="S55" s="1" t="s">
        <v>295</v>
      </c>
      <c r="T55" s="1" t="s">
        <v>296</v>
      </c>
    </row>
    <row r="56" s="1" customFormat="1" spans="1:20">
      <c r="A56" s="3">
        <v>15620926063</v>
      </c>
      <c r="B56" s="1" t="s">
        <v>464</v>
      </c>
      <c r="C56" s="1" t="s">
        <v>498</v>
      </c>
      <c r="D56" s="1" t="s">
        <v>499</v>
      </c>
      <c r="E56" s="1" t="s">
        <v>128</v>
      </c>
      <c r="F56" s="1" t="s">
        <v>283</v>
      </c>
      <c r="G56" s="1" t="s">
        <v>286</v>
      </c>
      <c r="H56" s="1" t="s">
        <v>287</v>
      </c>
      <c r="I56" s="1" t="s">
        <v>500</v>
      </c>
      <c r="J56" s="1" t="s">
        <v>289</v>
      </c>
      <c r="K56" s="1" t="s">
        <v>500</v>
      </c>
      <c r="L56" s="1" t="s">
        <v>500</v>
      </c>
      <c r="M56" s="1" t="s">
        <v>290</v>
      </c>
      <c r="N56" s="1" t="s">
        <v>290</v>
      </c>
      <c r="O56" s="1" t="s">
        <v>291</v>
      </c>
      <c r="P56" s="1" t="s">
        <v>292</v>
      </c>
      <c r="Q56" s="1" t="s">
        <v>501</v>
      </c>
      <c r="R56" s="1" t="s">
        <v>294</v>
      </c>
      <c r="S56" s="1" t="s">
        <v>295</v>
      </c>
      <c r="T56" s="1" t="s">
        <v>296</v>
      </c>
    </row>
    <row r="57" s="1" customFormat="1" spans="1:20">
      <c r="A57" s="3">
        <v>15620826513</v>
      </c>
      <c r="B57" s="1" t="s">
        <v>464</v>
      </c>
      <c r="C57" s="1" t="s">
        <v>502</v>
      </c>
      <c r="D57" s="1" t="s">
        <v>503</v>
      </c>
      <c r="E57" s="1" t="s">
        <v>127</v>
      </c>
      <c r="F57" s="1" t="s">
        <v>464</v>
      </c>
      <c r="G57" s="1" t="s">
        <v>286</v>
      </c>
      <c r="H57" s="1" t="s">
        <v>287</v>
      </c>
      <c r="I57" s="1" t="s">
        <v>504</v>
      </c>
      <c r="J57" s="1" t="s">
        <v>289</v>
      </c>
      <c r="K57" s="1" t="s">
        <v>504</v>
      </c>
      <c r="L57" s="1" t="s">
        <v>504</v>
      </c>
      <c r="M57" s="1" t="s">
        <v>290</v>
      </c>
      <c r="N57" s="1" t="s">
        <v>290</v>
      </c>
      <c r="O57" s="1" t="s">
        <v>291</v>
      </c>
      <c r="P57" s="1" t="s">
        <v>292</v>
      </c>
      <c r="Q57" s="1" t="s">
        <v>505</v>
      </c>
      <c r="R57" s="1" t="s">
        <v>294</v>
      </c>
      <c r="S57" s="1" t="s">
        <v>295</v>
      </c>
      <c r="T57" s="1" t="s">
        <v>296</v>
      </c>
    </row>
    <row r="58" s="1" customFormat="1" spans="1:20">
      <c r="A58" s="3">
        <v>15619794099</v>
      </c>
      <c r="B58" s="1" t="s">
        <v>464</v>
      </c>
      <c r="C58" s="1" t="s">
        <v>506</v>
      </c>
      <c r="D58" s="1" t="s">
        <v>507</v>
      </c>
      <c r="E58" s="1" t="s">
        <v>124</v>
      </c>
      <c r="F58" s="1" t="s">
        <v>464</v>
      </c>
      <c r="G58" s="1" t="s">
        <v>286</v>
      </c>
      <c r="H58" s="1" t="s">
        <v>287</v>
      </c>
      <c r="I58" s="1" t="s">
        <v>508</v>
      </c>
      <c r="J58" s="1" t="s">
        <v>289</v>
      </c>
      <c r="K58" s="1" t="s">
        <v>508</v>
      </c>
      <c r="L58" s="1" t="s">
        <v>508</v>
      </c>
      <c r="M58" s="1" t="s">
        <v>290</v>
      </c>
      <c r="N58" s="1" t="s">
        <v>290</v>
      </c>
      <c r="O58" s="1" t="s">
        <v>291</v>
      </c>
      <c r="P58" s="1" t="s">
        <v>292</v>
      </c>
      <c r="Q58" s="1" t="s">
        <v>509</v>
      </c>
      <c r="R58" s="1" t="s">
        <v>294</v>
      </c>
      <c r="S58" s="1" t="s">
        <v>295</v>
      </c>
      <c r="T58" s="1" t="s">
        <v>296</v>
      </c>
    </row>
    <row r="59" s="1" customFormat="1" spans="1:20">
      <c r="A59" s="3">
        <v>15619450346</v>
      </c>
      <c r="B59" s="1" t="s">
        <v>464</v>
      </c>
      <c r="C59" s="1" t="s">
        <v>510</v>
      </c>
      <c r="D59" s="1" t="s">
        <v>511</v>
      </c>
      <c r="E59" s="1" t="s">
        <v>121</v>
      </c>
      <c r="F59" s="1" t="s">
        <v>283</v>
      </c>
      <c r="G59" s="1" t="s">
        <v>286</v>
      </c>
      <c r="H59" s="1" t="s">
        <v>287</v>
      </c>
      <c r="I59" s="1" t="s">
        <v>512</v>
      </c>
      <c r="J59" s="1" t="s">
        <v>289</v>
      </c>
      <c r="K59" s="1" t="s">
        <v>512</v>
      </c>
      <c r="L59" s="1" t="s">
        <v>512</v>
      </c>
      <c r="M59" s="1" t="s">
        <v>290</v>
      </c>
      <c r="N59" s="1" t="s">
        <v>290</v>
      </c>
      <c r="O59" s="1" t="s">
        <v>291</v>
      </c>
      <c r="P59" s="1" t="s">
        <v>292</v>
      </c>
      <c r="Q59" s="1" t="s">
        <v>513</v>
      </c>
      <c r="R59" s="1" t="s">
        <v>294</v>
      </c>
      <c r="S59" s="1" t="s">
        <v>295</v>
      </c>
      <c r="T59" s="1" t="s">
        <v>296</v>
      </c>
    </row>
    <row r="60" s="1" customFormat="1" spans="1:20">
      <c r="A60" s="3">
        <v>15619283957</v>
      </c>
      <c r="B60" s="1" t="s">
        <v>464</v>
      </c>
      <c r="C60" s="1" t="s">
        <v>514</v>
      </c>
      <c r="D60" s="1" t="s">
        <v>499</v>
      </c>
      <c r="E60" s="1" t="s">
        <v>119</v>
      </c>
      <c r="F60" s="1" t="s">
        <v>283</v>
      </c>
      <c r="G60" s="1" t="s">
        <v>286</v>
      </c>
      <c r="H60" s="1" t="s">
        <v>287</v>
      </c>
      <c r="I60" s="1" t="s">
        <v>515</v>
      </c>
      <c r="J60" s="1" t="s">
        <v>289</v>
      </c>
      <c r="K60" s="1" t="s">
        <v>515</v>
      </c>
      <c r="L60" s="1" t="s">
        <v>515</v>
      </c>
      <c r="M60" s="1" t="s">
        <v>290</v>
      </c>
      <c r="N60" s="1" t="s">
        <v>290</v>
      </c>
      <c r="O60" s="1" t="s">
        <v>291</v>
      </c>
      <c r="P60" s="1" t="s">
        <v>292</v>
      </c>
      <c r="Q60" s="1" t="s">
        <v>516</v>
      </c>
      <c r="R60" s="1" t="s">
        <v>294</v>
      </c>
      <c r="S60" s="1" t="s">
        <v>295</v>
      </c>
      <c r="T60" s="1" t="s">
        <v>296</v>
      </c>
    </row>
    <row r="61" s="1" customFormat="1" spans="1:20">
      <c r="A61" s="3">
        <v>15619146607</v>
      </c>
      <c r="B61" s="1" t="s">
        <v>464</v>
      </c>
      <c r="C61" s="1" t="s">
        <v>517</v>
      </c>
      <c r="D61" s="1" t="s">
        <v>518</v>
      </c>
      <c r="E61" s="1" t="s">
        <v>118</v>
      </c>
      <c r="F61" s="1" t="s">
        <v>464</v>
      </c>
      <c r="G61" s="1" t="s">
        <v>286</v>
      </c>
      <c r="H61" s="1" t="s">
        <v>287</v>
      </c>
      <c r="I61" s="1" t="s">
        <v>519</v>
      </c>
      <c r="J61" s="1" t="s">
        <v>289</v>
      </c>
      <c r="K61" s="1" t="s">
        <v>519</v>
      </c>
      <c r="L61" s="1" t="s">
        <v>519</v>
      </c>
      <c r="M61" s="1" t="s">
        <v>290</v>
      </c>
      <c r="N61" s="1" t="s">
        <v>290</v>
      </c>
      <c r="O61" s="1" t="s">
        <v>291</v>
      </c>
      <c r="P61" s="1" t="s">
        <v>292</v>
      </c>
      <c r="Q61" s="1" t="s">
        <v>520</v>
      </c>
      <c r="R61" s="1" t="s">
        <v>294</v>
      </c>
      <c r="S61" s="1" t="s">
        <v>295</v>
      </c>
      <c r="T61" s="1" t="s">
        <v>296</v>
      </c>
    </row>
    <row r="62" s="1" customFormat="1" spans="1:20">
      <c r="A62" s="3">
        <v>15618377844</v>
      </c>
      <c r="B62" s="1" t="s">
        <v>521</v>
      </c>
      <c r="C62" s="1" t="s">
        <v>522</v>
      </c>
      <c r="D62" s="1" t="s">
        <v>523</v>
      </c>
      <c r="E62" s="1" t="s">
        <v>115</v>
      </c>
      <c r="F62" s="1" t="s">
        <v>283</v>
      </c>
      <c r="G62" s="1" t="s">
        <v>286</v>
      </c>
      <c r="H62" s="1" t="s">
        <v>287</v>
      </c>
      <c r="I62" s="1" t="s">
        <v>524</v>
      </c>
      <c r="J62" s="1" t="s">
        <v>289</v>
      </c>
      <c r="K62" s="1" t="s">
        <v>524</v>
      </c>
      <c r="L62" s="1" t="s">
        <v>524</v>
      </c>
      <c r="M62" s="1" t="s">
        <v>290</v>
      </c>
      <c r="N62" s="1" t="s">
        <v>290</v>
      </c>
      <c r="O62" s="1" t="s">
        <v>291</v>
      </c>
      <c r="P62" s="1" t="s">
        <v>292</v>
      </c>
      <c r="Q62" s="1" t="s">
        <v>525</v>
      </c>
      <c r="R62" s="1" t="s">
        <v>294</v>
      </c>
      <c r="S62" s="1" t="s">
        <v>295</v>
      </c>
      <c r="T62" s="1" t="s">
        <v>296</v>
      </c>
    </row>
    <row r="63" s="1" customFormat="1" spans="1:20">
      <c r="A63" s="3">
        <v>15617841241</v>
      </c>
      <c r="B63" s="1" t="s">
        <v>521</v>
      </c>
      <c r="C63" s="1" t="s">
        <v>526</v>
      </c>
      <c r="D63" s="1" t="s">
        <v>527</v>
      </c>
      <c r="E63" s="1" t="s">
        <v>112</v>
      </c>
      <c r="F63" s="1" t="s">
        <v>283</v>
      </c>
      <c r="G63" s="1" t="s">
        <v>286</v>
      </c>
      <c r="H63" s="1" t="s">
        <v>287</v>
      </c>
      <c r="I63" s="1" t="s">
        <v>528</v>
      </c>
      <c r="J63" s="1" t="s">
        <v>289</v>
      </c>
      <c r="K63" s="1" t="s">
        <v>528</v>
      </c>
      <c r="L63" s="1" t="s">
        <v>528</v>
      </c>
      <c r="M63" s="1" t="s">
        <v>290</v>
      </c>
      <c r="N63" s="1" t="s">
        <v>290</v>
      </c>
      <c r="O63" s="1" t="s">
        <v>291</v>
      </c>
      <c r="P63" s="1" t="s">
        <v>292</v>
      </c>
      <c r="Q63" s="1" t="s">
        <v>529</v>
      </c>
      <c r="R63" s="1" t="s">
        <v>294</v>
      </c>
      <c r="S63" s="1" t="s">
        <v>295</v>
      </c>
      <c r="T63" s="1" t="s">
        <v>296</v>
      </c>
    </row>
    <row r="64" s="1" customFormat="1" spans="1:20">
      <c r="A64" s="3">
        <v>15613795475</v>
      </c>
      <c r="B64" s="1" t="s">
        <v>521</v>
      </c>
      <c r="C64" s="1" t="s">
        <v>530</v>
      </c>
      <c r="D64" s="1" t="s">
        <v>531</v>
      </c>
      <c r="E64" s="1" t="s">
        <v>109</v>
      </c>
      <c r="F64" s="1" t="s">
        <v>283</v>
      </c>
      <c r="G64" s="1" t="s">
        <v>286</v>
      </c>
      <c r="H64" s="1" t="s">
        <v>287</v>
      </c>
      <c r="I64" s="1" t="s">
        <v>532</v>
      </c>
      <c r="J64" s="1" t="s">
        <v>289</v>
      </c>
      <c r="K64" s="1" t="s">
        <v>532</v>
      </c>
      <c r="L64" s="1" t="s">
        <v>532</v>
      </c>
      <c r="M64" s="1" t="s">
        <v>290</v>
      </c>
      <c r="N64" s="1" t="s">
        <v>290</v>
      </c>
      <c r="O64" s="1" t="s">
        <v>291</v>
      </c>
      <c r="P64" s="1" t="s">
        <v>292</v>
      </c>
      <c r="Q64" s="1" t="s">
        <v>533</v>
      </c>
      <c r="R64" s="1" t="s">
        <v>294</v>
      </c>
      <c r="S64" s="1" t="s">
        <v>295</v>
      </c>
      <c r="T64" s="1" t="s">
        <v>296</v>
      </c>
    </row>
    <row r="65" s="1" customFormat="1" spans="1:20">
      <c r="A65" s="3">
        <v>15613774124</v>
      </c>
      <c r="B65" s="1" t="s">
        <v>521</v>
      </c>
      <c r="C65" s="1" t="s">
        <v>534</v>
      </c>
      <c r="D65" s="1" t="s">
        <v>535</v>
      </c>
      <c r="E65" s="1" t="s">
        <v>107</v>
      </c>
      <c r="F65" s="1" t="s">
        <v>464</v>
      </c>
      <c r="G65" s="1" t="s">
        <v>286</v>
      </c>
      <c r="H65" s="1" t="s">
        <v>287</v>
      </c>
      <c r="I65" s="1" t="s">
        <v>536</v>
      </c>
      <c r="J65" s="1" t="s">
        <v>289</v>
      </c>
      <c r="K65" s="1" t="s">
        <v>536</v>
      </c>
      <c r="L65" s="1" t="s">
        <v>536</v>
      </c>
      <c r="M65" s="1" t="s">
        <v>290</v>
      </c>
      <c r="N65" s="1" t="s">
        <v>290</v>
      </c>
      <c r="O65" s="1" t="s">
        <v>291</v>
      </c>
      <c r="P65" s="1" t="s">
        <v>292</v>
      </c>
      <c r="Q65" s="1" t="s">
        <v>537</v>
      </c>
      <c r="R65" s="1" t="s">
        <v>294</v>
      </c>
      <c r="S65" s="1" t="s">
        <v>295</v>
      </c>
      <c r="T65" s="1" t="s">
        <v>296</v>
      </c>
    </row>
    <row r="66" s="1" customFormat="1" spans="1:20">
      <c r="A66" s="3">
        <v>15613624483</v>
      </c>
      <c r="B66" s="1" t="s">
        <v>521</v>
      </c>
      <c r="C66" s="1" t="s">
        <v>538</v>
      </c>
      <c r="D66" s="1" t="s">
        <v>539</v>
      </c>
      <c r="E66" s="1" t="s">
        <v>105</v>
      </c>
      <c r="F66" s="1" t="s">
        <v>283</v>
      </c>
      <c r="G66" s="1" t="s">
        <v>286</v>
      </c>
      <c r="H66" s="1" t="s">
        <v>287</v>
      </c>
      <c r="I66" s="1" t="s">
        <v>540</v>
      </c>
      <c r="J66" s="1" t="s">
        <v>289</v>
      </c>
      <c r="K66" s="1" t="s">
        <v>540</v>
      </c>
      <c r="L66" s="1" t="s">
        <v>540</v>
      </c>
      <c r="M66" s="1" t="s">
        <v>290</v>
      </c>
      <c r="N66" s="1" t="s">
        <v>290</v>
      </c>
      <c r="O66" s="1" t="s">
        <v>291</v>
      </c>
      <c r="P66" s="1" t="s">
        <v>292</v>
      </c>
      <c r="Q66" s="1" t="s">
        <v>541</v>
      </c>
      <c r="R66" s="1" t="s">
        <v>294</v>
      </c>
      <c r="S66" s="1" t="s">
        <v>295</v>
      </c>
      <c r="T66" s="1" t="s">
        <v>296</v>
      </c>
    </row>
    <row r="67" s="1" customFormat="1" spans="1:20">
      <c r="A67" s="3">
        <v>15613420486</v>
      </c>
      <c r="B67" s="1" t="s">
        <v>521</v>
      </c>
      <c r="C67" s="1" t="s">
        <v>542</v>
      </c>
      <c r="D67" s="1" t="s">
        <v>543</v>
      </c>
      <c r="E67" s="1" t="s">
        <v>103</v>
      </c>
      <c r="F67" s="1" t="s">
        <v>464</v>
      </c>
      <c r="G67" s="1" t="s">
        <v>286</v>
      </c>
      <c r="H67" s="1" t="s">
        <v>287</v>
      </c>
      <c r="I67" s="1" t="s">
        <v>544</v>
      </c>
      <c r="J67" s="1" t="s">
        <v>289</v>
      </c>
      <c r="K67" s="1" t="s">
        <v>544</v>
      </c>
      <c r="L67" s="1" t="s">
        <v>544</v>
      </c>
      <c r="M67" s="1" t="s">
        <v>290</v>
      </c>
      <c r="N67" s="1" t="s">
        <v>290</v>
      </c>
      <c r="O67" s="1" t="s">
        <v>291</v>
      </c>
      <c r="P67" s="1" t="s">
        <v>292</v>
      </c>
      <c r="Q67" s="1" t="s">
        <v>545</v>
      </c>
      <c r="R67" s="1" t="s">
        <v>294</v>
      </c>
      <c r="S67" s="1" t="s">
        <v>295</v>
      </c>
      <c r="T67" s="1" t="s">
        <v>296</v>
      </c>
    </row>
    <row r="68" s="1" customFormat="1" spans="1:20">
      <c r="A68" s="3">
        <v>15613084078</v>
      </c>
      <c r="B68" s="1" t="s">
        <v>521</v>
      </c>
      <c r="C68" s="1" t="s">
        <v>546</v>
      </c>
      <c r="D68" s="1" t="s">
        <v>547</v>
      </c>
      <c r="E68" s="1" t="s">
        <v>101</v>
      </c>
      <c r="F68" s="1" t="s">
        <v>283</v>
      </c>
      <c r="G68" s="1" t="s">
        <v>286</v>
      </c>
      <c r="H68" s="1" t="s">
        <v>287</v>
      </c>
      <c r="I68" s="1" t="s">
        <v>548</v>
      </c>
      <c r="J68" s="1" t="s">
        <v>289</v>
      </c>
      <c r="K68" s="1" t="s">
        <v>548</v>
      </c>
      <c r="L68" s="1" t="s">
        <v>548</v>
      </c>
      <c r="M68" s="1" t="s">
        <v>290</v>
      </c>
      <c r="N68" s="1" t="s">
        <v>290</v>
      </c>
      <c r="O68" s="1" t="s">
        <v>291</v>
      </c>
      <c r="P68" s="1" t="s">
        <v>292</v>
      </c>
      <c r="Q68" s="1" t="s">
        <v>549</v>
      </c>
      <c r="R68" s="1" t="s">
        <v>294</v>
      </c>
      <c r="S68" s="1" t="s">
        <v>295</v>
      </c>
      <c r="T68" s="1" t="s">
        <v>296</v>
      </c>
    </row>
    <row r="69" s="1" customFormat="1" spans="1:20">
      <c r="A69" s="3">
        <v>15611335058</v>
      </c>
      <c r="B69" s="1" t="s">
        <v>521</v>
      </c>
      <c r="C69" s="1" t="s">
        <v>550</v>
      </c>
      <c r="D69" s="1" t="s">
        <v>551</v>
      </c>
      <c r="E69" s="1" t="s">
        <v>95</v>
      </c>
      <c r="F69" s="1" t="s">
        <v>283</v>
      </c>
      <c r="G69" s="1" t="s">
        <v>286</v>
      </c>
      <c r="H69" s="1" t="s">
        <v>287</v>
      </c>
      <c r="I69" s="1" t="s">
        <v>552</v>
      </c>
      <c r="J69" s="1" t="s">
        <v>289</v>
      </c>
      <c r="K69" s="1" t="s">
        <v>552</v>
      </c>
      <c r="L69" s="1" t="s">
        <v>552</v>
      </c>
      <c r="M69" s="1" t="s">
        <v>290</v>
      </c>
      <c r="N69" s="1" t="s">
        <v>290</v>
      </c>
      <c r="O69" s="1" t="s">
        <v>291</v>
      </c>
      <c r="P69" s="1" t="s">
        <v>292</v>
      </c>
      <c r="Q69" s="1" t="s">
        <v>553</v>
      </c>
      <c r="R69" s="1" t="s">
        <v>294</v>
      </c>
      <c r="S69" s="1" t="s">
        <v>295</v>
      </c>
      <c r="T69" s="1" t="s">
        <v>296</v>
      </c>
    </row>
    <row r="70" s="1" customFormat="1" spans="1:20">
      <c r="A70" s="3">
        <v>15610529631</v>
      </c>
      <c r="B70" s="1" t="s">
        <v>554</v>
      </c>
      <c r="C70" s="1" t="s">
        <v>555</v>
      </c>
      <c r="D70" s="1" t="s">
        <v>556</v>
      </c>
      <c r="E70" s="1" t="s">
        <v>92</v>
      </c>
      <c r="F70" s="1" t="s">
        <v>283</v>
      </c>
      <c r="G70" s="1" t="s">
        <v>286</v>
      </c>
      <c r="H70" s="1" t="s">
        <v>287</v>
      </c>
      <c r="I70" s="1" t="s">
        <v>557</v>
      </c>
      <c r="J70" s="1" t="s">
        <v>289</v>
      </c>
      <c r="K70" s="1" t="s">
        <v>557</v>
      </c>
      <c r="L70" s="1" t="s">
        <v>557</v>
      </c>
      <c r="M70" s="1" t="s">
        <v>290</v>
      </c>
      <c r="N70" s="1" t="s">
        <v>290</v>
      </c>
      <c r="O70" s="1" t="s">
        <v>291</v>
      </c>
      <c r="P70" s="1" t="s">
        <v>292</v>
      </c>
      <c r="Q70" s="1" t="s">
        <v>558</v>
      </c>
      <c r="R70" s="1" t="s">
        <v>294</v>
      </c>
      <c r="S70" s="1" t="s">
        <v>295</v>
      </c>
      <c r="T70" s="1" t="s">
        <v>296</v>
      </c>
    </row>
    <row r="71" s="1" customFormat="1" spans="1:20">
      <c r="A71" s="3">
        <v>15609760623</v>
      </c>
      <c r="B71" s="1" t="s">
        <v>554</v>
      </c>
      <c r="C71" s="1" t="s">
        <v>559</v>
      </c>
      <c r="D71" s="1" t="s">
        <v>560</v>
      </c>
      <c r="E71" s="1" t="s">
        <v>89</v>
      </c>
      <c r="F71" s="1" t="s">
        <v>464</v>
      </c>
      <c r="G71" s="1" t="s">
        <v>286</v>
      </c>
      <c r="H71" s="1" t="s">
        <v>287</v>
      </c>
      <c r="I71" s="1" t="s">
        <v>561</v>
      </c>
      <c r="J71" s="1" t="s">
        <v>289</v>
      </c>
      <c r="K71" s="1" t="s">
        <v>561</v>
      </c>
      <c r="L71" s="1" t="s">
        <v>561</v>
      </c>
      <c r="M71" s="1" t="s">
        <v>290</v>
      </c>
      <c r="N71" s="1" t="s">
        <v>290</v>
      </c>
      <c r="O71" s="1" t="s">
        <v>291</v>
      </c>
      <c r="P71" s="1" t="s">
        <v>292</v>
      </c>
      <c r="Q71" s="1" t="s">
        <v>562</v>
      </c>
      <c r="R71" s="1" t="s">
        <v>294</v>
      </c>
      <c r="S71" s="1" t="s">
        <v>295</v>
      </c>
      <c r="T71" s="1" t="s">
        <v>296</v>
      </c>
    </row>
    <row r="72" s="1" customFormat="1" spans="1:20">
      <c r="A72" s="3">
        <v>15609498465</v>
      </c>
      <c r="B72" s="1" t="s">
        <v>554</v>
      </c>
      <c r="C72" s="1" t="s">
        <v>563</v>
      </c>
      <c r="D72" s="1" t="s">
        <v>564</v>
      </c>
      <c r="E72" s="1" t="s">
        <v>86</v>
      </c>
      <c r="F72" s="1" t="s">
        <v>283</v>
      </c>
      <c r="G72" s="1" t="s">
        <v>286</v>
      </c>
      <c r="H72" s="1" t="s">
        <v>287</v>
      </c>
      <c r="I72" s="1" t="s">
        <v>565</v>
      </c>
      <c r="J72" s="1" t="s">
        <v>289</v>
      </c>
      <c r="K72" s="1" t="s">
        <v>565</v>
      </c>
      <c r="L72" s="1" t="s">
        <v>565</v>
      </c>
      <c r="M72" s="1" t="s">
        <v>290</v>
      </c>
      <c r="N72" s="1" t="s">
        <v>290</v>
      </c>
      <c r="O72" s="1" t="s">
        <v>291</v>
      </c>
      <c r="P72" s="1" t="s">
        <v>292</v>
      </c>
      <c r="Q72" s="1" t="s">
        <v>566</v>
      </c>
      <c r="R72" s="1" t="s">
        <v>294</v>
      </c>
      <c r="S72" s="1" t="s">
        <v>295</v>
      </c>
      <c r="T72" s="1" t="s">
        <v>296</v>
      </c>
    </row>
    <row r="73" s="1" customFormat="1" spans="1:20">
      <c r="A73" s="3">
        <v>15606176901</v>
      </c>
      <c r="B73" s="1" t="s">
        <v>554</v>
      </c>
      <c r="C73" s="1" t="s">
        <v>567</v>
      </c>
      <c r="D73" s="1" t="s">
        <v>568</v>
      </c>
      <c r="E73" s="1" t="s">
        <v>83</v>
      </c>
      <c r="F73" s="1" t="s">
        <v>464</v>
      </c>
      <c r="G73" s="1" t="s">
        <v>286</v>
      </c>
      <c r="H73" s="1" t="s">
        <v>287</v>
      </c>
      <c r="I73" s="1" t="s">
        <v>569</v>
      </c>
      <c r="J73" s="1" t="s">
        <v>289</v>
      </c>
      <c r="K73" s="1" t="s">
        <v>569</v>
      </c>
      <c r="L73" s="1" t="s">
        <v>569</v>
      </c>
      <c r="M73" s="1" t="s">
        <v>290</v>
      </c>
      <c r="N73" s="1" t="s">
        <v>290</v>
      </c>
      <c r="O73" s="1" t="s">
        <v>291</v>
      </c>
      <c r="P73" s="1" t="s">
        <v>292</v>
      </c>
      <c r="Q73" s="1" t="s">
        <v>570</v>
      </c>
      <c r="R73" s="1" t="s">
        <v>294</v>
      </c>
      <c r="S73" s="1" t="s">
        <v>295</v>
      </c>
      <c r="T73" s="1" t="s">
        <v>296</v>
      </c>
    </row>
    <row r="74" s="1" customFormat="1" spans="1:20">
      <c r="A74" s="3">
        <v>15605454298</v>
      </c>
      <c r="B74" s="1" t="s">
        <v>554</v>
      </c>
      <c r="C74" s="1" t="s">
        <v>571</v>
      </c>
      <c r="D74" s="1" t="s">
        <v>572</v>
      </c>
      <c r="E74" s="1" t="s">
        <v>80</v>
      </c>
      <c r="F74" s="1" t="s">
        <v>521</v>
      </c>
      <c r="G74" s="1" t="s">
        <v>286</v>
      </c>
      <c r="H74" s="1" t="s">
        <v>287</v>
      </c>
      <c r="I74" s="1" t="s">
        <v>573</v>
      </c>
      <c r="J74" s="1" t="s">
        <v>289</v>
      </c>
      <c r="K74" s="1" t="s">
        <v>573</v>
      </c>
      <c r="L74" s="1" t="s">
        <v>574</v>
      </c>
      <c r="M74" s="1" t="s">
        <v>575</v>
      </c>
      <c r="N74" s="1" t="s">
        <v>575</v>
      </c>
      <c r="O74" s="1" t="s">
        <v>291</v>
      </c>
      <c r="P74" s="1" t="s">
        <v>292</v>
      </c>
      <c r="Q74" s="1" t="s">
        <v>576</v>
      </c>
      <c r="R74" s="1" t="s">
        <v>294</v>
      </c>
      <c r="S74" s="1" t="s">
        <v>295</v>
      </c>
      <c r="T74" s="1" t="s">
        <v>296</v>
      </c>
    </row>
    <row r="75" s="1" customFormat="1" spans="1:20">
      <c r="A75" s="3">
        <v>15604810895</v>
      </c>
      <c r="B75" s="1" t="s">
        <v>554</v>
      </c>
      <c r="C75" s="1" t="s">
        <v>577</v>
      </c>
      <c r="D75" s="1" t="s">
        <v>375</v>
      </c>
      <c r="E75" s="1" t="s">
        <v>77</v>
      </c>
      <c r="F75" s="1" t="s">
        <v>464</v>
      </c>
      <c r="G75" s="1" t="s">
        <v>286</v>
      </c>
      <c r="H75" s="1" t="s">
        <v>287</v>
      </c>
      <c r="I75" s="1" t="s">
        <v>578</v>
      </c>
      <c r="J75" s="1" t="s">
        <v>289</v>
      </c>
      <c r="K75" s="1" t="s">
        <v>578</v>
      </c>
      <c r="L75" s="1" t="s">
        <v>578</v>
      </c>
      <c r="M75" s="1" t="s">
        <v>290</v>
      </c>
      <c r="N75" s="1" t="s">
        <v>290</v>
      </c>
      <c r="O75" s="1" t="s">
        <v>291</v>
      </c>
      <c r="P75" s="1" t="s">
        <v>292</v>
      </c>
      <c r="Q75" s="1" t="s">
        <v>579</v>
      </c>
      <c r="R75" s="1" t="s">
        <v>294</v>
      </c>
      <c r="S75" s="1" t="s">
        <v>295</v>
      </c>
      <c r="T75" s="1" t="s">
        <v>296</v>
      </c>
    </row>
    <row r="76" s="1" customFormat="1" spans="1:20">
      <c r="A76" s="3">
        <v>15598419318</v>
      </c>
      <c r="B76" s="1" t="s">
        <v>580</v>
      </c>
      <c r="C76" s="1" t="s">
        <v>581</v>
      </c>
      <c r="D76" s="1" t="s">
        <v>582</v>
      </c>
      <c r="E76" s="1" t="s">
        <v>74</v>
      </c>
      <c r="F76" s="1" t="s">
        <v>283</v>
      </c>
      <c r="G76" s="1" t="s">
        <v>286</v>
      </c>
      <c r="H76" s="1" t="s">
        <v>287</v>
      </c>
      <c r="I76" s="1" t="s">
        <v>583</v>
      </c>
      <c r="J76" s="1" t="s">
        <v>289</v>
      </c>
      <c r="K76" s="1" t="s">
        <v>583</v>
      </c>
      <c r="L76" s="1" t="s">
        <v>583</v>
      </c>
      <c r="M76" s="1" t="s">
        <v>290</v>
      </c>
      <c r="N76" s="1" t="s">
        <v>290</v>
      </c>
      <c r="O76" s="1" t="s">
        <v>291</v>
      </c>
      <c r="P76" s="1" t="s">
        <v>292</v>
      </c>
      <c r="Q76" s="1" t="s">
        <v>584</v>
      </c>
      <c r="R76" s="1" t="s">
        <v>294</v>
      </c>
      <c r="S76" s="1" t="s">
        <v>295</v>
      </c>
      <c r="T76" s="1" t="s">
        <v>296</v>
      </c>
    </row>
    <row r="77" s="1" customFormat="1" spans="1:20">
      <c r="A77" s="3">
        <v>15597446708</v>
      </c>
      <c r="B77" s="1" t="s">
        <v>580</v>
      </c>
      <c r="C77" s="1" t="s">
        <v>585</v>
      </c>
      <c r="D77" s="1" t="s">
        <v>499</v>
      </c>
      <c r="E77" s="1" t="s">
        <v>71</v>
      </c>
      <c r="F77" s="1" t="s">
        <v>283</v>
      </c>
      <c r="G77" s="1" t="s">
        <v>286</v>
      </c>
      <c r="H77" s="1" t="s">
        <v>287</v>
      </c>
      <c r="I77" s="1" t="s">
        <v>586</v>
      </c>
      <c r="J77" s="1" t="s">
        <v>289</v>
      </c>
      <c r="K77" s="1" t="s">
        <v>586</v>
      </c>
      <c r="L77" s="1" t="s">
        <v>586</v>
      </c>
      <c r="M77" s="1" t="s">
        <v>290</v>
      </c>
      <c r="N77" s="1" t="s">
        <v>290</v>
      </c>
      <c r="O77" s="1" t="s">
        <v>291</v>
      </c>
      <c r="P77" s="1" t="s">
        <v>292</v>
      </c>
      <c r="Q77" s="1" t="s">
        <v>587</v>
      </c>
      <c r="R77" s="1" t="s">
        <v>294</v>
      </c>
      <c r="S77" s="1" t="s">
        <v>295</v>
      </c>
      <c r="T77" s="1" t="s">
        <v>296</v>
      </c>
    </row>
    <row r="78" s="1" customFormat="1" spans="1:20">
      <c r="A78" s="3">
        <v>15596817028</v>
      </c>
      <c r="B78" s="1" t="s">
        <v>580</v>
      </c>
      <c r="C78" s="1" t="s">
        <v>588</v>
      </c>
      <c r="D78" s="1" t="s">
        <v>589</v>
      </c>
      <c r="E78" s="1" t="s">
        <v>68</v>
      </c>
      <c r="F78" s="1" t="s">
        <v>464</v>
      </c>
      <c r="G78" s="1" t="s">
        <v>286</v>
      </c>
      <c r="H78" s="1" t="s">
        <v>287</v>
      </c>
      <c r="I78" s="1" t="s">
        <v>590</v>
      </c>
      <c r="J78" s="1" t="s">
        <v>289</v>
      </c>
      <c r="K78" s="1" t="s">
        <v>590</v>
      </c>
      <c r="L78" s="1" t="s">
        <v>590</v>
      </c>
      <c r="M78" s="1" t="s">
        <v>290</v>
      </c>
      <c r="N78" s="1" t="s">
        <v>290</v>
      </c>
      <c r="O78" s="1" t="s">
        <v>291</v>
      </c>
      <c r="P78" s="1" t="s">
        <v>292</v>
      </c>
      <c r="Q78" s="1" t="s">
        <v>591</v>
      </c>
      <c r="R78" s="1" t="s">
        <v>294</v>
      </c>
      <c r="S78" s="1" t="s">
        <v>295</v>
      </c>
      <c r="T78" s="1" t="s">
        <v>296</v>
      </c>
    </row>
    <row r="79" s="1" customFormat="1" spans="1:20">
      <c r="A79" s="3">
        <v>15595588087</v>
      </c>
      <c r="B79" s="1" t="s">
        <v>592</v>
      </c>
      <c r="C79" s="1" t="s">
        <v>593</v>
      </c>
      <c r="D79" s="1" t="s">
        <v>594</v>
      </c>
      <c r="E79" s="1" t="s">
        <v>61</v>
      </c>
      <c r="F79" s="1" t="s">
        <v>554</v>
      </c>
      <c r="G79" s="1" t="s">
        <v>286</v>
      </c>
      <c r="H79" s="1" t="s">
        <v>287</v>
      </c>
      <c r="I79" s="1" t="s">
        <v>595</v>
      </c>
      <c r="J79" s="1" t="s">
        <v>289</v>
      </c>
      <c r="K79" s="1" t="s">
        <v>595</v>
      </c>
      <c r="L79" s="1" t="s">
        <v>595</v>
      </c>
      <c r="M79" s="1" t="s">
        <v>290</v>
      </c>
      <c r="N79" s="1" t="s">
        <v>290</v>
      </c>
      <c r="O79" s="1" t="s">
        <v>291</v>
      </c>
      <c r="P79" s="1" t="s">
        <v>292</v>
      </c>
      <c r="Q79" s="1" t="s">
        <v>596</v>
      </c>
      <c r="R79" s="1" t="s">
        <v>294</v>
      </c>
      <c r="S79" s="1" t="s">
        <v>295</v>
      </c>
      <c r="T79" s="1" t="s">
        <v>296</v>
      </c>
    </row>
    <row r="80" s="1" customFormat="1" spans="1:20">
      <c r="A80" s="3">
        <v>15589638865</v>
      </c>
      <c r="B80" s="1" t="s">
        <v>592</v>
      </c>
      <c r="C80" s="1" t="s">
        <v>597</v>
      </c>
      <c r="D80" s="1" t="s">
        <v>598</v>
      </c>
      <c r="E80" s="1" t="s">
        <v>58</v>
      </c>
      <c r="F80" s="1" t="s">
        <v>283</v>
      </c>
      <c r="G80" s="1" t="s">
        <v>286</v>
      </c>
      <c r="H80" s="1" t="s">
        <v>287</v>
      </c>
      <c r="I80" s="1" t="s">
        <v>599</v>
      </c>
      <c r="J80" s="1" t="s">
        <v>289</v>
      </c>
      <c r="K80" s="1" t="s">
        <v>599</v>
      </c>
      <c r="L80" s="1" t="s">
        <v>599</v>
      </c>
      <c r="M80" s="1" t="s">
        <v>290</v>
      </c>
      <c r="N80" s="1" t="s">
        <v>290</v>
      </c>
      <c r="O80" s="1" t="s">
        <v>291</v>
      </c>
      <c r="P80" s="1" t="s">
        <v>292</v>
      </c>
      <c r="Q80" s="1" t="s">
        <v>600</v>
      </c>
      <c r="R80" s="1" t="s">
        <v>294</v>
      </c>
      <c r="S80" s="1" t="s">
        <v>295</v>
      </c>
      <c r="T80" s="1" t="s">
        <v>296</v>
      </c>
    </row>
    <row r="81" s="1" customFormat="1" spans="1:20">
      <c r="A81" s="3">
        <v>15587774449</v>
      </c>
      <c r="B81" s="1" t="s">
        <v>601</v>
      </c>
      <c r="C81" s="1" t="s">
        <v>602</v>
      </c>
      <c r="D81" s="1" t="s">
        <v>603</v>
      </c>
      <c r="E81" s="1" t="s">
        <v>56</v>
      </c>
      <c r="F81" s="1" t="s">
        <v>464</v>
      </c>
      <c r="G81" s="1" t="s">
        <v>286</v>
      </c>
      <c r="H81" s="1" t="s">
        <v>287</v>
      </c>
      <c r="I81" s="1" t="s">
        <v>604</v>
      </c>
      <c r="J81" s="1" t="s">
        <v>289</v>
      </c>
      <c r="K81" s="1" t="s">
        <v>604</v>
      </c>
      <c r="L81" s="1" t="s">
        <v>604</v>
      </c>
      <c r="M81" s="1" t="s">
        <v>290</v>
      </c>
      <c r="N81" s="1" t="s">
        <v>290</v>
      </c>
      <c r="O81" s="1" t="s">
        <v>291</v>
      </c>
      <c r="P81" s="1" t="s">
        <v>292</v>
      </c>
      <c r="Q81" s="1" t="s">
        <v>605</v>
      </c>
      <c r="R81" s="1" t="s">
        <v>294</v>
      </c>
      <c r="S81" s="1" t="s">
        <v>295</v>
      </c>
      <c r="T81" s="1" t="s">
        <v>296</v>
      </c>
    </row>
    <row r="82" s="1" customFormat="1" spans="1:20">
      <c r="A82" s="3">
        <v>15587547947</v>
      </c>
      <c r="B82" s="1" t="s">
        <v>601</v>
      </c>
      <c r="C82" s="1" t="s">
        <v>606</v>
      </c>
      <c r="D82" s="1" t="s">
        <v>607</v>
      </c>
      <c r="E82" s="1" t="s">
        <v>53</v>
      </c>
      <c r="F82" s="1" t="s">
        <v>464</v>
      </c>
      <c r="G82" s="1" t="s">
        <v>286</v>
      </c>
      <c r="H82" s="1" t="s">
        <v>287</v>
      </c>
      <c r="I82" s="1" t="s">
        <v>291</v>
      </c>
      <c r="J82" s="1" t="s">
        <v>289</v>
      </c>
      <c r="K82" s="1" t="s">
        <v>291</v>
      </c>
      <c r="L82" s="1" t="s">
        <v>291</v>
      </c>
      <c r="M82" s="1" t="s">
        <v>290</v>
      </c>
      <c r="N82" s="1" t="s">
        <v>290</v>
      </c>
      <c r="O82" s="1" t="s">
        <v>291</v>
      </c>
      <c r="P82" s="1" t="s">
        <v>292</v>
      </c>
      <c r="Q82" s="1" t="s">
        <v>608</v>
      </c>
      <c r="R82" s="1" t="s">
        <v>294</v>
      </c>
      <c r="S82" s="1" t="s">
        <v>295</v>
      </c>
      <c r="T82" s="1" t="s">
        <v>296</v>
      </c>
    </row>
    <row r="83" s="1" customFormat="1" spans="1:20">
      <c r="A83" s="3">
        <v>15587425665</v>
      </c>
      <c r="B83" s="1" t="s">
        <v>601</v>
      </c>
      <c r="C83" s="1" t="s">
        <v>609</v>
      </c>
      <c r="D83" s="1" t="s">
        <v>610</v>
      </c>
      <c r="E83" s="1" t="s">
        <v>50</v>
      </c>
      <c r="F83" s="1" t="s">
        <v>283</v>
      </c>
      <c r="G83" s="1" t="s">
        <v>286</v>
      </c>
      <c r="H83" s="1" t="s">
        <v>287</v>
      </c>
      <c r="I83" s="1" t="s">
        <v>611</v>
      </c>
      <c r="J83" s="1" t="s">
        <v>289</v>
      </c>
      <c r="K83" s="1" t="s">
        <v>611</v>
      </c>
      <c r="L83" s="1" t="s">
        <v>611</v>
      </c>
      <c r="M83" s="1" t="s">
        <v>290</v>
      </c>
      <c r="N83" s="1" t="s">
        <v>290</v>
      </c>
      <c r="O83" s="1" t="s">
        <v>291</v>
      </c>
      <c r="P83" s="1" t="s">
        <v>292</v>
      </c>
      <c r="Q83" s="1" t="s">
        <v>612</v>
      </c>
      <c r="R83" s="1" t="s">
        <v>294</v>
      </c>
      <c r="S83" s="1" t="s">
        <v>295</v>
      </c>
      <c r="T83" s="1" t="s">
        <v>296</v>
      </c>
    </row>
    <row r="84" s="1" customFormat="1" spans="1:20">
      <c r="A84" s="3">
        <v>15586191920</v>
      </c>
      <c r="B84" s="1" t="s">
        <v>601</v>
      </c>
      <c r="C84" s="1" t="s">
        <v>613</v>
      </c>
      <c r="D84" s="1" t="s">
        <v>614</v>
      </c>
      <c r="E84" s="1" t="s">
        <v>47</v>
      </c>
      <c r="F84" s="1" t="s">
        <v>592</v>
      </c>
      <c r="G84" s="1" t="s">
        <v>286</v>
      </c>
      <c r="H84" s="1" t="s">
        <v>287</v>
      </c>
      <c r="I84" s="1" t="s">
        <v>615</v>
      </c>
      <c r="J84" s="1" t="s">
        <v>289</v>
      </c>
      <c r="K84" s="1" t="s">
        <v>615</v>
      </c>
      <c r="L84" s="1" t="s">
        <v>615</v>
      </c>
      <c r="M84" s="1" t="s">
        <v>290</v>
      </c>
      <c r="N84" s="1" t="s">
        <v>290</v>
      </c>
      <c r="O84" s="1" t="s">
        <v>291</v>
      </c>
      <c r="P84" s="1" t="s">
        <v>292</v>
      </c>
      <c r="Q84" s="1" t="s">
        <v>616</v>
      </c>
      <c r="R84" s="1" t="s">
        <v>294</v>
      </c>
      <c r="S84" s="1" t="s">
        <v>295</v>
      </c>
      <c r="T84" s="1" t="s">
        <v>296</v>
      </c>
    </row>
    <row r="85" s="1" customFormat="1" spans="1:20">
      <c r="A85" s="3">
        <v>15582258072</v>
      </c>
      <c r="B85" s="1" t="s">
        <v>601</v>
      </c>
      <c r="C85" s="1" t="s">
        <v>617</v>
      </c>
      <c r="D85" s="1" t="s">
        <v>618</v>
      </c>
      <c r="E85" s="1" t="s">
        <v>44</v>
      </c>
      <c r="F85" s="1" t="s">
        <v>283</v>
      </c>
      <c r="G85" s="1" t="s">
        <v>286</v>
      </c>
      <c r="H85" s="1" t="s">
        <v>287</v>
      </c>
      <c r="I85" s="1" t="s">
        <v>619</v>
      </c>
      <c r="J85" s="1" t="s">
        <v>289</v>
      </c>
      <c r="K85" s="1" t="s">
        <v>619</v>
      </c>
      <c r="L85" s="1" t="s">
        <v>619</v>
      </c>
      <c r="M85" s="1" t="s">
        <v>290</v>
      </c>
      <c r="N85" s="1" t="s">
        <v>290</v>
      </c>
      <c r="O85" s="1" t="s">
        <v>291</v>
      </c>
      <c r="P85" s="1" t="s">
        <v>292</v>
      </c>
      <c r="Q85" s="1" t="s">
        <v>620</v>
      </c>
      <c r="R85" s="1" t="s">
        <v>294</v>
      </c>
      <c r="S85" s="1" t="s">
        <v>295</v>
      </c>
      <c r="T85" s="1" t="s">
        <v>296</v>
      </c>
    </row>
    <row r="86" s="1" customFormat="1" spans="1:20">
      <c r="A86" s="3">
        <v>15579147510</v>
      </c>
      <c r="B86" s="1" t="s">
        <v>621</v>
      </c>
      <c r="C86" s="1" t="s">
        <v>622</v>
      </c>
      <c r="D86" s="1" t="s">
        <v>623</v>
      </c>
      <c r="E86" s="1" t="s">
        <v>41</v>
      </c>
      <c r="F86" s="1" t="s">
        <v>601</v>
      </c>
      <c r="G86" s="1" t="s">
        <v>286</v>
      </c>
      <c r="H86" s="1" t="s">
        <v>287</v>
      </c>
      <c r="I86" s="1" t="s">
        <v>624</v>
      </c>
      <c r="J86" s="1" t="s">
        <v>289</v>
      </c>
      <c r="K86" s="1" t="s">
        <v>624</v>
      </c>
      <c r="L86" s="1" t="s">
        <v>624</v>
      </c>
      <c r="M86" s="1" t="s">
        <v>290</v>
      </c>
      <c r="N86" s="1" t="s">
        <v>290</v>
      </c>
      <c r="O86" s="1" t="s">
        <v>291</v>
      </c>
      <c r="P86" s="1" t="s">
        <v>292</v>
      </c>
      <c r="Q86" s="1" t="s">
        <v>625</v>
      </c>
      <c r="R86" s="1" t="s">
        <v>294</v>
      </c>
      <c r="S86" s="1" t="s">
        <v>295</v>
      </c>
      <c r="T86" s="1" t="s">
        <v>296</v>
      </c>
    </row>
    <row r="87" s="1" customFormat="1" spans="1:20">
      <c r="A87" s="3">
        <v>15551674418</v>
      </c>
      <c r="B87" s="1" t="s">
        <v>626</v>
      </c>
      <c r="C87" s="1" t="s">
        <v>627</v>
      </c>
      <c r="D87" s="1" t="s">
        <v>628</v>
      </c>
      <c r="E87" s="1" t="s">
        <v>38</v>
      </c>
      <c r="F87" s="1" t="s">
        <v>554</v>
      </c>
      <c r="G87" s="1" t="s">
        <v>286</v>
      </c>
      <c r="H87" s="1" t="s">
        <v>287</v>
      </c>
      <c r="I87" s="1" t="s">
        <v>629</v>
      </c>
      <c r="J87" s="1" t="s">
        <v>289</v>
      </c>
      <c r="K87" s="1" t="s">
        <v>629</v>
      </c>
      <c r="L87" s="1" t="s">
        <v>629</v>
      </c>
      <c r="M87" s="1" t="s">
        <v>290</v>
      </c>
      <c r="N87" s="1" t="s">
        <v>290</v>
      </c>
      <c r="O87" s="1" t="s">
        <v>291</v>
      </c>
      <c r="P87" s="1" t="s">
        <v>292</v>
      </c>
      <c r="Q87" s="1" t="s">
        <v>630</v>
      </c>
      <c r="R87" s="1" t="s">
        <v>294</v>
      </c>
      <c r="S87" s="1" t="s">
        <v>295</v>
      </c>
      <c r="T87" s="1" t="s">
        <v>296</v>
      </c>
    </row>
    <row r="88" s="1" customFormat="1" spans="1:20">
      <c r="A88" s="3">
        <v>15547407287</v>
      </c>
      <c r="B88" s="1" t="s">
        <v>631</v>
      </c>
      <c r="C88" s="1" t="s">
        <v>632</v>
      </c>
      <c r="D88" s="1" t="s">
        <v>401</v>
      </c>
      <c r="E88" s="1" t="s">
        <v>35</v>
      </c>
      <c r="F88" s="1" t="s">
        <v>283</v>
      </c>
      <c r="G88" s="1" t="s">
        <v>286</v>
      </c>
      <c r="H88" s="1" t="s">
        <v>287</v>
      </c>
      <c r="I88" s="1" t="s">
        <v>633</v>
      </c>
      <c r="J88" s="1" t="s">
        <v>289</v>
      </c>
      <c r="K88" s="1" t="s">
        <v>633</v>
      </c>
      <c r="L88" s="1" t="s">
        <v>633</v>
      </c>
      <c r="M88" s="1" t="s">
        <v>290</v>
      </c>
      <c r="N88" s="1" t="s">
        <v>290</v>
      </c>
      <c r="O88" s="1" t="s">
        <v>291</v>
      </c>
      <c r="P88" s="1" t="s">
        <v>292</v>
      </c>
      <c r="Q88" s="1" t="s">
        <v>634</v>
      </c>
      <c r="R88" s="1" t="s">
        <v>294</v>
      </c>
      <c r="S88" s="1" t="s">
        <v>295</v>
      </c>
      <c r="T88" s="1" t="s">
        <v>296</v>
      </c>
    </row>
    <row r="89" s="1" customFormat="1" spans="1:20">
      <c r="A89" s="3">
        <v>15546723493</v>
      </c>
      <c r="B89" s="1" t="s">
        <v>635</v>
      </c>
      <c r="C89" s="1" t="s">
        <v>636</v>
      </c>
      <c r="D89" s="1" t="s">
        <v>637</v>
      </c>
      <c r="E89" s="1" t="s">
        <v>29</v>
      </c>
      <c r="F89" s="1" t="s">
        <v>283</v>
      </c>
      <c r="G89" s="1" t="s">
        <v>286</v>
      </c>
      <c r="H89" s="1" t="s">
        <v>287</v>
      </c>
      <c r="I89" s="1" t="s">
        <v>638</v>
      </c>
      <c r="J89" s="1" t="s">
        <v>289</v>
      </c>
      <c r="K89" s="1" t="s">
        <v>638</v>
      </c>
      <c r="L89" s="1" t="s">
        <v>638</v>
      </c>
      <c r="M89" s="1" t="s">
        <v>290</v>
      </c>
      <c r="N89" s="1" t="s">
        <v>290</v>
      </c>
      <c r="O89" s="1" t="s">
        <v>291</v>
      </c>
      <c r="P89" s="1" t="s">
        <v>292</v>
      </c>
      <c r="Q89" s="1" t="s">
        <v>639</v>
      </c>
      <c r="R89" s="1" t="s">
        <v>294</v>
      </c>
      <c r="S89" s="1" t="s">
        <v>295</v>
      </c>
      <c r="T89" s="1" t="s">
        <v>296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2021-06-30T01:14:49Z</dcterms:created>
  <dcterms:modified xsi:type="dcterms:W3CDTF">2021-06-30T01:25:39Z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2813D2F72FC2466BB0B5E05CF5DE214D</vt:lpwstr>
  </property>
  <property fmtid="{D5CDD505-2E9C-101B-9397-08002B2CF9AE}" pid="3" name="KSOProductBuildVer">
    <vt:lpwstr>2052-11.1.0.10495</vt:lpwstr>
  </property>
</Properties>
</file>