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对账!$1:$72</definedName>
  </definedNames>
  <calcPr calcId="144525"/>
</workbook>
</file>

<file path=xl/sharedStrings.xml><?xml version="1.0" encoding="utf-8"?>
<sst xmlns="http://schemas.openxmlformats.org/spreadsheetml/2006/main" count="1881" uniqueCount="476">
  <si>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</si>
  <si>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</si>
  <si>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</si>
  <si>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</si>
  <si>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</si>
  <si>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</si>
  <si>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</si>
  <si>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</si>
  <si>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</si>
  <si>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</si>
  <si>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</si>
  <si>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</si>
  <si>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</si>
  <si>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</si>
  <si>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</si>
  <si>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</si>
  <si>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</si>
  <si>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</si>
  <si>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</si>
  <si>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</si>
  <si>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</si>
  <si>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</si>
  <si>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</si>
  <si>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</si>
  <si>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</si>
  <si>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</si>
  <si>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[成都]POSHPACKER太古里盖碗茶旅行酒店（成都新南门地铁站店）(75026784)</t>
  </si>
  <si>
    <t>经济大床房&lt;双人入住&gt;&lt;内宾&gt;&lt;预付&gt;&lt;无早&gt;</t>
  </si>
  <si>
    <t>CNY</t>
  </si>
  <si>
    <t>芶雯靖</t>
  </si>
  <si>
    <t>CA11323210701CNY</t>
  </si>
  <si>
    <t>未提现</t>
  </si>
  <si>
    <t>携程开票</t>
  </si>
  <si>
    <t>[长春]城市便捷酒店(长春工农广场地铁口物贸店)(71582080)</t>
  </si>
  <si>
    <t>商务大床房&lt;双人入住&gt;&lt;内宾&gt;&lt;预付&gt;&lt;无早&gt;</t>
  </si>
  <si>
    <t>葛晓野</t>
  </si>
  <si>
    <t>[杭州]汉庭酒店(杭州西湖仁和路店)(69041336)</t>
  </si>
  <si>
    <t>大床房&lt;双人入住&gt;&lt;内宾&gt;&lt;预付&gt;&lt;无早&gt;</t>
  </si>
  <si>
    <t>何雪莲</t>
  </si>
  <si>
    <t>取消</t>
  </si>
  <si>
    <t>[泰州]尚客优精选酒店(泰州人民医院店)(70869447)</t>
  </si>
  <si>
    <t>520主题房&lt;双人入住&gt;&lt;内宾&gt;&lt;预付&gt;&lt;无早&gt;</t>
  </si>
  <si>
    <t>乔红梅</t>
  </si>
  <si>
    <t>[贵阳]锦江之星（贵阳文昌阁甲秀楼省医地铁站店）(60986788)</t>
  </si>
  <si>
    <t>商务标准房A&lt;内宾&gt;&lt;双人入住&gt;&lt;预付&gt;&lt;无早&gt;</t>
  </si>
  <si>
    <t>朱瑜琳</t>
  </si>
  <si>
    <t>[北京]汉庭酒店(北京新国展店)(66075093)</t>
  </si>
  <si>
    <t>双床房&lt;双人入住&gt;&lt;内宾&gt;&lt;预付&gt;&lt;双早&gt;</t>
  </si>
  <si>
    <t>王洪涛</t>
  </si>
  <si>
    <t>[银川]银川米乐时尚商务酒店(77170834)</t>
  </si>
  <si>
    <t>商务双床房&lt;双人入住&gt;&lt;内宾&gt;&lt;预付&gt;&lt;无早&gt;</t>
  </si>
  <si>
    <t>梅金杰</t>
  </si>
  <si>
    <t>[涟水]格林豪泰(淮安涟水汽车站站前广场快捷酒店)(75045736)</t>
  </si>
  <si>
    <t>王忠明</t>
  </si>
  <si>
    <t>[潜山]格林豪泰(潜山阳光城店)(71495410)</t>
  </si>
  <si>
    <t>梁荣标</t>
  </si>
  <si>
    <t>[上海]上海证大美爵酒店(52302186)</t>
  </si>
  <si>
    <t>豪华双床房&lt;双人入住&gt;&lt;内宾&gt;&lt;预付&gt;&lt;无早&gt;</t>
  </si>
  <si>
    <t>张浩巨</t>
  </si>
  <si>
    <t>[桐乡]花筑·乌镇悦厢人文艺术客栈(69068740)</t>
  </si>
  <si>
    <t>悦享景观双床房&lt;双人入住&gt;&lt;内宾&gt;&lt;预付&gt;&lt;双早&gt;</t>
  </si>
  <si>
    <t>路河清</t>
  </si>
  <si>
    <t>[上海]上海未来·上居酒店(60983534)</t>
  </si>
  <si>
    <t>标准大床房&lt;内宾&gt;&lt;双人入住&gt;&lt;预付&gt;&lt;双早&gt;</t>
  </si>
  <si>
    <t>饶立仪</t>
  </si>
  <si>
    <t>[陇南]格林豪泰酒店(陇南富宝商务店)(70405484)</t>
  </si>
  <si>
    <t>黄莹</t>
  </si>
  <si>
    <t>[北京]锦江之星(北京安贞里店)(54927593)</t>
  </si>
  <si>
    <t>标准房&lt;内宾&gt;&lt;双人入住&gt;&lt;预付&gt;&lt;无早&gt;</t>
  </si>
  <si>
    <t>李晓峰</t>
  </si>
  <si>
    <t>[南通]南通金桥智选假日酒店(51612948)</t>
  </si>
  <si>
    <t>高级大床房&lt;双人入住&gt;&lt;内宾&gt;&lt;预付&gt;&lt;双早&gt;</t>
  </si>
  <si>
    <t>陆西</t>
  </si>
  <si>
    <t>[上海]汉庭酒店(上海打浦桥斜土路店)(69075949)</t>
  </si>
  <si>
    <t>双床房（无窗）&lt;双人入住&gt;&lt;内宾&gt;&lt;预付&gt;&lt;无早&gt;</t>
  </si>
  <si>
    <t>苏艳</t>
  </si>
  <si>
    <t>[上海]汉庭酒店(上海陆家嘴东方路店)(69078282)</t>
  </si>
  <si>
    <t>任航</t>
  </si>
  <si>
    <t>[长沙县]城市便捷酒店(长沙县龙塘土桥地铁站店)(77191531)</t>
  </si>
  <si>
    <t>标准大床房&lt;双人入住&gt;&lt;内宾&gt;&lt;预付&gt;&lt;无早&gt;</t>
  </si>
  <si>
    <t>马俊杰</t>
  </si>
  <si>
    <t>[武汉]IU酒店(武汉江汉路地铁站店)(73267263)</t>
  </si>
  <si>
    <t>小U·超级大床房&lt;双人入住&gt;&lt;内宾&gt;&lt;预付&gt;&lt;无早&gt;</t>
  </si>
  <si>
    <t>付敏</t>
  </si>
  <si>
    <t>[泰安]贝壳酒店(泰安新华城国际广场店)(71451581)</t>
  </si>
  <si>
    <t>商务大床房&lt;内宾&gt;&lt;双人入住&gt;&lt;预付&gt;&lt;无早&gt;</t>
  </si>
  <si>
    <t>嵇源方</t>
  </si>
  <si>
    <t>[北京]IU酒店(北京西客站六里桥东地铁站店)(66107591)</t>
  </si>
  <si>
    <t>小U精致大床房&lt;内宾&gt;&lt;双人入住&gt;&lt;预付&gt;&lt;无早&gt;</t>
  </si>
  <si>
    <t>张援</t>
  </si>
  <si>
    <t>[郑州]贝壳酒店(郑州福塔店)(76379782)</t>
  </si>
  <si>
    <t>高级大床房&lt;双人入住&gt;&lt;内宾&gt;&lt;预付&gt;&lt;无早&gt;</t>
  </si>
  <si>
    <t>鲍鑫</t>
  </si>
  <si>
    <t>[扬中]扬中菲尔斯金陵大酒店(70940425)</t>
  </si>
  <si>
    <t>豪华大床套间&lt;双人入住&gt;&lt;内宾&gt;&lt;预付&gt;&lt;单早&gt;</t>
  </si>
  <si>
    <t>丛小春</t>
  </si>
  <si>
    <t>高级豪华双床房&lt;双人入住&gt;&lt;内宾&gt;&lt;预付&gt;&lt;无早&gt;</t>
  </si>
  <si>
    <t>曾洧堉</t>
  </si>
  <si>
    <t>[常州]芒果连锁酒店(常州新区万达店)(77170589)</t>
  </si>
  <si>
    <t>精品家庭房&lt;双人入住&gt;&lt;内宾&gt;&lt;预付&gt;&lt;无早&gt;</t>
  </si>
  <si>
    <t>彭梦强</t>
  </si>
  <si>
    <t>[大悟]格林豪泰酒店(大悟长征北路店)(72916421)</t>
  </si>
  <si>
    <t>豪华大床房&lt;内宾&gt;&lt;双人入住&gt;&lt;预付&gt;&lt;无早&gt;</t>
  </si>
  <si>
    <t>孙茉茉</t>
  </si>
  <si>
    <t>[宁波]汉庭酒店(宁波甬港南路店)(69037317)</t>
  </si>
  <si>
    <t>张秋月</t>
  </si>
  <si>
    <t>[上海]全季酒店（上海虹桥国展中心申虹路店)(75076166)</t>
  </si>
  <si>
    <t>零压高级大床房&lt;双人入住&gt;&lt;内宾&gt;&lt;预付&gt;&lt;双早&gt;</t>
  </si>
  <si>
    <t>刘涛</t>
  </si>
  <si>
    <t>[上海]全季酒店(上海康桥秀沿路店)(72919027)</t>
  </si>
  <si>
    <t>高级双床房&lt;双人入住&gt;&lt;内宾&gt;&lt;预付&gt;&lt;双早&gt;</t>
  </si>
  <si>
    <t>廖永斌</t>
  </si>
  <si>
    <t>[兰州]格林豪泰(兰州雁滩高新区南河路店)(71450616)</t>
  </si>
  <si>
    <t>大床房&lt;内宾&gt;&lt;双人入住&gt;&lt;预付&gt;&lt;无早&gt;</t>
  </si>
  <si>
    <t>王剑</t>
  </si>
  <si>
    <t>[杭州]全季酒店(杭州西湖凤起路店)(71450178)</t>
  </si>
  <si>
    <t>刘丽杰</t>
  </si>
  <si>
    <t>董丽君</t>
  </si>
  <si>
    <t>[老河口]IU酒店(老河口东启街店)(71574376)</t>
  </si>
  <si>
    <t>小U·舒适大床房&lt;双人入住&gt;&lt;内宾&gt;&lt;预付&gt;&lt;无早&gt;</t>
  </si>
  <si>
    <t>杨雪芬</t>
  </si>
  <si>
    <t>[兰州]格林豪泰酒店(兰州雁滩路店)(69142559)</t>
  </si>
  <si>
    <t>邓喜龙</t>
  </si>
  <si>
    <t>[仙居]锦江之星(仙居环城北路店)(71637245)</t>
  </si>
  <si>
    <t>商务房B&lt;双人入住&gt;&lt;内宾&gt;&lt;预付&gt;&lt;无早&gt;</t>
  </si>
  <si>
    <t>金琦</t>
  </si>
  <si>
    <t>[黄冈]黄冈松泰酒店(77191149)</t>
  </si>
  <si>
    <t>豪华标准间&lt;双人入住&gt;&lt;内宾&gt;&lt;预付&gt;&lt;无早&gt;</t>
  </si>
  <si>
    <t>刘洪伟</t>
  </si>
  <si>
    <t>[揭阳]揭阳东湖大酒店(72987805)</t>
  </si>
  <si>
    <t>一房一厅&lt;双人入住&gt;&lt;内宾&gt;&lt;预付&gt;&lt;双早&gt;</t>
  </si>
  <si>
    <t>林清雪</t>
  </si>
  <si>
    <t>[天津]格林豪泰(天津西青开发区人人乐广场店)(60985646)</t>
  </si>
  <si>
    <t>高级家庭房&lt;双人入住&gt;&lt;内宾&gt;&lt;预付&gt;&lt;无早&gt;</t>
  </si>
  <si>
    <t>张玉娟</t>
  </si>
  <si>
    <t>许康</t>
  </si>
  <si>
    <t>双床房&lt;内宾&gt;&lt;双人入住&gt;&lt;预付&gt;&lt;无早&gt;</t>
  </si>
  <si>
    <t>方皓</t>
  </si>
  <si>
    <t>[无锡]锦江之星(无锡洛社店)(71451099)</t>
  </si>
  <si>
    <t>商务房A&lt;双人入住&gt;&lt;内宾&gt;&lt;预付&gt;&lt;无早&gt;</t>
  </si>
  <si>
    <t>刘一泽</t>
  </si>
  <si>
    <t>退单</t>
  </si>
  <si>
    <t>[嘉兴]格林豪泰(嘉兴南洋学院江南摩尔店)(64224694)</t>
  </si>
  <si>
    <t>高级双床房&lt;双人入住&gt;&lt;内宾&gt;&lt;预付&gt;&lt;无早&gt;</t>
  </si>
  <si>
    <t>顾福荣,吴家庆</t>
  </si>
  <si>
    <t>[武汉]锦江都城酒店(武汉经开万达体育中心地铁站店)(72816579)</t>
  </si>
  <si>
    <t>风雅双床房&lt;双人入住&gt;&lt;内宾&gt;&lt;预付&gt;&lt;无早&gt;</t>
  </si>
  <si>
    <t>张彦敏</t>
  </si>
  <si>
    <t>[烟台]尚客优快捷酒店(烟台高铁南站店)(71643412)</t>
  </si>
  <si>
    <t>朱清宇</t>
  </si>
  <si>
    <t>[南昌]南昌金陵大酒店(60985861)</t>
  </si>
  <si>
    <t>高级双床间&lt;双人入住&gt;&lt;内宾&gt;&lt;预付&gt;&lt;无早&gt;</t>
  </si>
  <si>
    <t>陈育文</t>
  </si>
  <si>
    <t>[淮安]淮安富力万达嘉华酒店(60984679)</t>
  </si>
  <si>
    <t>豪华大床房&lt;内宾&gt;&lt;双人入住&gt;&lt;预付&gt;&lt;双早&gt;</t>
  </si>
  <si>
    <t>陈兆景</t>
  </si>
  <si>
    <t>周桂兰</t>
  </si>
  <si>
    <t>[重庆]布丁酒店(重庆南坪万达店)(73284238)</t>
  </si>
  <si>
    <t>大床房A&lt;双人入住&gt;&lt;内宾&gt;&lt;预付&gt;&lt;双早&gt;</t>
  </si>
  <si>
    <t>马振涛</t>
  </si>
  <si>
    <t>陈云浪</t>
  </si>
  <si>
    <t>[乌鲁木齐]格林豪泰(乌鲁木齐明园商务酒店)(76379613)</t>
  </si>
  <si>
    <t>双床房&lt;双人入住&gt;&lt;内宾&gt;&lt;预付&gt;&lt;无早&gt;</t>
  </si>
  <si>
    <t>雷建华</t>
  </si>
  <si>
    <t>[轮台]尚客优精选酒店(轮台步行街店）(73280187)</t>
  </si>
  <si>
    <t>豪华大床房&lt;双人入住&gt;&lt;内宾&gt;&lt;预付&gt;&lt;无早&gt;</t>
  </si>
  <si>
    <t>燕艳,龙润波</t>
  </si>
  <si>
    <t>[南宁]锦江都城酒店（南宁武鸣三月三广场店）(71581080)</t>
  </si>
  <si>
    <t>都会双床房&lt;双人入住&gt;&lt;内宾&gt;&lt;预付&gt;&lt;无早&gt;</t>
  </si>
  <si>
    <t>邓康</t>
  </si>
  <si>
    <t>吴涛</t>
  </si>
  <si>
    <t>[乌鲁木齐]希岸酒店(乌鲁木齐人民路大西门店)(73267025)</t>
  </si>
  <si>
    <t>希岸大床房&lt;双人入住&gt;&lt;内宾&gt;&lt;预付&gt;&lt;无早&gt;</t>
  </si>
  <si>
    <t>袁春生</t>
  </si>
  <si>
    <t>[扬州]7天优品酒店(扬州瘦西湖店)(73245422)</t>
  </si>
  <si>
    <t>精选特优房&lt;双人入住&gt;&lt;内宾&gt;&lt;预付&gt;&lt;无早&gt;</t>
  </si>
  <si>
    <t>陆业圣</t>
  </si>
  <si>
    <t>[衡水]骏怡精选酒店(衡水奥体中心店)(73247377)</t>
  </si>
  <si>
    <t>高级双人房&lt;双人入住&gt;&lt;内宾&gt;&lt;预付&gt;&lt;双早&gt;</t>
  </si>
  <si>
    <t>葛同飞</t>
  </si>
  <si>
    <t>[滦县]骏怡精选酒店(滦县人民路福坤丽景店)(72829565)</t>
  </si>
  <si>
    <t>标准家庭房&lt;双人入住&gt;&lt;内宾&gt;&lt;预付&gt;&lt;无早&gt;</t>
  </si>
  <si>
    <t>田帅</t>
  </si>
  <si>
    <t>[张家口]贝壳酒店(张家口银座店)(70404286)</t>
  </si>
  <si>
    <t>王昀韬</t>
  </si>
  <si>
    <t>[长垣]尚客优快捷酒店(长垣博爱路店)(71587346)</t>
  </si>
  <si>
    <t>大床房(无窗)&lt;双人入住&gt;&lt;内宾&gt;&lt;预付&gt;&lt;无早&gt;</t>
  </si>
  <si>
    <t>李恒坤</t>
  </si>
  <si>
    <t>[兰州]格林豪泰智选酒店(兰州市西客站兰州中心智选酒店)(72916730)</t>
  </si>
  <si>
    <t>高级大床房&lt;内宾&gt;&lt;双人入住&gt;&lt;预付&gt;&lt;无早&gt;</t>
  </si>
  <si>
    <t>苏迎春</t>
  </si>
  <si>
    <t>陈江萍</t>
  </si>
  <si>
    <t>[玉环]玉环福朋喜来登酒店(54629006)</t>
  </si>
  <si>
    <t>福朋大床房&lt;双人入住&gt;&lt;内宾&gt;&lt;预付&gt;&lt;无早&gt;</t>
  </si>
  <si>
    <t>张友剑</t>
  </si>
  <si>
    <t>[成都]成都天府丽都喜来登饭店(54622347)</t>
  </si>
  <si>
    <t>马青</t>
  </si>
  <si>
    <t>，</t>
  </si>
  <si>
    <t>15639617350此单免费取消多收123.92元待退回</t>
  </si>
  <si>
    <t>A210701100920481</t>
  </si>
  <si>
    <t>A2107011011001861</t>
  </si>
  <si>
    <t>CNY / HKD 当前参考汇率: 1.200494751</t>
  </si>
  <si>
    <t>总计：20184.66 CNY/
24231.58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</si>
  <si>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</si>
  <si>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</si>
  <si>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</si>
  <si>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</si>
  <si>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</si>
  <si>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</si>
  <si>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</si>
  <si>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</si>
  <si>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</si>
  <si>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</si>
  <si>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</si>
  <si>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</si>
  <si>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</si>
  <si>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</si>
  <si>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</si>
  <si>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</si>
  <si>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</si>
  <si>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2021-06-27</t>
  </si>
  <si>
    <t>2175205</t>
  </si>
  <si>
    <t>成都天府丽都喜来登饭店</t>
  </si>
  <si>
    <t>2021-06-28</t>
  </si>
  <si>
    <t>退房日月结</t>
  </si>
  <si>
    <t>438.03</t>
  </si>
  <si>
    <t>RMB</t>
  </si>
  <si>
    <t>0</t>
  </si>
  <si>
    <t>0.00</t>
  </si>
  <si>
    <t>携程汇智国内直连</t>
  </si>
  <si>
    <t>2021-06-27 22:53:55</t>
  </si>
  <si>
    <t>否</t>
  </si>
  <si>
    <t>汇智国际旅游发展有限公司</t>
  </si>
  <si>
    <t>直连</t>
  </si>
  <si>
    <t>2175196</t>
  </si>
  <si>
    <t>玉环福朋喜来登酒店</t>
  </si>
  <si>
    <t>536.76</t>
  </si>
  <si>
    <t>2021-06-27 22:43:54</t>
  </si>
  <si>
    <t>2175187</t>
  </si>
  <si>
    <t>格林豪泰商务酒店（乌鲁木齐明园店）</t>
  </si>
  <si>
    <t>171.53</t>
  </si>
  <si>
    <t>2021-06-27 22:37:44</t>
  </si>
  <si>
    <t>2175133</t>
  </si>
  <si>
    <t>格林豪泰智选酒店(兰州市西客站兰州中心智选酒店)</t>
  </si>
  <si>
    <t>180.65</t>
  </si>
  <si>
    <t>2021-06-27 21:47:50</t>
  </si>
  <si>
    <t>2175069</t>
  </si>
  <si>
    <t>尚客优快捷酒店(长垣博爱路店)</t>
  </si>
  <si>
    <t>122.05</t>
  </si>
  <si>
    <t>2021-06-27 20:59:51</t>
  </si>
  <si>
    <t>2174981</t>
  </si>
  <si>
    <t>贝壳酒店(张家口银座店)</t>
  </si>
  <si>
    <t>172.98</t>
  </si>
  <si>
    <t>2021-06-27 19:52:48</t>
  </si>
  <si>
    <t>2174979</t>
  </si>
  <si>
    <t>骏怡精选连锁酒店（唐山滦县人民路福坤丽景店）</t>
  </si>
  <si>
    <t>183.50</t>
  </si>
  <si>
    <t>2021-06-27 19:52:14</t>
  </si>
  <si>
    <t>2174978</t>
  </si>
  <si>
    <t>骏怡精选酒店(衡水奥体中心店)</t>
  </si>
  <si>
    <t>130.47</t>
  </si>
  <si>
    <t>2021-06-27 19:51:46</t>
  </si>
  <si>
    <t>2174927</t>
  </si>
  <si>
    <t>7天优品酒店（扬州瘦西湖店）</t>
  </si>
  <si>
    <t>123.92</t>
  </si>
  <si>
    <t>-123</t>
  </si>
  <si>
    <t>2021-06-27 19:06:08</t>
  </si>
  <si>
    <t>2174902</t>
  </si>
  <si>
    <t>希岸酒店(乌鲁木齐大西门店)</t>
  </si>
  <si>
    <t>435.92</t>
  </si>
  <si>
    <t>-435</t>
  </si>
  <si>
    <t>2021-06-27 18:38:35</t>
  </si>
  <si>
    <t>2174893</t>
  </si>
  <si>
    <t>城市便捷酒店(长沙县龙塘土桥地铁站店)</t>
  </si>
  <si>
    <t>153.00</t>
  </si>
  <si>
    <t>2021-06-27 18:29:20</t>
  </si>
  <si>
    <t>2174886</t>
  </si>
  <si>
    <t>锦江都城酒店（南宁武鸣三月三广场店）</t>
  </si>
  <si>
    <t>229.00</t>
  </si>
  <si>
    <t>2021-06-27 18:25:37</t>
  </si>
  <si>
    <t>2174842</t>
  </si>
  <si>
    <t>尚客优精选酒店(轮台步行街店）</t>
  </si>
  <si>
    <t>401.28</t>
  </si>
  <si>
    <t>2021-06-27 17:45:59</t>
  </si>
  <si>
    <t>2174805</t>
  </si>
  <si>
    <t>163.15</t>
  </si>
  <si>
    <t>2021-06-27 16:58:07</t>
  </si>
  <si>
    <t>2174795</t>
  </si>
  <si>
    <t>布丁酒店（重庆南坪万达地铁站店）</t>
  </si>
  <si>
    <t>65.66</t>
  </si>
  <si>
    <t>2021-06-27 16:48:01</t>
  </si>
  <si>
    <t>2174789</t>
  </si>
  <si>
    <t>2021-06-27 16:46:00</t>
  </si>
  <si>
    <t>2174742</t>
  </si>
  <si>
    <t>花筑·乌镇悦厢人文艺术客栈</t>
  </si>
  <si>
    <t>284.46</t>
  </si>
  <si>
    <t>2021-06-27 16:05:26</t>
  </si>
  <si>
    <t>2174694</t>
  </si>
  <si>
    <t>淮安富力万达嘉华酒店</t>
  </si>
  <si>
    <t>2021-06-27 15:23:58</t>
  </si>
  <si>
    <t>2174668</t>
  </si>
  <si>
    <t>南昌金陵大酒店</t>
  </si>
  <si>
    <t>378.99</t>
  </si>
  <si>
    <t>2021-06-27 14:53:48</t>
  </si>
  <si>
    <t>2174636</t>
  </si>
  <si>
    <t>尚客优快捷酒店（烟台高铁南站店）</t>
  </si>
  <si>
    <t>118.32</t>
  </si>
  <si>
    <t>2021-06-27 14:30:35</t>
  </si>
  <si>
    <t>2174609</t>
  </si>
  <si>
    <t>锦江都城酒店(武汉经开万达店)</t>
  </si>
  <si>
    <t>302.42</t>
  </si>
  <si>
    <t>2021-06-27 14:01:50</t>
  </si>
  <si>
    <t>2174555</t>
  </si>
  <si>
    <t>格林豪泰(嘉兴南洋学院江南摩尔店)</t>
  </si>
  <si>
    <t>298.54</t>
  </si>
  <si>
    <t>2021-06-27 13:13:46</t>
  </si>
  <si>
    <t>2174515</t>
  </si>
  <si>
    <t>锦江之星(无锡洛社店)</t>
  </si>
  <si>
    <t>171.07</t>
  </si>
  <si>
    <t>2021-06-27 12:41:13</t>
  </si>
  <si>
    <t>2174501</t>
  </si>
  <si>
    <t>格林豪泰(兰州雁滩高新区南河路店)</t>
  </si>
  <si>
    <t>150.02</t>
  </si>
  <si>
    <t>2021-06-27 12:29:24</t>
  </si>
  <si>
    <t>2174435</t>
  </si>
  <si>
    <t>144.81</t>
  </si>
  <si>
    <t>2021-06-27 11:29:35</t>
  </si>
  <si>
    <t>2174391</t>
  </si>
  <si>
    <t>格林豪泰(天津西青开发区人人乐广场店)</t>
  </si>
  <si>
    <t>2021-06-27 10:47:04</t>
  </si>
  <si>
    <t>2174370</t>
  </si>
  <si>
    <t>揭阳东湖大酒店</t>
  </si>
  <si>
    <t>309.76</t>
  </si>
  <si>
    <t>2021-06-27 10:18:36</t>
  </si>
  <si>
    <t>2174366</t>
  </si>
  <si>
    <t>黄冈松泰酒店</t>
  </si>
  <si>
    <t>147.90</t>
  </si>
  <si>
    <t>2021-06-27 10:11:45</t>
  </si>
  <si>
    <t>2174309</t>
  </si>
  <si>
    <t>锦江之星（仙居环城北路店）</t>
  </si>
  <si>
    <t>154.66</t>
  </si>
  <si>
    <t>2021-06-27 09:06:57</t>
  </si>
  <si>
    <t>2174292</t>
  </si>
  <si>
    <t>格林豪泰酒店(兰州雁滩路店)</t>
  </si>
  <si>
    <t>164.08</t>
  </si>
  <si>
    <t>2021-06-27 08:41:28</t>
  </si>
  <si>
    <t>2174286</t>
  </si>
  <si>
    <t>IU酒店（老河口东启街店）</t>
  </si>
  <si>
    <t>2021-06-27 08:32:07</t>
  </si>
  <si>
    <t>2174248</t>
  </si>
  <si>
    <t>2021-06-27 07:20:53</t>
  </si>
  <si>
    <t>2021-06-26</t>
  </si>
  <si>
    <t>2174022</t>
  </si>
  <si>
    <t>全季酒店(杭州西湖凤起路店)</t>
  </si>
  <si>
    <t>2021-06-26 22:13:25</t>
  </si>
  <si>
    <t>2174004</t>
  </si>
  <si>
    <t>2021-06-26 22:02:59</t>
  </si>
  <si>
    <t>2173968</t>
  </si>
  <si>
    <t>全季酒店(上海康桥秀沿路店)</t>
  </si>
  <si>
    <t>455.56</t>
  </si>
  <si>
    <t>2021-06-26 21:33:20</t>
  </si>
  <si>
    <t>2173841</t>
  </si>
  <si>
    <t>全季酒店（上海虹桥国展中心申虹路店)</t>
  </si>
  <si>
    <t>559.19</t>
  </si>
  <si>
    <t>2021-06-26 20:16:35</t>
  </si>
  <si>
    <t>2173595</t>
  </si>
  <si>
    <t>汉庭酒店(宁波甬港南路店)</t>
  </si>
  <si>
    <t>196.55</t>
  </si>
  <si>
    <t>2021-06-26 17:54:20</t>
  </si>
  <si>
    <t>2173587</t>
  </si>
  <si>
    <t>格林豪泰酒店(大悟长征北路店)</t>
  </si>
  <si>
    <t>2021-06-26 17:48:55</t>
  </si>
  <si>
    <t>2173573</t>
  </si>
  <si>
    <t>芒果连锁酒店(常州新区万达店)</t>
  </si>
  <si>
    <t>164.02</t>
  </si>
  <si>
    <t>2021-06-26 17:41:41</t>
  </si>
  <si>
    <t>2173416</t>
  </si>
  <si>
    <t>上海证大美爵酒店</t>
  </si>
  <si>
    <t>690.34</t>
  </si>
  <si>
    <t>2021-06-26 16:02:31</t>
  </si>
  <si>
    <t>2173187</t>
  </si>
  <si>
    <t>扬中菲尔斯金陵大酒店</t>
  </si>
  <si>
    <t>1355.42</t>
  </si>
  <si>
    <t>2021-06-26 13:33:35</t>
  </si>
  <si>
    <t>2173145</t>
  </si>
  <si>
    <t>贝壳酒店（郑州中原福塔店）</t>
  </si>
  <si>
    <t>363.20</t>
  </si>
  <si>
    <t>2021-06-26 13:12:28</t>
  </si>
  <si>
    <t>2173118</t>
  </si>
  <si>
    <t>IU酒店(北京西客站六里桥东地铁站店)</t>
  </si>
  <si>
    <t>342.80</t>
  </si>
  <si>
    <t>2021-06-26 12:57:27</t>
  </si>
  <si>
    <t>2173085</t>
  </si>
  <si>
    <t>贝壳酒店(泰安新华城国际广场店)</t>
  </si>
  <si>
    <t>270.00</t>
  </si>
  <si>
    <t>2021-06-26 12:31:11</t>
  </si>
  <si>
    <t>2173034</t>
  </si>
  <si>
    <t>IU酒店·武汉江汉路地铁站店</t>
  </si>
  <si>
    <t>486.49</t>
  </si>
  <si>
    <t>2021-06-26 11:53:03</t>
  </si>
  <si>
    <t>2172959</t>
  </si>
  <si>
    <t>2021-06-26 10:53:59</t>
  </si>
  <si>
    <t>2172879</t>
  </si>
  <si>
    <t>汉庭酒店(上海陆家嘴东方路店)</t>
  </si>
  <si>
    <t>654.00</t>
  </si>
  <si>
    <t>2021-06-26 09:44:33</t>
  </si>
  <si>
    <t>2172826</t>
  </si>
  <si>
    <t>汉庭酒店(上海打浦桥瑞金南路店)</t>
  </si>
  <si>
    <t>220.13</t>
  </si>
  <si>
    <t>2021-06-26 08:46:20</t>
  </si>
  <si>
    <t>2021-06-25</t>
  </si>
  <si>
    <t>2171920</t>
  </si>
  <si>
    <t>南通金桥智选假日酒店</t>
  </si>
  <si>
    <t>579.26</t>
  </si>
  <si>
    <t>2021-06-25 16:41:54</t>
  </si>
  <si>
    <t>2171744</t>
  </si>
  <si>
    <t>锦江之星(北京安贞里店)</t>
  </si>
  <si>
    <t>1369.05</t>
  </si>
  <si>
    <t>2021-06-25 14:46:48</t>
  </si>
  <si>
    <t>2171739</t>
  </si>
  <si>
    <t>格林豪泰酒店(陇南富宝商务店)</t>
  </si>
  <si>
    <t>134.93</t>
  </si>
  <si>
    <t>2021-06-25 14:43:16</t>
  </si>
  <si>
    <t>2021-06-24</t>
  </si>
  <si>
    <t>2170548</t>
  </si>
  <si>
    <t>上海未来·上居酒店</t>
  </si>
  <si>
    <t>569.78</t>
  </si>
  <si>
    <t>2021-06-24 19:12:27</t>
  </si>
  <si>
    <t>2170469</t>
  </si>
  <si>
    <t>283.05</t>
  </si>
  <si>
    <t>2021-06-24 18:15:42</t>
  </si>
  <si>
    <t>2169758</t>
  </si>
  <si>
    <t>1076.98</t>
  </si>
  <si>
    <t>2021-06-24 10:50:17</t>
  </si>
  <si>
    <t>2169549</t>
  </si>
  <si>
    <t>格林豪泰(潜山阳光城店)</t>
  </si>
  <si>
    <t>539.76</t>
  </si>
  <si>
    <t>2021-06-24 07:41:25</t>
  </si>
  <si>
    <t>2021-06-23</t>
  </si>
  <si>
    <t>2169010</t>
  </si>
  <si>
    <t>格林豪泰快捷酒店（涟水汽车站炎黄大道店）</t>
  </si>
  <si>
    <t>124.51</t>
  </si>
  <si>
    <t>2021-06-23 19:44:31</t>
  </si>
  <si>
    <t>2021-06-22</t>
  </si>
  <si>
    <t>2167596</t>
  </si>
  <si>
    <t>银川米乐时尚商务酒店</t>
  </si>
  <si>
    <t>273.36</t>
  </si>
  <si>
    <t>2021-06-22 20:50:04</t>
  </si>
  <si>
    <t>2166414</t>
  </si>
  <si>
    <t>汉庭酒店(北京新国展店)</t>
  </si>
  <si>
    <t>918.82</t>
  </si>
  <si>
    <t>658.82</t>
  </si>
  <si>
    <t>-260</t>
  </si>
  <si>
    <t>2021-06-22 10:22:58</t>
  </si>
  <si>
    <t>2166340</t>
  </si>
  <si>
    <t>锦江之星(贵阳文昌阁甲秀楼店)</t>
  </si>
  <si>
    <t>227.35</t>
  </si>
  <si>
    <t>2021-06-22 09:34:49</t>
  </si>
  <si>
    <t>2021-06-21</t>
  </si>
  <si>
    <t>2165344</t>
  </si>
  <si>
    <t>尚客优精选酒店（泰州新人民医院店）</t>
  </si>
  <si>
    <t>1535.10</t>
  </si>
  <si>
    <t>2021-06-21 12:23:01</t>
  </si>
  <si>
    <t>2165075</t>
  </si>
  <si>
    <t>汉庭（杭州西湖仁和路店）</t>
  </si>
  <si>
    <t>2021-06-21 00:24:08</t>
  </si>
  <si>
    <t>2021-06-16</t>
  </si>
  <si>
    <t>2159321</t>
  </si>
  <si>
    <t>城市便捷酒店(长春工农广场地铁口物贸店)</t>
  </si>
  <si>
    <t>468.20</t>
  </si>
  <si>
    <t>2021-06-16 17:39:29</t>
  </si>
  <si>
    <t>2021-06-13</t>
  </si>
  <si>
    <t>2155787</t>
  </si>
  <si>
    <t>成都POSHPACKEP太古里盖碗茶旅行酒店</t>
  </si>
  <si>
    <t>143.14</t>
  </si>
  <si>
    <t>2021-06-13 09:28:37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</si>
</sst>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FF0000"/>
      <name val="Helvetica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1"/>
  <sheetViews>
    <sheetView workbookViewId="0">
      <selection activeCell="A1" sqref="$A1:$XFD1048576"/>
    </sheetView>
  </sheetViews>
  <sheetFormatPr defaultColWidth="9" defaultRowHeight="13.5"/>
  <cols>
    <col min="1" max="6" width="9" style="4"/>
    <col min="7" max="7" width="9.75" style="4" customWidth="1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15549683210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44374</v>
      </c>
      <c r="G2" s="5">
        <v>44375</v>
      </c>
      <c r="H2" s="4">
        <v>1</v>
      </c>
      <c r="I2" s="4">
        <v>1</v>
      </c>
      <c r="J2" s="4">
        <v>1</v>
      </c>
      <c r="K2" s="4" t="s">
        <v>28</v>
      </c>
      <c r="L2" s="4">
        <v>143.14</v>
      </c>
      <c r="M2" s="4">
        <v>143.14</v>
      </c>
      <c r="N2" s="4" t="s">
        <v>29</v>
      </c>
      <c r="O2" s="4" t="s">
        <v>30</v>
      </c>
      <c r="P2" s="4" t="s">
        <v>31</v>
      </c>
      <c r="Q2" s="4">
        <v>0</v>
      </c>
      <c r="R2" s="7">
        <v>44360</v>
      </c>
      <c r="S2" s="5">
        <v>44378</v>
      </c>
      <c r="T2" s="4" t="s">
        <v>32</v>
      </c>
      <c r="U2" s="4">
        <v>143.14</v>
      </c>
      <c r="V2" s="4">
        <v>0</v>
      </c>
      <c r="W2" s="4">
        <v>0</v>
      </c>
    </row>
    <row r="3" s="4" customFormat="1" spans="1:24">
      <c r="A3" s="4">
        <v>15554999022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44373</v>
      </c>
      <c r="G3" s="5">
        <v>44375</v>
      </c>
      <c r="H3" s="4">
        <v>1</v>
      </c>
      <c r="I3" s="4">
        <v>2</v>
      </c>
      <c r="J3" s="4">
        <v>2</v>
      </c>
      <c r="K3" s="4" t="s">
        <v>28</v>
      </c>
      <c r="L3" s="4">
        <v>468.2</v>
      </c>
      <c r="M3" s="4">
        <v>468.2</v>
      </c>
      <c r="N3" s="4" t="s">
        <v>35</v>
      </c>
      <c r="O3" s="4" t="s">
        <v>30</v>
      </c>
      <c r="P3" s="4" t="s">
        <v>31</v>
      </c>
      <c r="Q3" s="4">
        <v>0</v>
      </c>
      <c r="R3" s="7">
        <v>44363</v>
      </c>
      <c r="S3" s="5">
        <v>44378</v>
      </c>
      <c r="T3" s="4" t="s">
        <v>32</v>
      </c>
      <c r="U3" s="4">
        <v>468.2</v>
      </c>
      <c r="V3" s="4">
        <v>0</v>
      </c>
      <c r="W3" s="4">
        <v>0</v>
      </c>
      <c r="X3" s="4">
        <v>2159321</v>
      </c>
    </row>
    <row r="4" s="4" customFormat="1" spans="1:24">
      <c r="A4" s="4">
        <v>15588197181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44372</v>
      </c>
      <c r="G4" s="5">
        <v>44375</v>
      </c>
      <c r="H4" s="4">
        <v>1</v>
      </c>
      <c r="I4" s="4">
        <v>3</v>
      </c>
      <c r="J4" s="4">
        <v>3</v>
      </c>
      <c r="K4" s="4" t="s">
        <v>28</v>
      </c>
      <c r="L4" s="4">
        <v>728.92</v>
      </c>
      <c r="M4" s="4">
        <v>728.92</v>
      </c>
      <c r="N4" s="4" t="s">
        <v>38</v>
      </c>
      <c r="O4" s="4" t="s">
        <v>30</v>
      </c>
      <c r="P4" s="4" t="s">
        <v>31</v>
      </c>
      <c r="Q4" s="4">
        <v>0</v>
      </c>
      <c r="R4" s="7">
        <v>44368</v>
      </c>
      <c r="S4" s="5">
        <v>44378</v>
      </c>
      <c r="T4" s="4" t="s">
        <v>32</v>
      </c>
      <c r="U4" s="4">
        <v>728.92</v>
      </c>
      <c r="V4" s="4">
        <v>0</v>
      </c>
      <c r="W4" s="4">
        <v>0</v>
      </c>
      <c r="X4" s="4">
        <v>2165075</v>
      </c>
    </row>
    <row r="5" s="4" customFormat="1" spans="1:24">
      <c r="A5" s="4">
        <v>15588197181</v>
      </c>
      <c r="B5" s="4" t="s">
        <v>24</v>
      </c>
      <c r="C5" s="4" t="s">
        <v>39</v>
      </c>
      <c r="D5" s="4" t="s">
        <v>36</v>
      </c>
      <c r="E5" s="4" t="s">
        <v>37</v>
      </c>
      <c r="F5" s="5">
        <v>44372</v>
      </c>
      <c r="G5" s="5">
        <v>44375</v>
      </c>
      <c r="H5" s="4">
        <v>1</v>
      </c>
      <c r="I5" s="4">
        <v>3</v>
      </c>
      <c r="J5" s="4">
        <v>3</v>
      </c>
      <c r="K5" s="4" t="s">
        <v>28</v>
      </c>
      <c r="L5" s="4">
        <v>-728.92</v>
      </c>
      <c r="M5" s="4">
        <v>-728.92</v>
      </c>
      <c r="N5" s="4" t="s">
        <v>38</v>
      </c>
      <c r="O5" s="4" t="s">
        <v>30</v>
      </c>
      <c r="P5" s="4" t="s">
        <v>31</v>
      </c>
      <c r="Q5" s="4">
        <v>0</v>
      </c>
      <c r="R5" s="7">
        <v>44368</v>
      </c>
      <c r="S5" s="5">
        <v>44378</v>
      </c>
      <c r="T5" s="4" t="s">
        <v>32</v>
      </c>
      <c r="U5" s="4">
        <v>-728.92</v>
      </c>
      <c r="V5" s="4">
        <v>0</v>
      </c>
      <c r="W5" s="4">
        <v>0</v>
      </c>
      <c r="X5" s="4">
        <v>2165075</v>
      </c>
    </row>
    <row r="6" s="4" customFormat="1" spans="1:24">
      <c r="A6" s="4">
        <v>15589555247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44368</v>
      </c>
      <c r="G6" s="5">
        <v>44375</v>
      </c>
      <c r="H6" s="4">
        <v>1</v>
      </c>
      <c r="I6" s="4">
        <v>7</v>
      </c>
      <c r="J6" s="4">
        <v>7</v>
      </c>
      <c r="K6" s="4" t="s">
        <v>28</v>
      </c>
      <c r="L6" s="4">
        <v>1535.1</v>
      </c>
      <c r="M6" s="4">
        <v>1535.1</v>
      </c>
      <c r="N6" s="4" t="s">
        <v>42</v>
      </c>
      <c r="O6" s="4" t="s">
        <v>30</v>
      </c>
      <c r="P6" s="4" t="s">
        <v>31</v>
      </c>
      <c r="Q6" s="4">
        <v>0</v>
      </c>
      <c r="R6" s="7">
        <v>44368</v>
      </c>
      <c r="S6" s="5">
        <v>44378</v>
      </c>
      <c r="T6" s="4" t="s">
        <v>32</v>
      </c>
      <c r="U6" s="4">
        <v>1535.1</v>
      </c>
      <c r="V6" s="4">
        <v>0</v>
      </c>
      <c r="W6" s="4">
        <v>0</v>
      </c>
      <c r="X6" s="4">
        <v>2165344</v>
      </c>
    </row>
    <row r="7" s="4" customFormat="1" spans="1:24">
      <c r="A7" s="4">
        <v>15596351163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44374</v>
      </c>
      <c r="G7" s="5">
        <v>44375</v>
      </c>
      <c r="H7" s="4">
        <v>1</v>
      </c>
      <c r="I7" s="4">
        <v>1</v>
      </c>
      <c r="J7" s="4">
        <v>1</v>
      </c>
      <c r="K7" s="4" t="s">
        <v>28</v>
      </c>
      <c r="L7" s="4">
        <v>227.35</v>
      </c>
      <c r="M7" s="4">
        <v>227.35</v>
      </c>
      <c r="N7" s="4" t="s">
        <v>45</v>
      </c>
      <c r="O7" s="4" t="s">
        <v>30</v>
      </c>
      <c r="P7" s="4" t="s">
        <v>31</v>
      </c>
      <c r="Q7" s="4">
        <v>0</v>
      </c>
      <c r="R7" s="7">
        <v>44369</v>
      </c>
      <c r="S7" s="5">
        <v>44378</v>
      </c>
      <c r="T7" s="4" t="s">
        <v>32</v>
      </c>
      <c r="U7" s="4">
        <v>227.35</v>
      </c>
      <c r="V7" s="4">
        <v>0</v>
      </c>
      <c r="W7" s="4">
        <v>0</v>
      </c>
      <c r="X7" s="4">
        <v>2166340</v>
      </c>
    </row>
    <row r="8" s="4" customFormat="1" spans="1:24">
      <c r="A8" s="4">
        <v>15596529657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44373</v>
      </c>
      <c r="G8" s="5">
        <v>44375</v>
      </c>
      <c r="H8" s="4">
        <v>1</v>
      </c>
      <c r="I8" s="4">
        <v>2</v>
      </c>
      <c r="J8" s="4">
        <v>2</v>
      </c>
      <c r="K8" s="4" t="s">
        <v>28</v>
      </c>
      <c r="L8" s="4">
        <v>918.82</v>
      </c>
      <c r="M8" s="4">
        <v>918.82</v>
      </c>
      <c r="N8" s="4" t="s">
        <v>48</v>
      </c>
      <c r="O8" s="4" t="s">
        <v>30</v>
      </c>
      <c r="P8" s="4" t="s">
        <v>31</v>
      </c>
      <c r="Q8" s="4">
        <v>0</v>
      </c>
      <c r="R8" s="7">
        <v>44369</v>
      </c>
      <c r="S8" s="5">
        <v>44378</v>
      </c>
      <c r="T8" s="4" t="s">
        <v>32</v>
      </c>
      <c r="U8" s="4">
        <v>918.82</v>
      </c>
      <c r="V8" s="4">
        <v>0</v>
      </c>
      <c r="W8" s="4">
        <v>0</v>
      </c>
      <c r="X8" s="4">
        <v>2166414</v>
      </c>
    </row>
    <row r="9" s="4" customFormat="1" spans="1:24">
      <c r="A9" s="4">
        <v>15602314166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44373</v>
      </c>
      <c r="G9" s="5">
        <v>44375</v>
      </c>
      <c r="H9" s="4">
        <v>1</v>
      </c>
      <c r="I9" s="4">
        <v>2</v>
      </c>
      <c r="J9" s="4">
        <v>2</v>
      </c>
      <c r="K9" s="4" t="s">
        <v>28</v>
      </c>
      <c r="L9" s="4">
        <v>273.36</v>
      </c>
      <c r="M9" s="4">
        <v>273.36</v>
      </c>
      <c r="N9" s="4" t="s">
        <v>51</v>
      </c>
      <c r="O9" s="4" t="s">
        <v>30</v>
      </c>
      <c r="P9" s="4" t="s">
        <v>31</v>
      </c>
      <c r="Q9" s="4">
        <v>0</v>
      </c>
      <c r="R9" s="7">
        <v>44369</v>
      </c>
      <c r="S9" s="5">
        <v>44378</v>
      </c>
      <c r="T9" s="4" t="s">
        <v>32</v>
      </c>
      <c r="U9" s="4">
        <v>273.36</v>
      </c>
      <c r="V9" s="4">
        <v>0</v>
      </c>
      <c r="W9" s="4">
        <v>0</v>
      </c>
      <c r="X9" s="4">
        <v>2167596</v>
      </c>
    </row>
    <row r="10" s="4" customFormat="1" spans="1:24">
      <c r="A10" s="4">
        <v>15609520933</v>
      </c>
      <c r="B10" s="4" t="s">
        <v>24</v>
      </c>
      <c r="C10" s="4" t="s">
        <v>25</v>
      </c>
      <c r="D10" s="4" t="s">
        <v>52</v>
      </c>
      <c r="E10" s="4" t="s">
        <v>37</v>
      </c>
      <c r="F10" s="5">
        <v>44374</v>
      </c>
      <c r="G10" s="5">
        <v>44375</v>
      </c>
      <c r="H10" s="4">
        <v>1</v>
      </c>
      <c r="I10" s="4">
        <v>1</v>
      </c>
      <c r="J10" s="4">
        <v>1</v>
      </c>
      <c r="K10" s="4" t="s">
        <v>28</v>
      </c>
      <c r="L10" s="4">
        <v>124.51</v>
      </c>
      <c r="M10" s="4">
        <v>124.51</v>
      </c>
      <c r="N10" s="4" t="s">
        <v>53</v>
      </c>
      <c r="O10" s="4" t="s">
        <v>30</v>
      </c>
      <c r="P10" s="4" t="s">
        <v>31</v>
      </c>
      <c r="Q10" s="4">
        <v>0</v>
      </c>
      <c r="R10" s="7">
        <v>44370</v>
      </c>
      <c r="S10" s="5">
        <v>44378</v>
      </c>
      <c r="T10" s="4" t="s">
        <v>32</v>
      </c>
      <c r="U10" s="4">
        <v>124.51</v>
      </c>
      <c r="V10" s="4">
        <v>0</v>
      </c>
      <c r="W10" s="4">
        <v>0</v>
      </c>
      <c r="X10" s="4">
        <v>2169010</v>
      </c>
    </row>
    <row r="11" s="4" customFormat="1" spans="1:24">
      <c r="A11" s="4">
        <v>15611305494</v>
      </c>
      <c r="B11" s="4" t="s">
        <v>24</v>
      </c>
      <c r="C11" s="4" t="s">
        <v>25</v>
      </c>
      <c r="D11" s="4" t="s">
        <v>54</v>
      </c>
      <c r="E11" s="4" t="s">
        <v>37</v>
      </c>
      <c r="F11" s="5">
        <v>44371</v>
      </c>
      <c r="G11" s="5">
        <v>44375</v>
      </c>
      <c r="H11" s="4">
        <v>1</v>
      </c>
      <c r="I11" s="4">
        <v>4</v>
      </c>
      <c r="J11" s="4">
        <v>4</v>
      </c>
      <c r="K11" s="4" t="s">
        <v>28</v>
      </c>
      <c r="L11" s="4">
        <v>539.76</v>
      </c>
      <c r="M11" s="4">
        <v>539.76</v>
      </c>
      <c r="N11" s="4" t="s">
        <v>55</v>
      </c>
      <c r="O11" s="4" t="s">
        <v>30</v>
      </c>
      <c r="P11" s="4" t="s">
        <v>31</v>
      </c>
      <c r="Q11" s="4">
        <v>0</v>
      </c>
      <c r="R11" s="7">
        <v>44371</v>
      </c>
      <c r="S11" s="5">
        <v>44378</v>
      </c>
      <c r="T11" s="4" t="s">
        <v>32</v>
      </c>
      <c r="U11" s="4">
        <v>539.76</v>
      </c>
      <c r="V11" s="4">
        <v>0</v>
      </c>
      <c r="W11" s="4">
        <v>0</v>
      </c>
      <c r="X11" s="4">
        <v>2169549</v>
      </c>
    </row>
    <row r="12" s="4" customFormat="1" spans="1:24">
      <c r="A12" s="4">
        <v>15611886725</v>
      </c>
      <c r="B12" s="4" t="s">
        <v>24</v>
      </c>
      <c r="C12" s="4" t="s">
        <v>25</v>
      </c>
      <c r="D12" s="4" t="s">
        <v>56</v>
      </c>
      <c r="E12" s="4" t="s">
        <v>57</v>
      </c>
      <c r="F12" s="5">
        <v>44373</v>
      </c>
      <c r="G12" s="5">
        <v>44375</v>
      </c>
      <c r="H12" s="4">
        <v>1</v>
      </c>
      <c r="I12" s="4">
        <v>2</v>
      </c>
      <c r="J12" s="4">
        <v>2</v>
      </c>
      <c r="K12" s="4" t="s">
        <v>28</v>
      </c>
      <c r="L12" s="4">
        <v>1076.98</v>
      </c>
      <c r="M12" s="4">
        <v>1076.98</v>
      </c>
      <c r="N12" s="4" t="s">
        <v>58</v>
      </c>
      <c r="O12" s="4" t="s">
        <v>30</v>
      </c>
      <c r="P12" s="4" t="s">
        <v>31</v>
      </c>
      <c r="Q12" s="4">
        <v>0</v>
      </c>
      <c r="R12" s="7">
        <v>44371</v>
      </c>
      <c r="S12" s="5">
        <v>44378</v>
      </c>
      <c r="T12" s="4" t="s">
        <v>32</v>
      </c>
      <c r="U12" s="4">
        <v>1076.98</v>
      </c>
      <c r="V12" s="4">
        <v>0</v>
      </c>
      <c r="W12" s="4">
        <v>0</v>
      </c>
      <c r="X12" s="4">
        <v>2169758</v>
      </c>
    </row>
    <row r="13" s="4" customFormat="1" spans="1:24">
      <c r="A13" s="4">
        <v>15613971764</v>
      </c>
      <c r="B13" s="4" t="s">
        <v>24</v>
      </c>
      <c r="C13" s="4" t="s">
        <v>25</v>
      </c>
      <c r="D13" s="4" t="s">
        <v>59</v>
      </c>
      <c r="E13" s="4" t="s">
        <v>60</v>
      </c>
      <c r="F13" s="5">
        <v>44374</v>
      </c>
      <c r="G13" s="5">
        <v>44375</v>
      </c>
      <c r="H13" s="4">
        <v>1</v>
      </c>
      <c r="I13" s="4">
        <v>1</v>
      </c>
      <c r="J13" s="4">
        <v>1</v>
      </c>
      <c r="K13" s="4" t="s">
        <v>28</v>
      </c>
      <c r="L13" s="4">
        <v>283.05</v>
      </c>
      <c r="M13" s="4">
        <v>283.05</v>
      </c>
      <c r="N13" s="4" t="s">
        <v>61</v>
      </c>
      <c r="O13" s="4" t="s">
        <v>30</v>
      </c>
      <c r="P13" s="4" t="s">
        <v>31</v>
      </c>
      <c r="Q13" s="4">
        <v>0</v>
      </c>
      <c r="R13" s="7">
        <v>44371</v>
      </c>
      <c r="S13" s="5">
        <v>44378</v>
      </c>
      <c r="T13" s="4" t="s">
        <v>32</v>
      </c>
      <c r="U13" s="4">
        <v>283.05</v>
      </c>
      <c r="V13" s="4">
        <v>0</v>
      </c>
      <c r="W13" s="4">
        <v>0</v>
      </c>
      <c r="X13" s="4">
        <v>2170469</v>
      </c>
    </row>
    <row r="14" s="4" customFormat="1" spans="1:24">
      <c r="A14" s="4">
        <v>15614198047</v>
      </c>
      <c r="B14" s="4" t="s">
        <v>24</v>
      </c>
      <c r="C14" s="4" t="s">
        <v>25</v>
      </c>
      <c r="D14" s="4" t="s">
        <v>62</v>
      </c>
      <c r="E14" s="4" t="s">
        <v>63</v>
      </c>
      <c r="F14" s="5">
        <v>44373</v>
      </c>
      <c r="G14" s="5">
        <v>44375</v>
      </c>
      <c r="H14" s="4">
        <v>1</v>
      </c>
      <c r="I14" s="4">
        <v>2</v>
      </c>
      <c r="J14" s="4">
        <v>2</v>
      </c>
      <c r="K14" s="4" t="s">
        <v>28</v>
      </c>
      <c r="L14" s="4">
        <v>569.78</v>
      </c>
      <c r="M14" s="4">
        <v>569.78</v>
      </c>
      <c r="N14" s="4" t="s">
        <v>64</v>
      </c>
      <c r="O14" s="4" t="s">
        <v>30</v>
      </c>
      <c r="P14" s="4" t="s">
        <v>31</v>
      </c>
      <c r="Q14" s="4">
        <v>0</v>
      </c>
      <c r="R14" s="7">
        <v>44371</v>
      </c>
      <c r="S14" s="5">
        <v>44378</v>
      </c>
      <c r="T14" s="4" t="s">
        <v>32</v>
      </c>
      <c r="U14" s="4">
        <v>569.78</v>
      </c>
      <c r="V14" s="4">
        <v>0</v>
      </c>
      <c r="W14" s="4">
        <v>0</v>
      </c>
      <c r="X14" s="4">
        <v>2170548</v>
      </c>
    </row>
    <row r="15" s="4" customFormat="1" spans="1:24">
      <c r="A15" s="4">
        <v>15620627939</v>
      </c>
      <c r="B15" s="4" t="s">
        <v>24</v>
      </c>
      <c r="C15" s="4" t="s">
        <v>25</v>
      </c>
      <c r="D15" s="4" t="s">
        <v>65</v>
      </c>
      <c r="E15" s="4" t="s">
        <v>34</v>
      </c>
      <c r="F15" s="5">
        <v>44374</v>
      </c>
      <c r="G15" s="5">
        <v>44375</v>
      </c>
      <c r="H15" s="4">
        <v>1</v>
      </c>
      <c r="I15" s="4">
        <v>1</v>
      </c>
      <c r="J15" s="4">
        <v>1</v>
      </c>
      <c r="K15" s="4" t="s">
        <v>28</v>
      </c>
      <c r="L15" s="4">
        <v>134.93</v>
      </c>
      <c r="M15" s="4">
        <v>134.93</v>
      </c>
      <c r="N15" s="4" t="s">
        <v>66</v>
      </c>
      <c r="O15" s="4" t="s">
        <v>30</v>
      </c>
      <c r="P15" s="4" t="s">
        <v>31</v>
      </c>
      <c r="Q15" s="4">
        <v>0</v>
      </c>
      <c r="R15" s="7">
        <v>44372</v>
      </c>
      <c r="S15" s="5">
        <v>44378</v>
      </c>
      <c r="T15" s="4" t="s">
        <v>32</v>
      </c>
      <c r="U15" s="4">
        <v>134.93</v>
      </c>
      <c r="V15" s="4">
        <v>0</v>
      </c>
      <c r="W15" s="4">
        <v>0</v>
      </c>
      <c r="X15" s="4">
        <v>2171739</v>
      </c>
    </row>
    <row r="16" s="4" customFormat="1" spans="1:24">
      <c r="A16" s="4">
        <v>15620632291</v>
      </c>
      <c r="B16" s="4" t="s">
        <v>24</v>
      </c>
      <c r="C16" s="4" t="s">
        <v>25</v>
      </c>
      <c r="D16" s="4" t="s">
        <v>67</v>
      </c>
      <c r="E16" s="4" t="s">
        <v>68</v>
      </c>
      <c r="F16" s="5">
        <v>44372</v>
      </c>
      <c r="G16" s="5">
        <v>44375</v>
      </c>
      <c r="H16" s="4">
        <v>1</v>
      </c>
      <c r="I16" s="4">
        <v>3</v>
      </c>
      <c r="J16" s="4">
        <v>3</v>
      </c>
      <c r="K16" s="4" t="s">
        <v>28</v>
      </c>
      <c r="L16" s="4">
        <v>1369.05</v>
      </c>
      <c r="M16" s="4">
        <v>1369.05</v>
      </c>
      <c r="N16" s="4" t="s">
        <v>69</v>
      </c>
      <c r="O16" s="4" t="s">
        <v>30</v>
      </c>
      <c r="P16" s="4" t="s">
        <v>31</v>
      </c>
      <c r="Q16" s="4">
        <v>0</v>
      </c>
      <c r="R16" s="7">
        <v>44372</v>
      </c>
      <c r="S16" s="5">
        <v>44378</v>
      </c>
      <c r="T16" s="4" t="s">
        <v>32</v>
      </c>
      <c r="U16" s="4">
        <v>1369.05</v>
      </c>
      <c r="V16" s="4">
        <v>0</v>
      </c>
      <c r="W16" s="4">
        <v>0</v>
      </c>
      <c r="X16" s="4">
        <v>2171744</v>
      </c>
    </row>
    <row r="17" s="4" customFormat="1" spans="1:24">
      <c r="A17" s="4">
        <v>15621210167</v>
      </c>
      <c r="B17" s="4" t="s">
        <v>24</v>
      </c>
      <c r="C17" s="4" t="s">
        <v>25</v>
      </c>
      <c r="D17" s="4" t="s">
        <v>70</v>
      </c>
      <c r="E17" s="4" t="s">
        <v>71</v>
      </c>
      <c r="F17" s="5">
        <v>44373</v>
      </c>
      <c r="G17" s="5">
        <v>44375</v>
      </c>
      <c r="H17" s="4">
        <v>1</v>
      </c>
      <c r="I17" s="4">
        <v>2</v>
      </c>
      <c r="J17" s="4">
        <v>2</v>
      </c>
      <c r="K17" s="4" t="s">
        <v>28</v>
      </c>
      <c r="L17" s="4">
        <v>579.26</v>
      </c>
      <c r="M17" s="4">
        <v>579.26</v>
      </c>
      <c r="N17" s="4" t="s">
        <v>72</v>
      </c>
      <c r="O17" s="4" t="s">
        <v>30</v>
      </c>
      <c r="P17" s="4" t="s">
        <v>31</v>
      </c>
      <c r="Q17" s="4">
        <v>0</v>
      </c>
      <c r="R17" s="7">
        <v>44372</v>
      </c>
      <c r="S17" s="5">
        <v>44378</v>
      </c>
      <c r="T17" s="4" t="s">
        <v>32</v>
      </c>
      <c r="U17" s="4">
        <v>579.26</v>
      </c>
      <c r="V17" s="4">
        <v>0</v>
      </c>
      <c r="W17" s="4">
        <v>0</v>
      </c>
      <c r="X17" s="4">
        <v>2171920</v>
      </c>
    </row>
    <row r="18" s="4" customFormat="1" spans="1:24">
      <c r="A18" s="4">
        <v>15627625812</v>
      </c>
      <c r="B18" s="4" t="s">
        <v>24</v>
      </c>
      <c r="C18" s="4" t="s">
        <v>25</v>
      </c>
      <c r="D18" s="4" t="s">
        <v>73</v>
      </c>
      <c r="E18" s="4" t="s">
        <v>74</v>
      </c>
      <c r="F18" s="5">
        <v>44374</v>
      </c>
      <c r="G18" s="5">
        <v>44375</v>
      </c>
      <c r="H18" s="4">
        <v>1</v>
      </c>
      <c r="I18" s="4">
        <v>1</v>
      </c>
      <c r="J18" s="4">
        <v>1</v>
      </c>
      <c r="K18" s="4" t="s">
        <v>28</v>
      </c>
      <c r="L18" s="4">
        <v>220.13</v>
      </c>
      <c r="M18" s="4">
        <v>220.13</v>
      </c>
      <c r="N18" s="4" t="s">
        <v>75</v>
      </c>
      <c r="O18" s="4" t="s">
        <v>30</v>
      </c>
      <c r="P18" s="4" t="s">
        <v>31</v>
      </c>
      <c r="Q18" s="4">
        <v>0</v>
      </c>
      <c r="R18" s="7">
        <v>44373</v>
      </c>
      <c r="S18" s="5">
        <v>44378</v>
      </c>
      <c r="T18" s="4" t="s">
        <v>32</v>
      </c>
      <c r="U18" s="4">
        <v>220.13</v>
      </c>
      <c r="V18" s="4">
        <v>0</v>
      </c>
      <c r="W18" s="4">
        <v>0</v>
      </c>
      <c r="X18" s="4">
        <v>2172826</v>
      </c>
    </row>
    <row r="19" s="4" customFormat="1" spans="1:24">
      <c r="A19" s="4">
        <v>15627801886</v>
      </c>
      <c r="B19" s="4" t="s">
        <v>24</v>
      </c>
      <c r="C19" s="4" t="s">
        <v>25</v>
      </c>
      <c r="D19" s="4" t="s">
        <v>76</v>
      </c>
      <c r="E19" s="4" t="s">
        <v>37</v>
      </c>
      <c r="F19" s="5">
        <v>44373</v>
      </c>
      <c r="G19" s="5">
        <v>44375</v>
      </c>
      <c r="H19" s="4">
        <v>1</v>
      </c>
      <c r="I19" s="4">
        <v>2</v>
      </c>
      <c r="J19" s="4">
        <v>2</v>
      </c>
      <c r="K19" s="4" t="s">
        <v>28</v>
      </c>
      <c r="L19" s="4">
        <v>654</v>
      </c>
      <c r="M19" s="4">
        <v>654</v>
      </c>
      <c r="N19" s="4" t="s">
        <v>77</v>
      </c>
      <c r="O19" s="4" t="s">
        <v>30</v>
      </c>
      <c r="P19" s="4" t="s">
        <v>31</v>
      </c>
      <c r="Q19" s="4">
        <v>0</v>
      </c>
      <c r="R19" s="7">
        <v>44373</v>
      </c>
      <c r="S19" s="5">
        <v>44378</v>
      </c>
      <c r="T19" s="4" t="s">
        <v>32</v>
      </c>
      <c r="U19" s="4">
        <v>654</v>
      </c>
      <c r="V19" s="4">
        <v>0</v>
      </c>
      <c r="W19" s="4">
        <v>0</v>
      </c>
      <c r="X19" s="4">
        <v>2172879</v>
      </c>
    </row>
    <row r="20" s="4" customFormat="1" spans="1:24">
      <c r="A20" s="4">
        <v>15628076328</v>
      </c>
      <c r="B20" s="4" t="s">
        <v>24</v>
      </c>
      <c r="C20" s="4" t="s">
        <v>25</v>
      </c>
      <c r="D20" s="4" t="s">
        <v>78</v>
      </c>
      <c r="E20" s="4" t="s">
        <v>79</v>
      </c>
      <c r="F20" s="5">
        <v>44374</v>
      </c>
      <c r="G20" s="5">
        <v>44375</v>
      </c>
      <c r="H20" s="4">
        <v>1</v>
      </c>
      <c r="I20" s="4">
        <v>1</v>
      </c>
      <c r="J20" s="4">
        <v>1</v>
      </c>
      <c r="K20" s="4" t="s">
        <v>28</v>
      </c>
      <c r="L20" s="4">
        <v>127.11</v>
      </c>
      <c r="M20" s="4">
        <v>127.11</v>
      </c>
      <c r="N20" s="4" t="s">
        <v>80</v>
      </c>
      <c r="O20" s="4" t="s">
        <v>30</v>
      </c>
      <c r="P20" s="4" t="s">
        <v>31</v>
      </c>
      <c r="Q20" s="4">
        <v>0</v>
      </c>
      <c r="R20" s="7">
        <v>44373</v>
      </c>
      <c r="S20" s="5">
        <v>44378</v>
      </c>
      <c r="T20" s="4" t="s">
        <v>32</v>
      </c>
      <c r="U20" s="4">
        <v>127.11</v>
      </c>
      <c r="V20" s="4">
        <v>0</v>
      </c>
      <c r="W20" s="4">
        <v>0</v>
      </c>
      <c r="X20" s="4">
        <v>2172959</v>
      </c>
    </row>
    <row r="21" s="4" customFormat="1" spans="1:24">
      <c r="A21" s="4">
        <v>15628368524</v>
      </c>
      <c r="B21" s="4" t="s">
        <v>24</v>
      </c>
      <c r="C21" s="4" t="s">
        <v>25</v>
      </c>
      <c r="D21" s="4" t="s">
        <v>81</v>
      </c>
      <c r="E21" s="4" t="s">
        <v>82</v>
      </c>
      <c r="F21" s="5">
        <v>44373</v>
      </c>
      <c r="G21" s="5">
        <v>44375</v>
      </c>
      <c r="H21" s="4">
        <v>1</v>
      </c>
      <c r="I21" s="4">
        <v>2</v>
      </c>
      <c r="J21" s="4">
        <v>2</v>
      </c>
      <c r="K21" s="4" t="s">
        <v>28</v>
      </c>
      <c r="L21" s="4">
        <v>486.49</v>
      </c>
      <c r="M21" s="4">
        <v>486.49</v>
      </c>
      <c r="N21" s="4" t="s">
        <v>83</v>
      </c>
      <c r="O21" s="4" t="s">
        <v>30</v>
      </c>
      <c r="P21" s="4" t="s">
        <v>31</v>
      </c>
      <c r="Q21" s="4">
        <v>0</v>
      </c>
      <c r="R21" s="7">
        <v>44373</v>
      </c>
      <c r="S21" s="5">
        <v>44378</v>
      </c>
      <c r="T21" s="4" t="s">
        <v>32</v>
      </c>
      <c r="U21" s="4">
        <v>486.49</v>
      </c>
      <c r="V21" s="4">
        <v>0</v>
      </c>
      <c r="W21" s="4">
        <v>0</v>
      </c>
      <c r="X21" s="4">
        <v>2173034</v>
      </c>
    </row>
    <row r="22" s="4" customFormat="1" spans="1:23">
      <c r="A22" s="4">
        <v>15628565681</v>
      </c>
      <c r="B22" s="4" t="s">
        <v>24</v>
      </c>
      <c r="C22" s="4" t="s">
        <v>25</v>
      </c>
      <c r="D22" s="4" t="s">
        <v>84</v>
      </c>
      <c r="E22" s="4" t="s">
        <v>85</v>
      </c>
      <c r="F22" s="5">
        <v>44373</v>
      </c>
      <c r="G22" s="5">
        <v>44375</v>
      </c>
      <c r="H22" s="4">
        <v>1</v>
      </c>
      <c r="I22" s="4">
        <v>2</v>
      </c>
      <c r="J22" s="4">
        <v>2</v>
      </c>
      <c r="K22" s="4" t="s">
        <v>28</v>
      </c>
      <c r="L22" s="4">
        <v>270</v>
      </c>
      <c r="M22" s="4">
        <v>270</v>
      </c>
      <c r="N22" s="4" t="s">
        <v>86</v>
      </c>
      <c r="O22" s="4" t="s">
        <v>30</v>
      </c>
      <c r="P22" s="4" t="s">
        <v>31</v>
      </c>
      <c r="Q22" s="4">
        <v>0</v>
      </c>
      <c r="R22" s="7">
        <v>44373</v>
      </c>
      <c r="S22" s="5">
        <v>44378</v>
      </c>
      <c r="T22" s="4" t="s">
        <v>32</v>
      </c>
      <c r="U22" s="4">
        <v>270</v>
      </c>
      <c r="V22" s="4">
        <v>0</v>
      </c>
      <c r="W22" s="4">
        <v>0</v>
      </c>
    </row>
    <row r="23" s="4" customFormat="1" spans="1:24">
      <c r="A23" s="4">
        <v>15628696840</v>
      </c>
      <c r="B23" s="4" t="s">
        <v>24</v>
      </c>
      <c r="C23" s="4" t="s">
        <v>25</v>
      </c>
      <c r="D23" s="4" t="s">
        <v>87</v>
      </c>
      <c r="E23" s="4" t="s">
        <v>88</v>
      </c>
      <c r="F23" s="5">
        <v>44374</v>
      </c>
      <c r="G23" s="5">
        <v>44375</v>
      </c>
      <c r="H23" s="4">
        <v>1</v>
      </c>
      <c r="I23" s="4">
        <v>1</v>
      </c>
      <c r="J23" s="4">
        <v>1</v>
      </c>
      <c r="K23" s="4" t="s">
        <v>28</v>
      </c>
      <c r="L23" s="4">
        <v>342.8</v>
      </c>
      <c r="M23" s="4">
        <v>342.8</v>
      </c>
      <c r="N23" s="4" t="s">
        <v>89</v>
      </c>
      <c r="O23" s="4" t="s">
        <v>30</v>
      </c>
      <c r="P23" s="4" t="s">
        <v>31</v>
      </c>
      <c r="Q23" s="4">
        <v>0</v>
      </c>
      <c r="R23" s="7">
        <v>44373</v>
      </c>
      <c r="S23" s="5">
        <v>44378</v>
      </c>
      <c r="T23" s="4" t="s">
        <v>32</v>
      </c>
      <c r="U23" s="4">
        <v>342.8</v>
      </c>
      <c r="V23" s="4">
        <v>0</v>
      </c>
      <c r="W23" s="4">
        <v>0</v>
      </c>
      <c r="X23" s="4">
        <v>2173118</v>
      </c>
    </row>
    <row r="24" s="4" customFormat="1" spans="1:23">
      <c r="A24" s="4">
        <v>15628785712</v>
      </c>
      <c r="B24" s="4" t="s">
        <v>24</v>
      </c>
      <c r="C24" s="4" t="s">
        <v>25</v>
      </c>
      <c r="D24" s="4" t="s">
        <v>90</v>
      </c>
      <c r="E24" s="4" t="s">
        <v>91</v>
      </c>
      <c r="F24" s="5">
        <v>44373</v>
      </c>
      <c r="G24" s="5">
        <v>44375</v>
      </c>
      <c r="H24" s="4">
        <v>1</v>
      </c>
      <c r="I24" s="4">
        <v>2</v>
      </c>
      <c r="J24" s="4">
        <v>2</v>
      </c>
      <c r="K24" s="4" t="s">
        <v>28</v>
      </c>
      <c r="L24" s="4">
        <v>363.2</v>
      </c>
      <c r="M24" s="4">
        <v>363.2</v>
      </c>
      <c r="N24" s="4" t="s">
        <v>92</v>
      </c>
      <c r="O24" s="4" t="s">
        <v>30</v>
      </c>
      <c r="P24" s="4" t="s">
        <v>31</v>
      </c>
      <c r="Q24" s="4">
        <v>0</v>
      </c>
      <c r="R24" s="7">
        <v>44373</v>
      </c>
      <c r="S24" s="5">
        <v>44378</v>
      </c>
      <c r="T24" s="4" t="s">
        <v>32</v>
      </c>
      <c r="U24" s="4">
        <v>363.2</v>
      </c>
      <c r="V24" s="4">
        <v>0</v>
      </c>
      <c r="W24" s="4">
        <v>0</v>
      </c>
    </row>
    <row r="25" s="4" customFormat="1" spans="1:24">
      <c r="A25" s="4">
        <v>15628896117</v>
      </c>
      <c r="B25" s="4" t="s">
        <v>24</v>
      </c>
      <c r="C25" s="4" t="s">
        <v>25</v>
      </c>
      <c r="D25" s="4" t="s">
        <v>93</v>
      </c>
      <c r="E25" s="4" t="s">
        <v>94</v>
      </c>
      <c r="F25" s="5">
        <v>44373</v>
      </c>
      <c r="G25" s="5">
        <v>44375</v>
      </c>
      <c r="H25" s="4">
        <v>1</v>
      </c>
      <c r="I25" s="4">
        <v>2</v>
      </c>
      <c r="J25" s="4">
        <v>2</v>
      </c>
      <c r="K25" s="4" t="s">
        <v>28</v>
      </c>
      <c r="L25" s="4">
        <v>1355.42</v>
      </c>
      <c r="M25" s="4">
        <v>1355.42</v>
      </c>
      <c r="N25" s="4" t="s">
        <v>95</v>
      </c>
      <c r="O25" s="4" t="s">
        <v>30</v>
      </c>
      <c r="P25" s="4" t="s">
        <v>31</v>
      </c>
      <c r="Q25" s="4">
        <v>0</v>
      </c>
      <c r="R25" s="7">
        <v>44373</v>
      </c>
      <c r="S25" s="5">
        <v>44378</v>
      </c>
      <c r="T25" s="4" t="s">
        <v>32</v>
      </c>
      <c r="U25" s="4">
        <v>1355.42</v>
      </c>
      <c r="V25" s="4">
        <v>0</v>
      </c>
      <c r="W25" s="4">
        <v>0</v>
      </c>
      <c r="X25" s="4">
        <v>2173187</v>
      </c>
    </row>
    <row r="26" s="4" customFormat="1" spans="1:24">
      <c r="A26" s="4">
        <v>15629584890</v>
      </c>
      <c r="B26" s="4" t="s">
        <v>24</v>
      </c>
      <c r="C26" s="4" t="s">
        <v>25</v>
      </c>
      <c r="D26" s="4" t="s">
        <v>56</v>
      </c>
      <c r="E26" s="4" t="s">
        <v>96</v>
      </c>
      <c r="F26" s="5">
        <v>44374</v>
      </c>
      <c r="G26" s="5">
        <v>44375</v>
      </c>
      <c r="H26" s="4">
        <v>1</v>
      </c>
      <c r="I26" s="4">
        <v>1</v>
      </c>
      <c r="J26" s="4">
        <v>1</v>
      </c>
      <c r="K26" s="4" t="s">
        <v>28</v>
      </c>
      <c r="L26" s="4">
        <v>690.34</v>
      </c>
      <c r="M26" s="4">
        <v>690.34</v>
      </c>
      <c r="N26" s="4" t="s">
        <v>97</v>
      </c>
      <c r="O26" s="4" t="s">
        <v>30</v>
      </c>
      <c r="P26" s="4" t="s">
        <v>31</v>
      </c>
      <c r="Q26" s="4">
        <v>0</v>
      </c>
      <c r="R26" s="7">
        <v>44373</v>
      </c>
      <c r="S26" s="5">
        <v>44378</v>
      </c>
      <c r="T26" s="4" t="s">
        <v>32</v>
      </c>
      <c r="U26" s="4">
        <v>690.34</v>
      </c>
      <c r="V26" s="4">
        <v>0</v>
      </c>
      <c r="W26" s="4">
        <v>0</v>
      </c>
      <c r="X26" s="4">
        <v>2173416</v>
      </c>
    </row>
    <row r="27" s="4" customFormat="1" spans="1:24">
      <c r="A27" s="4">
        <v>15629949709</v>
      </c>
      <c r="B27" s="4" t="s">
        <v>24</v>
      </c>
      <c r="C27" s="4" t="s">
        <v>25</v>
      </c>
      <c r="D27" s="4" t="s">
        <v>98</v>
      </c>
      <c r="E27" s="4" t="s">
        <v>99</v>
      </c>
      <c r="F27" s="5">
        <v>44374</v>
      </c>
      <c r="G27" s="5">
        <v>44375</v>
      </c>
      <c r="H27" s="4">
        <v>1</v>
      </c>
      <c r="I27" s="4">
        <v>1</v>
      </c>
      <c r="J27" s="4">
        <v>1</v>
      </c>
      <c r="K27" s="4" t="s">
        <v>28</v>
      </c>
      <c r="L27" s="4">
        <v>164.02</v>
      </c>
      <c r="M27" s="4">
        <v>164.02</v>
      </c>
      <c r="N27" s="4" t="s">
        <v>100</v>
      </c>
      <c r="O27" s="4" t="s">
        <v>30</v>
      </c>
      <c r="P27" s="4" t="s">
        <v>31</v>
      </c>
      <c r="Q27" s="4">
        <v>0</v>
      </c>
      <c r="R27" s="7">
        <v>44373</v>
      </c>
      <c r="S27" s="5">
        <v>44378</v>
      </c>
      <c r="T27" s="4" t="s">
        <v>32</v>
      </c>
      <c r="U27" s="4">
        <v>164.02</v>
      </c>
      <c r="V27" s="4">
        <v>0</v>
      </c>
      <c r="W27" s="4">
        <v>0</v>
      </c>
      <c r="X27" s="4">
        <v>2173573</v>
      </c>
    </row>
    <row r="28" s="4" customFormat="1" spans="1:24">
      <c r="A28" s="4">
        <v>15629975413</v>
      </c>
      <c r="B28" s="4" t="s">
        <v>24</v>
      </c>
      <c r="C28" s="4" t="s">
        <v>25</v>
      </c>
      <c r="D28" s="4" t="s">
        <v>101</v>
      </c>
      <c r="E28" s="4" t="s">
        <v>102</v>
      </c>
      <c r="F28" s="5">
        <v>44373</v>
      </c>
      <c r="G28" s="5">
        <v>44375</v>
      </c>
      <c r="H28" s="4">
        <v>1</v>
      </c>
      <c r="I28" s="4">
        <v>2</v>
      </c>
      <c r="J28" s="4">
        <v>2</v>
      </c>
      <c r="K28" s="4" t="s">
        <v>28</v>
      </c>
      <c r="L28" s="4">
        <v>298.54</v>
      </c>
      <c r="M28" s="4">
        <v>298.54</v>
      </c>
      <c r="N28" s="4" t="s">
        <v>103</v>
      </c>
      <c r="O28" s="4" t="s">
        <v>30</v>
      </c>
      <c r="P28" s="4" t="s">
        <v>31</v>
      </c>
      <c r="Q28" s="4">
        <v>0</v>
      </c>
      <c r="R28" s="7">
        <v>44373</v>
      </c>
      <c r="S28" s="5">
        <v>44378</v>
      </c>
      <c r="T28" s="4" t="s">
        <v>32</v>
      </c>
      <c r="U28" s="4">
        <v>298.54</v>
      </c>
      <c r="V28" s="4">
        <v>0</v>
      </c>
      <c r="W28" s="4">
        <v>0</v>
      </c>
      <c r="X28" s="4">
        <v>2173587</v>
      </c>
    </row>
    <row r="29" s="4" customFormat="1" spans="1:24">
      <c r="A29" s="4">
        <v>15629996465</v>
      </c>
      <c r="B29" s="4" t="s">
        <v>24</v>
      </c>
      <c r="C29" s="4" t="s">
        <v>25</v>
      </c>
      <c r="D29" s="4" t="s">
        <v>104</v>
      </c>
      <c r="E29" s="4" t="s">
        <v>71</v>
      </c>
      <c r="F29" s="5">
        <v>44374</v>
      </c>
      <c r="G29" s="5">
        <v>44375</v>
      </c>
      <c r="H29" s="4">
        <v>1</v>
      </c>
      <c r="I29" s="4">
        <v>1</v>
      </c>
      <c r="J29" s="4">
        <v>1</v>
      </c>
      <c r="K29" s="4" t="s">
        <v>28</v>
      </c>
      <c r="L29" s="4">
        <v>196.55</v>
      </c>
      <c r="M29" s="4">
        <v>196.55</v>
      </c>
      <c r="N29" s="4" t="s">
        <v>105</v>
      </c>
      <c r="O29" s="4" t="s">
        <v>30</v>
      </c>
      <c r="P29" s="4" t="s">
        <v>31</v>
      </c>
      <c r="Q29" s="4">
        <v>0</v>
      </c>
      <c r="R29" s="7">
        <v>44373</v>
      </c>
      <c r="S29" s="5">
        <v>44378</v>
      </c>
      <c r="T29" s="4" t="s">
        <v>32</v>
      </c>
      <c r="U29" s="4">
        <v>196.55</v>
      </c>
      <c r="V29" s="4">
        <v>0</v>
      </c>
      <c r="W29" s="4">
        <v>0</v>
      </c>
      <c r="X29" s="4">
        <v>2173595</v>
      </c>
    </row>
    <row r="30" s="4" customFormat="1" spans="1:24">
      <c r="A30" s="4">
        <v>15632706563</v>
      </c>
      <c r="B30" s="4" t="s">
        <v>24</v>
      </c>
      <c r="C30" s="4" t="s">
        <v>25</v>
      </c>
      <c r="D30" s="4" t="s">
        <v>106</v>
      </c>
      <c r="E30" s="4" t="s">
        <v>107</v>
      </c>
      <c r="F30" s="5">
        <v>44374</v>
      </c>
      <c r="G30" s="5">
        <v>44375</v>
      </c>
      <c r="H30" s="4">
        <v>1</v>
      </c>
      <c r="I30" s="4">
        <v>1</v>
      </c>
      <c r="J30" s="4">
        <v>1</v>
      </c>
      <c r="K30" s="4" t="s">
        <v>28</v>
      </c>
      <c r="L30" s="4">
        <v>559.19</v>
      </c>
      <c r="M30" s="4">
        <v>559.19</v>
      </c>
      <c r="N30" s="4" t="s">
        <v>108</v>
      </c>
      <c r="O30" s="4" t="s">
        <v>30</v>
      </c>
      <c r="P30" s="4" t="s">
        <v>31</v>
      </c>
      <c r="Q30" s="4">
        <v>0</v>
      </c>
      <c r="R30" s="7">
        <v>44373</v>
      </c>
      <c r="S30" s="5">
        <v>44378</v>
      </c>
      <c r="T30" s="4" t="s">
        <v>32</v>
      </c>
      <c r="U30" s="4">
        <v>559.19</v>
      </c>
      <c r="V30" s="4">
        <v>0</v>
      </c>
      <c r="W30" s="4">
        <v>0</v>
      </c>
      <c r="X30" s="4">
        <v>2173841</v>
      </c>
    </row>
    <row r="31" s="4" customFormat="1" spans="1:24">
      <c r="A31" s="4">
        <v>15628076328</v>
      </c>
      <c r="B31" s="4" t="s">
        <v>24</v>
      </c>
      <c r="C31" s="4" t="s">
        <v>39</v>
      </c>
      <c r="D31" s="4" t="s">
        <v>78</v>
      </c>
      <c r="E31" s="4" t="s">
        <v>79</v>
      </c>
      <c r="F31" s="5">
        <v>44374</v>
      </c>
      <c r="G31" s="5">
        <v>44375</v>
      </c>
      <c r="H31" s="4">
        <v>1</v>
      </c>
      <c r="I31" s="4">
        <v>1</v>
      </c>
      <c r="J31" s="4">
        <v>1</v>
      </c>
      <c r="K31" s="4" t="s">
        <v>28</v>
      </c>
      <c r="L31" s="4">
        <v>-127.11</v>
      </c>
      <c r="M31" s="4">
        <v>-127.11</v>
      </c>
      <c r="N31" s="4" t="s">
        <v>80</v>
      </c>
      <c r="O31" s="4" t="s">
        <v>30</v>
      </c>
      <c r="P31" s="4" t="s">
        <v>31</v>
      </c>
      <c r="Q31" s="4">
        <v>0</v>
      </c>
      <c r="R31" s="7">
        <v>44373</v>
      </c>
      <c r="S31" s="5">
        <v>44378</v>
      </c>
      <c r="T31" s="4" t="s">
        <v>32</v>
      </c>
      <c r="U31" s="4">
        <v>-127.11</v>
      </c>
      <c r="V31" s="4">
        <v>0</v>
      </c>
      <c r="W31" s="4">
        <v>0</v>
      </c>
      <c r="X31" s="4">
        <v>2172959</v>
      </c>
    </row>
    <row r="32" s="4" customFormat="1" spans="1:24">
      <c r="A32" s="4">
        <v>15633192454</v>
      </c>
      <c r="B32" s="4" t="s">
        <v>24</v>
      </c>
      <c r="C32" s="4" t="s">
        <v>25</v>
      </c>
      <c r="D32" s="4" t="s">
        <v>109</v>
      </c>
      <c r="E32" s="4" t="s">
        <v>110</v>
      </c>
      <c r="F32" s="5">
        <v>44374</v>
      </c>
      <c r="G32" s="5">
        <v>44375</v>
      </c>
      <c r="H32" s="4">
        <v>1</v>
      </c>
      <c r="I32" s="4">
        <v>1</v>
      </c>
      <c r="J32" s="4">
        <v>1</v>
      </c>
      <c r="K32" s="4" t="s">
        <v>28</v>
      </c>
      <c r="L32" s="4">
        <v>455.56</v>
      </c>
      <c r="M32" s="4">
        <v>455.56</v>
      </c>
      <c r="N32" s="4" t="s">
        <v>111</v>
      </c>
      <c r="O32" s="4" t="s">
        <v>30</v>
      </c>
      <c r="P32" s="4" t="s">
        <v>31</v>
      </c>
      <c r="Q32" s="4">
        <v>0</v>
      </c>
      <c r="R32" s="7">
        <v>44373</v>
      </c>
      <c r="S32" s="5">
        <v>44378</v>
      </c>
      <c r="T32" s="4" t="s">
        <v>32</v>
      </c>
      <c r="U32" s="4">
        <v>455.56</v>
      </c>
      <c r="V32" s="4">
        <v>0</v>
      </c>
      <c r="W32" s="4">
        <v>0</v>
      </c>
      <c r="X32" s="4">
        <v>2173968</v>
      </c>
    </row>
    <row r="33" s="4" customFormat="1" spans="1:24">
      <c r="A33" s="4">
        <v>15633350449</v>
      </c>
      <c r="B33" s="4" t="s">
        <v>24</v>
      </c>
      <c r="C33" s="4" t="s">
        <v>25</v>
      </c>
      <c r="D33" s="4" t="s">
        <v>112</v>
      </c>
      <c r="E33" s="4" t="s">
        <v>113</v>
      </c>
      <c r="F33" s="5">
        <v>44374</v>
      </c>
      <c r="G33" s="5">
        <v>44375</v>
      </c>
      <c r="H33" s="4">
        <v>1</v>
      </c>
      <c r="I33" s="4">
        <v>1</v>
      </c>
      <c r="J33" s="4">
        <v>1</v>
      </c>
      <c r="K33" s="4" t="s">
        <v>28</v>
      </c>
      <c r="L33" s="4">
        <v>144.81</v>
      </c>
      <c r="M33" s="4">
        <v>144.81</v>
      </c>
      <c r="N33" s="4" t="s">
        <v>114</v>
      </c>
      <c r="O33" s="4" t="s">
        <v>30</v>
      </c>
      <c r="P33" s="4" t="s">
        <v>31</v>
      </c>
      <c r="Q33" s="4">
        <v>0</v>
      </c>
      <c r="R33" s="7">
        <v>44373</v>
      </c>
      <c r="S33" s="5">
        <v>44378</v>
      </c>
      <c r="T33" s="4" t="s">
        <v>32</v>
      </c>
      <c r="U33" s="4">
        <v>144.81</v>
      </c>
      <c r="V33" s="4">
        <v>0</v>
      </c>
      <c r="W33" s="4">
        <v>0</v>
      </c>
      <c r="X33" s="4">
        <v>2174004</v>
      </c>
    </row>
    <row r="34" s="4" customFormat="1" spans="1:24">
      <c r="A34" s="4">
        <v>15633402451</v>
      </c>
      <c r="B34" s="4" t="s">
        <v>24</v>
      </c>
      <c r="C34" s="4" t="s">
        <v>25</v>
      </c>
      <c r="D34" s="4" t="s">
        <v>115</v>
      </c>
      <c r="E34" s="4" t="s">
        <v>57</v>
      </c>
      <c r="F34" s="5">
        <v>44374</v>
      </c>
      <c r="G34" s="5">
        <v>44375</v>
      </c>
      <c r="H34" s="4">
        <v>1</v>
      </c>
      <c r="I34" s="4">
        <v>1</v>
      </c>
      <c r="J34" s="4">
        <v>1</v>
      </c>
      <c r="K34" s="4" t="s">
        <v>28</v>
      </c>
      <c r="L34" s="4">
        <v>253.31</v>
      </c>
      <c r="M34" s="4">
        <v>253.31</v>
      </c>
      <c r="N34" s="4" t="s">
        <v>116</v>
      </c>
      <c r="O34" s="4" t="s">
        <v>30</v>
      </c>
      <c r="P34" s="4" t="s">
        <v>31</v>
      </c>
      <c r="Q34" s="4">
        <v>0</v>
      </c>
      <c r="R34" s="7">
        <v>44373</v>
      </c>
      <c r="S34" s="5">
        <v>44378</v>
      </c>
      <c r="T34" s="4" t="s">
        <v>32</v>
      </c>
      <c r="U34" s="4">
        <v>253.31</v>
      </c>
      <c r="V34" s="4">
        <v>0</v>
      </c>
      <c r="W34" s="4">
        <v>0</v>
      </c>
      <c r="X34" s="4">
        <v>2174022</v>
      </c>
    </row>
    <row r="35" s="4" customFormat="1" spans="1:24">
      <c r="A35" s="4">
        <v>15633402451</v>
      </c>
      <c r="B35" s="4" t="s">
        <v>24</v>
      </c>
      <c r="C35" s="4" t="s">
        <v>39</v>
      </c>
      <c r="D35" s="4" t="s">
        <v>115</v>
      </c>
      <c r="E35" s="4" t="s">
        <v>57</v>
      </c>
      <c r="F35" s="5">
        <v>44374</v>
      </c>
      <c r="G35" s="5">
        <v>44375</v>
      </c>
      <c r="H35" s="4">
        <v>1</v>
      </c>
      <c r="I35" s="4">
        <v>1</v>
      </c>
      <c r="J35" s="4">
        <v>1</v>
      </c>
      <c r="K35" s="4" t="s">
        <v>28</v>
      </c>
      <c r="L35" s="4">
        <v>-253.31</v>
      </c>
      <c r="M35" s="4">
        <v>-253.31</v>
      </c>
      <c r="N35" s="4" t="s">
        <v>116</v>
      </c>
      <c r="O35" s="4" t="s">
        <v>30</v>
      </c>
      <c r="P35" s="4" t="s">
        <v>31</v>
      </c>
      <c r="Q35" s="4">
        <v>0</v>
      </c>
      <c r="R35" s="7">
        <v>44373</v>
      </c>
      <c r="S35" s="5">
        <v>44378</v>
      </c>
      <c r="T35" s="4" t="s">
        <v>32</v>
      </c>
      <c r="U35" s="4">
        <v>-253.31</v>
      </c>
      <c r="V35" s="4">
        <v>0</v>
      </c>
      <c r="W35" s="4">
        <v>0</v>
      </c>
      <c r="X35" s="4">
        <v>2174022</v>
      </c>
    </row>
    <row r="36" s="4" customFormat="1" spans="1:24">
      <c r="A36" s="4">
        <v>15634338763</v>
      </c>
      <c r="B36" s="4" t="s">
        <v>24</v>
      </c>
      <c r="C36" s="4" t="s">
        <v>25</v>
      </c>
      <c r="D36" s="4" t="s">
        <v>112</v>
      </c>
      <c r="E36" s="4" t="s">
        <v>113</v>
      </c>
      <c r="F36" s="5">
        <v>44374</v>
      </c>
      <c r="G36" s="5">
        <v>44375</v>
      </c>
      <c r="H36" s="4">
        <v>1</v>
      </c>
      <c r="I36" s="4">
        <v>1</v>
      </c>
      <c r="J36" s="4">
        <v>1</v>
      </c>
      <c r="K36" s="4" t="s">
        <v>28</v>
      </c>
      <c r="L36" s="4">
        <v>144.81</v>
      </c>
      <c r="M36" s="4">
        <v>144.81</v>
      </c>
      <c r="N36" s="4" t="s">
        <v>117</v>
      </c>
      <c r="O36" s="4" t="s">
        <v>30</v>
      </c>
      <c r="P36" s="4" t="s">
        <v>31</v>
      </c>
      <c r="Q36" s="4">
        <v>0</v>
      </c>
      <c r="R36" s="7">
        <v>44374</v>
      </c>
      <c r="S36" s="5">
        <v>44378</v>
      </c>
      <c r="T36" s="4" t="s">
        <v>32</v>
      </c>
      <c r="U36" s="4">
        <v>144.81</v>
      </c>
      <c r="V36" s="4">
        <v>0</v>
      </c>
      <c r="W36" s="4">
        <v>0</v>
      </c>
      <c r="X36" s="4">
        <v>2174248</v>
      </c>
    </row>
    <row r="37" s="4" customFormat="1" spans="1:24">
      <c r="A37" s="4">
        <v>15634443768</v>
      </c>
      <c r="B37" s="4" t="s">
        <v>24</v>
      </c>
      <c r="C37" s="4" t="s">
        <v>25</v>
      </c>
      <c r="D37" s="4" t="s">
        <v>118</v>
      </c>
      <c r="E37" s="4" t="s">
        <v>119</v>
      </c>
      <c r="F37" s="5">
        <v>44374</v>
      </c>
      <c r="G37" s="5">
        <v>44375</v>
      </c>
      <c r="H37" s="4">
        <v>1</v>
      </c>
      <c r="I37" s="4">
        <v>1</v>
      </c>
      <c r="J37" s="4">
        <v>1</v>
      </c>
      <c r="K37" s="4" t="s">
        <v>28</v>
      </c>
      <c r="L37" s="4">
        <v>123.92</v>
      </c>
      <c r="M37" s="4">
        <v>123.92</v>
      </c>
      <c r="N37" s="4" t="s">
        <v>120</v>
      </c>
      <c r="O37" s="4" t="s">
        <v>30</v>
      </c>
      <c r="P37" s="4" t="s">
        <v>31</v>
      </c>
      <c r="Q37" s="4">
        <v>0</v>
      </c>
      <c r="R37" s="7">
        <v>44374</v>
      </c>
      <c r="S37" s="5">
        <v>44378</v>
      </c>
      <c r="T37" s="4" t="s">
        <v>32</v>
      </c>
      <c r="U37" s="4">
        <v>123.92</v>
      </c>
      <c r="V37" s="4">
        <v>0</v>
      </c>
      <c r="W37" s="4">
        <v>0</v>
      </c>
      <c r="X37" s="4">
        <v>2174286</v>
      </c>
    </row>
    <row r="38" s="4" customFormat="1" spans="1:24">
      <c r="A38" s="4">
        <v>15634461030</v>
      </c>
      <c r="B38" s="4" t="s">
        <v>24</v>
      </c>
      <c r="C38" s="4" t="s">
        <v>25</v>
      </c>
      <c r="D38" s="4" t="s">
        <v>121</v>
      </c>
      <c r="E38" s="4" t="s">
        <v>37</v>
      </c>
      <c r="F38" s="5">
        <v>44374</v>
      </c>
      <c r="G38" s="5">
        <v>44375</v>
      </c>
      <c r="H38" s="4">
        <v>1</v>
      </c>
      <c r="I38" s="4">
        <v>1</v>
      </c>
      <c r="J38" s="4">
        <v>1</v>
      </c>
      <c r="K38" s="4" t="s">
        <v>28</v>
      </c>
      <c r="L38" s="4">
        <v>164.08</v>
      </c>
      <c r="M38" s="4">
        <v>164.08</v>
      </c>
      <c r="N38" s="4" t="s">
        <v>122</v>
      </c>
      <c r="O38" s="4" t="s">
        <v>30</v>
      </c>
      <c r="P38" s="4" t="s">
        <v>31</v>
      </c>
      <c r="Q38" s="4">
        <v>0</v>
      </c>
      <c r="R38" s="7">
        <v>44374</v>
      </c>
      <c r="S38" s="5">
        <v>44378</v>
      </c>
      <c r="T38" s="4" t="s">
        <v>32</v>
      </c>
      <c r="U38" s="4">
        <v>164.08</v>
      </c>
      <c r="V38" s="4">
        <v>0</v>
      </c>
      <c r="W38" s="4">
        <v>0</v>
      </c>
      <c r="X38" s="4">
        <v>2174292</v>
      </c>
    </row>
    <row r="39" s="4" customFormat="1" spans="1:24">
      <c r="A39" s="4">
        <v>15634518981</v>
      </c>
      <c r="B39" s="4" t="s">
        <v>24</v>
      </c>
      <c r="C39" s="4" t="s">
        <v>25</v>
      </c>
      <c r="D39" s="4" t="s">
        <v>123</v>
      </c>
      <c r="E39" s="4" t="s">
        <v>124</v>
      </c>
      <c r="F39" s="5">
        <v>44374</v>
      </c>
      <c r="G39" s="5">
        <v>44375</v>
      </c>
      <c r="H39" s="4">
        <v>1</v>
      </c>
      <c r="I39" s="4">
        <v>1</v>
      </c>
      <c r="J39" s="4">
        <v>1</v>
      </c>
      <c r="K39" s="4" t="s">
        <v>28</v>
      </c>
      <c r="L39" s="4">
        <v>154.66</v>
      </c>
      <c r="M39" s="4">
        <v>154.66</v>
      </c>
      <c r="N39" s="4" t="s">
        <v>125</v>
      </c>
      <c r="O39" s="4" t="s">
        <v>30</v>
      </c>
      <c r="P39" s="4" t="s">
        <v>31</v>
      </c>
      <c r="Q39" s="4">
        <v>0</v>
      </c>
      <c r="R39" s="7">
        <v>44374</v>
      </c>
      <c r="S39" s="5">
        <v>44378</v>
      </c>
      <c r="T39" s="4" t="s">
        <v>32</v>
      </c>
      <c r="U39" s="4">
        <v>154.66</v>
      </c>
      <c r="V39" s="4">
        <v>0</v>
      </c>
      <c r="W39" s="4">
        <v>0</v>
      </c>
      <c r="X39" s="4">
        <v>2174309</v>
      </c>
    </row>
    <row r="40" s="4" customFormat="1" spans="1:23">
      <c r="A40" s="4">
        <v>15634708604</v>
      </c>
      <c r="B40" s="4" t="s">
        <v>24</v>
      </c>
      <c r="C40" s="4" t="s">
        <v>25</v>
      </c>
      <c r="D40" s="4" t="s">
        <v>126</v>
      </c>
      <c r="E40" s="4" t="s">
        <v>127</v>
      </c>
      <c r="F40" s="5">
        <v>44374</v>
      </c>
      <c r="G40" s="5">
        <v>44375</v>
      </c>
      <c r="H40" s="4">
        <v>1</v>
      </c>
      <c r="I40" s="4">
        <v>1</v>
      </c>
      <c r="J40" s="4">
        <v>1</v>
      </c>
      <c r="K40" s="4" t="s">
        <v>28</v>
      </c>
      <c r="L40" s="4">
        <v>147.9</v>
      </c>
      <c r="M40" s="4">
        <v>147.9</v>
      </c>
      <c r="N40" s="4" t="s">
        <v>128</v>
      </c>
      <c r="O40" s="4" t="s">
        <v>30</v>
      </c>
      <c r="P40" s="4" t="s">
        <v>31</v>
      </c>
      <c r="Q40" s="4">
        <v>0</v>
      </c>
      <c r="R40" s="7">
        <v>44374</v>
      </c>
      <c r="S40" s="5">
        <v>44378</v>
      </c>
      <c r="T40" s="4" t="s">
        <v>32</v>
      </c>
      <c r="U40" s="4">
        <v>147.9</v>
      </c>
      <c r="V40" s="4">
        <v>0</v>
      </c>
      <c r="W40" s="4">
        <v>0</v>
      </c>
    </row>
    <row r="41" s="4" customFormat="1" spans="1:23">
      <c r="A41" s="4">
        <v>15634730741</v>
      </c>
      <c r="B41" s="4" t="s">
        <v>24</v>
      </c>
      <c r="C41" s="4" t="s">
        <v>25</v>
      </c>
      <c r="D41" s="4" t="s">
        <v>129</v>
      </c>
      <c r="E41" s="4" t="s">
        <v>130</v>
      </c>
      <c r="F41" s="5">
        <v>44374</v>
      </c>
      <c r="G41" s="5">
        <v>44375</v>
      </c>
      <c r="H41" s="4">
        <v>1</v>
      </c>
      <c r="I41" s="4">
        <v>1</v>
      </c>
      <c r="J41" s="4">
        <v>1</v>
      </c>
      <c r="K41" s="4" t="s">
        <v>28</v>
      </c>
      <c r="L41" s="4">
        <v>309.76</v>
      </c>
      <c r="M41" s="4">
        <v>309.76</v>
      </c>
      <c r="N41" s="4" t="s">
        <v>131</v>
      </c>
      <c r="O41" s="4" t="s">
        <v>30</v>
      </c>
      <c r="P41" s="4" t="s">
        <v>31</v>
      </c>
      <c r="Q41" s="4">
        <v>0</v>
      </c>
      <c r="R41" s="7">
        <v>44374</v>
      </c>
      <c r="S41" s="5">
        <v>44378</v>
      </c>
      <c r="T41" s="4" t="s">
        <v>32</v>
      </c>
      <c r="U41" s="4">
        <v>309.76</v>
      </c>
      <c r="V41" s="4">
        <v>0</v>
      </c>
      <c r="W41" s="4">
        <v>0</v>
      </c>
    </row>
    <row r="42" s="4" customFormat="1" spans="1:24">
      <c r="A42" s="4">
        <v>15634834345</v>
      </c>
      <c r="B42" s="4" t="s">
        <v>24</v>
      </c>
      <c r="C42" s="4" t="s">
        <v>25</v>
      </c>
      <c r="D42" s="4" t="s">
        <v>132</v>
      </c>
      <c r="E42" s="4" t="s">
        <v>133</v>
      </c>
      <c r="F42" s="5">
        <v>44374</v>
      </c>
      <c r="G42" s="5">
        <v>44375</v>
      </c>
      <c r="H42" s="4">
        <v>1</v>
      </c>
      <c r="I42" s="4">
        <v>1</v>
      </c>
      <c r="J42" s="4">
        <v>1</v>
      </c>
      <c r="K42" s="4" t="s">
        <v>28</v>
      </c>
      <c r="L42" s="4">
        <v>200.64</v>
      </c>
      <c r="M42" s="4">
        <v>200.64</v>
      </c>
      <c r="N42" s="4" t="s">
        <v>134</v>
      </c>
      <c r="O42" s="4" t="s">
        <v>30</v>
      </c>
      <c r="P42" s="4" t="s">
        <v>31</v>
      </c>
      <c r="Q42" s="4">
        <v>0</v>
      </c>
      <c r="R42" s="7">
        <v>44374</v>
      </c>
      <c r="S42" s="5">
        <v>44378</v>
      </c>
      <c r="T42" s="4" t="s">
        <v>32</v>
      </c>
      <c r="U42" s="4">
        <v>200.64</v>
      </c>
      <c r="V42" s="4">
        <v>0</v>
      </c>
      <c r="W42" s="4">
        <v>0</v>
      </c>
      <c r="X42" s="4">
        <v>2174391</v>
      </c>
    </row>
    <row r="43" s="4" customFormat="1" spans="1:24">
      <c r="A43" s="4">
        <v>15635006930</v>
      </c>
      <c r="B43" s="4" t="s">
        <v>24</v>
      </c>
      <c r="C43" s="4" t="s">
        <v>25</v>
      </c>
      <c r="D43" s="4" t="s">
        <v>112</v>
      </c>
      <c r="E43" s="4" t="s">
        <v>113</v>
      </c>
      <c r="F43" s="5">
        <v>44374</v>
      </c>
      <c r="G43" s="5">
        <v>44375</v>
      </c>
      <c r="H43" s="4">
        <v>1</v>
      </c>
      <c r="I43" s="4">
        <v>1</v>
      </c>
      <c r="J43" s="4">
        <v>1</v>
      </c>
      <c r="K43" s="4" t="s">
        <v>28</v>
      </c>
      <c r="L43" s="4">
        <v>144.81</v>
      </c>
      <c r="M43" s="4">
        <v>144.81</v>
      </c>
      <c r="N43" s="4" t="s">
        <v>135</v>
      </c>
      <c r="O43" s="4" t="s">
        <v>30</v>
      </c>
      <c r="P43" s="4" t="s">
        <v>31</v>
      </c>
      <c r="Q43" s="4">
        <v>0</v>
      </c>
      <c r="R43" s="7">
        <v>44374</v>
      </c>
      <c r="S43" s="5">
        <v>44378</v>
      </c>
      <c r="T43" s="4" t="s">
        <v>32</v>
      </c>
      <c r="U43" s="4">
        <v>144.81</v>
      </c>
      <c r="V43" s="4">
        <v>0</v>
      </c>
      <c r="W43" s="4">
        <v>0</v>
      </c>
      <c r="X43" s="4">
        <v>2174435</v>
      </c>
    </row>
    <row r="44" s="4" customFormat="1" spans="1:24">
      <c r="A44" s="4">
        <v>15635281435</v>
      </c>
      <c r="B44" s="4" t="s">
        <v>24</v>
      </c>
      <c r="C44" s="4" t="s">
        <v>25</v>
      </c>
      <c r="D44" s="4" t="s">
        <v>112</v>
      </c>
      <c r="E44" s="4" t="s">
        <v>136</v>
      </c>
      <c r="F44" s="5">
        <v>44374</v>
      </c>
      <c r="G44" s="5">
        <v>44375</v>
      </c>
      <c r="H44" s="4">
        <v>1</v>
      </c>
      <c r="I44" s="4">
        <v>1</v>
      </c>
      <c r="J44" s="4">
        <v>1</v>
      </c>
      <c r="K44" s="4" t="s">
        <v>28</v>
      </c>
      <c r="L44" s="4">
        <v>150.02</v>
      </c>
      <c r="M44" s="4">
        <v>150.02</v>
      </c>
      <c r="N44" s="4" t="s">
        <v>137</v>
      </c>
      <c r="O44" s="4" t="s">
        <v>30</v>
      </c>
      <c r="P44" s="4" t="s">
        <v>31</v>
      </c>
      <c r="Q44" s="4">
        <v>0</v>
      </c>
      <c r="R44" s="7">
        <v>44374</v>
      </c>
      <c r="S44" s="5">
        <v>44378</v>
      </c>
      <c r="T44" s="4" t="s">
        <v>32</v>
      </c>
      <c r="U44" s="4">
        <v>150.02</v>
      </c>
      <c r="V44" s="4">
        <v>0</v>
      </c>
      <c r="W44" s="4">
        <v>0</v>
      </c>
      <c r="X44" s="4">
        <v>2174501</v>
      </c>
    </row>
    <row r="45" s="4" customFormat="1" spans="1:24">
      <c r="A45" s="4">
        <v>15635336793</v>
      </c>
      <c r="B45" s="4" t="s">
        <v>24</v>
      </c>
      <c r="C45" s="4" t="s">
        <v>25</v>
      </c>
      <c r="D45" s="4" t="s">
        <v>138</v>
      </c>
      <c r="E45" s="4" t="s">
        <v>139</v>
      </c>
      <c r="F45" s="5">
        <v>44374</v>
      </c>
      <c r="G45" s="5">
        <v>44375</v>
      </c>
      <c r="H45" s="4">
        <v>1</v>
      </c>
      <c r="I45" s="4">
        <v>1</v>
      </c>
      <c r="J45" s="4">
        <v>1</v>
      </c>
      <c r="K45" s="4" t="s">
        <v>28</v>
      </c>
      <c r="L45" s="4">
        <v>171.07</v>
      </c>
      <c r="M45" s="4">
        <v>171.07</v>
      </c>
      <c r="N45" s="4" t="s">
        <v>140</v>
      </c>
      <c r="O45" s="4" t="s">
        <v>30</v>
      </c>
      <c r="P45" s="4" t="s">
        <v>31</v>
      </c>
      <c r="Q45" s="4">
        <v>0</v>
      </c>
      <c r="R45" s="7">
        <v>44374</v>
      </c>
      <c r="S45" s="5">
        <v>44378</v>
      </c>
      <c r="T45" s="4" t="s">
        <v>32</v>
      </c>
      <c r="U45" s="4">
        <v>171.07</v>
      </c>
      <c r="V45" s="4">
        <v>0</v>
      </c>
      <c r="W45" s="4">
        <v>0</v>
      </c>
      <c r="X45" s="4">
        <v>2174515</v>
      </c>
    </row>
    <row r="46" s="4" customFormat="1" spans="1:24">
      <c r="A46" s="4">
        <v>15596529657</v>
      </c>
      <c r="B46" s="4" t="s">
        <v>24</v>
      </c>
      <c r="C46" s="4" t="s">
        <v>141</v>
      </c>
      <c r="D46" s="4" t="s">
        <v>46</v>
      </c>
      <c r="E46" s="4" t="s">
        <v>47</v>
      </c>
      <c r="F46" s="5">
        <v>44373</v>
      </c>
      <c r="G46" s="5">
        <v>44375</v>
      </c>
      <c r="H46" s="4">
        <v>1</v>
      </c>
      <c r="I46" s="4">
        <v>2</v>
      </c>
      <c r="J46" s="4">
        <v>2</v>
      </c>
      <c r="K46" s="4" t="s">
        <v>28</v>
      </c>
      <c r="L46" s="4">
        <v>-291.08</v>
      </c>
      <c r="M46" s="4">
        <v>-291.08</v>
      </c>
      <c r="N46" s="4" t="s">
        <v>48</v>
      </c>
      <c r="O46" s="4" t="s">
        <v>30</v>
      </c>
      <c r="P46" s="4" t="s">
        <v>31</v>
      </c>
      <c r="Q46" s="4">
        <v>0</v>
      </c>
      <c r="R46" s="7">
        <v>44369</v>
      </c>
      <c r="S46" s="5">
        <v>44378</v>
      </c>
      <c r="T46" s="4" t="s">
        <v>32</v>
      </c>
      <c r="U46" s="4">
        <v>-291.08</v>
      </c>
      <c r="V46" s="4">
        <v>0</v>
      </c>
      <c r="W46" s="4">
        <v>0</v>
      </c>
      <c r="X46" s="4">
        <v>2166414</v>
      </c>
    </row>
    <row r="47" s="4" customFormat="1" spans="1:24">
      <c r="A47" s="4">
        <v>15635485744</v>
      </c>
      <c r="B47" s="4" t="s">
        <v>24</v>
      </c>
      <c r="C47" s="4" t="s">
        <v>25</v>
      </c>
      <c r="D47" s="4" t="s">
        <v>142</v>
      </c>
      <c r="E47" s="4" t="s">
        <v>143</v>
      </c>
      <c r="F47" s="5">
        <v>44374</v>
      </c>
      <c r="G47" s="5">
        <v>44375</v>
      </c>
      <c r="H47" s="4">
        <v>2</v>
      </c>
      <c r="I47" s="4">
        <v>1</v>
      </c>
      <c r="J47" s="4">
        <v>2</v>
      </c>
      <c r="K47" s="4" t="s">
        <v>28</v>
      </c>
      <c r="L47" s="4">
        <v>298.54</v>
      </c>
      <c r="M47" s="4">
        <v>298.54</v>
      </c>
      <c r="N47" s="4" t="s">
        <v>144</v>
      </c>
      <c r="O47" s="4" t="s">
        <v>30</v>
      </c>
      <c r="P47" s="4" t="s">
        <v>31</v>
      </c>
      <c r="Q47" s="4">
        <v>0</v>
      </c>
      <c r="R47" s="7">
        <v>44374</v>
      </c>
      <c r="S47" s="5">
        <v>44378</v>
      </c>
      <c r="T47" s="4" t="s">
        <v>32</v>
      </c>
      <c r="U47" s="4">
        <v>298.54</v>
      </c>
      <c r="V47" s="4">
        <v>0</v>
      </c>
      <c r="W47" s="4">
        <v>0</v>
      </c>
      <c r="X47" s="4">
        <v>2174555</v>
      </c>
    </row>
    <row r="48" s="4" customFormat="1" spans="1:24">
      <c r="A48" s="4">
        <v>15635709404</v>
      </c>
      <c r="B48" s="4" t="s">
        <v>24</v>
      </c>
      <c r="C48" s="4" t="s">
        <v>25</v>
      </c>
      <c r="D48" s="4" t="s">
        <v>145</v>
      </c>
      <c r="E48" s="4" t="s">
        <v>146</v>
      </c>
      <c r="F48" s="5">
        <v>44374</v>
      </c>
      <c r="G48" s="5">
        <v>44375</v>
      </c>
      <c r="H48" s="4">
        <v>1</v>
      </c>
      <c r="I48" s="4">
        <v>1</v>
      </c>
      <c r="J48" s="4">
        <v>1</v>
      </c>
      <c r="K48" s="4" t="s">
        <v>28</v>
      </c>
      <c r="L48" s="4">
        <v>302.42</v>
      </c>
      <c r="M48" s="4">
        <v>302.42</v>
      </c>
      <c r="N48" s="4" t="s">
        <v>147</v>
      </c>
      <c r="O48" s="4" t="s">
        <v>30</v>
      </c>
      <c r="P48" s="4" t="s">
        <v>31</v>
      </c>
      <c r="Q48" s="4">
        <v>0</v>
      </c>
      <c r="R48" s="7">
        <v>44374</v>
      </c>
      <c r="S48" s="5">
        <v>44378</v>
      </c>
      <c r="T48" s="4" t="s">
        <v>32</v>
      </c>
      <c r="U48" s="4">
        <v>302.42</v>
      </c>
      <c r="V48" s="4">
        <v>0</v>
      </c>
      <c r="W48" s="4">
        <v>0</v>
      </c>
      <c r="X48" s="4">
        <v>2174609</v>
      </c>
    </row>
    <row r="49" s="4" customFormat="1" spans="1:24">
      <c r="A49" s="4">
        <v>15635834930</v>
      </c>
      <c r="B49" s="4" t="s">
        <v>24</v>
      </c>
      <c r="C49" s="4" t="s">
        <v>25</v>
      </c>
      <c r="D49" s="4" t="s">
        <v>148</v>
      </c>
      <c r="E49" s="4" t="s">
        <v>37</v>
      </c>
      <c r="F49" s="5">
        <v>44374</v>
      </c>
      <c r="G49" s="5">
        <v>44375</v>
      </c>
      <c r="H49" s="4">
        <v>1</v>
      </c>
      <c r="I49" s="4">
        <v>1</v>
      </c>
      <c r="J49" s="4">
        <v>1</v>
      </c>
      <c r="K49" s="4" t="s">
        <v>28</v>
      </c>
      <c r="L49" s="4">
        <v>118.32</v>
      </c>
      <c r="M49" s="4">
        <v>118.32</v>
      </c>
      <c r="N49" s="4" t="s">
        <v>149</v>
      </c>
      <c r="O49" s="4" t="s">
        <v>30</v>
      </c>
      <c r="P49" s="4" t="s">
        <v>31</v>
      </c>
      <c r="Q49" s="4">
        <v>0</v>
      </c>
      <c r="R49" s="7">
        <v>44374</v>
      </c>
      <c r="S49" s="5">
        <v>44378</v>
      </c>
      <c r="T49" s="4" t="s">
        <v>32</v>
      </c>
      <c r="U49" s="4">
        <v>118.32</v>
      </c>
      <c r="V49" s="4">
        <v>0</v>
      </c>
      <c r="W49" s="4">
        <v>0</v>
      </c>
      <c r="X49" s="4">
        <v>2174636</v>
      </c>
    </row>
    <row r="50" s="4" customFormat="1" spans="1:24">
      <c r="A50" s="4">
        <v>15635933241</v>
      </c>
      <c r="B50" s="4" t="s">
        <v>24</v>
      </c>
      <c r="C50" s="4" t="s">
        <v>25</v>
      </c>
      <c r="D50" s="4" t="s">
        <v>150</v>
      </c>
      <c r="E50" s="4" t="s">
        <v>151</v>
      </c>
      <c r="F50" s="5">
        <v>44374</v>
      </c>
      <c r="G50" s="5">
        <v>44375</v>
      </c>
      <c r="H50" s="4">
        <v>1</v>
      </c>
      <c r="I50" s="4">
        <v>1</v>
      </c>
      <c r="J50" s="4">
        <v>1</v>
      </c>
      <c r="K50" s="4" t="s">
        <v>28</v>
      </c>
      <c r="L50" s="4">
        <v>378.99</v>
      </c>
      <c r="M50" s="4">
        <v>378.99</v>
      </c>
      <c r="N50" s="4" t="s">
        <v>152</v>
      </c>
      <c r="O50" s="4" t="s">
        <v>30</v>
      </c>
      <c r="P50" s="4" t="s">
        <v>31</v>
      </c>
      <c r="Q50" s="4">
        <v>0</v>
      </c>
      <c r="R50" s="7">
        <v>44374</v>
      </c>
      <c r="S50" s="5">
        <v>44378</v>
      </c>
      <c r="T50" s="4" t="s">
        <v>32</v>
      </c>
      <c r="U50" s="4">
        <v>378.99</v>
      </c>
      <c r="V50" s="4">
        <v>0</v>
      </c>
      <c r="W50" s="4">
        <v>0</v>
      </c>
      <c r="X50" s="4">
        <v>2174668</v>
      </c>
    </row>
    <row r="51" s="4" customFormat="1" spans="1:24">
      <c r="A51" s="4">
        <v>15636051381</v>
      </c>
      <c r="B51" s="4" t="s">
        <v>24</v>
      </c>
      <c r="C51" s="4" t="s">
        <v>25</v>
      </c>
      <c r="D51" s="4" t="s">
        <v>153</v>
      </c>
      <c r="E51" s="4" t="s">
        <v>154</v>
      </c>
      <c r="F51" s="5">
        <v>44374</v>
      </c>
      <c r="G51" s="5">
        <v>44375</v>
      </c>
      <c r="H51" s="4">
        <v>1</v>
      </c>
      <c r="I51" s="4">
        <v>1</v>
      </c>
      <c r="J51" s="4">
        <v>1</v>
      </c>
      <c r="K51" s="4" t="s">
        <v>28</v>
      </c>
      <c r="L51" s="4">
        <v>587.53</v>
      </c>
      <c r="M51" s="4">
        <v>587.53</v>
      </c>
      <c r="N51" s="4" t="s">
        <v>155</v>
      </c>
      <c r="O51" s="4" t="s">
        <v>30</v>
      </c>
      <c r="P51" s="4" t="s">
        <v>31</v>
      </c>
      <c r="Q51" s="4">
        <v>0</v>
      </c>
      <c r="R51" s="7">
        <v>44374</v>
      </c>
      <c r="S51" s="5">
        <v>44378</v>
      </c>
      <c r="T51" s="4" t="s">
        <v>32</v>
      </c>
      <c r="U51" s="4">
        <v>587.53</v>
      </c>
      <c r="V51" s="4">
        <v>0</v>
      </c>
      <c r="W51" s="4">
        <v>0</v>
      </c>
      <c r="X51" s="4">
        <v>2174694</v>
      </c>
    </row>
    <row r="52" s="4" customFormat="1" spans="1:24">
      <c r="A52" s="4">
        <v>15636223111</v>
      </c>
      <c r="B52" s="4" t="s">
        <v>24</v>
      </c>
      <c r="C52" s="4" t="s">
        <v>25</v>
      </c>
      <c r="D52" s="4" t="s">
        <v>59</v>
      </c>
      <c r="E52" s="4" t="s">
        <v>60</v>
      </c>
      <c r="F52" s="5">
        <v>44374</v>
      </c>
      <c r="G52" s="5">
        <v>44375</v>
      </c>
      <c r="H52" s="4">
        <v>1</v>
      </c>
      <c r="I52" s="4">
        <v>1</v>
      </c>
      <c r="J52" s="4">
        <v>1</v>
      </c>
      <c r="K52" s="4" t="s">
        <v>28</v>
      </c>
      <c r="L52" s="4">
        <v>284.46</v>
      </c>
      <c r="M52" s="4">
        <v>284.46</v>
      </c>
      <c r="N52" s="4" t="s">
        <v>156</v>
      </c>
      <c r="O52" s="4" t="s">
        <v>30</v>
      </c>
      <c r="P52" s="4" t="s">
        <v>31</v>
      </c>
      <c r="Q52" s="4">
        <v>0</v>
      </c>
      <c r="R52" s="7">
        <v>44374</v>
      </c>
      <c r="S52" s="5">
        <v>44378</v>
      </c>
      <c r="T52" s="4" t="s">
        <v>32</v>
      </c>
      <c r="U52" s="4">
        <v>284.46</v>
      </c>
      <c r="V52" s="4">
        <v>0</v>
      </c>
      <c r="W52" s="4">
        <v>0</v>
      </c>
      <c r="X52" s="4">
        <v>2174742</v>
      </c>
    </row>
    <row r="53" s="4" customFormat="1" spans="1:24">
      <c r="A53" s="4">
        <v>15638518634</v>
      </c>
      <c r="B53" s="4" t="s">
        <v>24</v>
      </c>
      <c r="C53" s="4" t="s">
        <v>25</v>
      </c>
      <c r="D53" s="4" t="s">
        <v>157</v>
      </c>
      <c r="E53" s="4" t="s">
        <v>158</v>
      </c>
      <c r="F53" s="5">
        <v>44374</v>
      </c>
      <c r="G53" s="5">
        <v>44375</v>
      </c>
      <c r="H53" s="4">
        <v>1</v>
      </c>
      <c r="I53" s="4">
        <v>1</v>
      </c>
      <c r="J53" s="4">
        <v>1</v>
      </c>
      <c r="K53" s="4" t="s">
        <v>28</v>
      </c>
      <c r="L53" s="4">
        <v>65.66</v>
      </c>
      <c r="M53" s="4">
        <v>65.66</v>
      </c>
      <c r="N53" s="4" t="s">
        <v>159</v>
      </c>
      <c r="O53" s="4" t="s">
        <v>30</v>
      </c>
      <c r="P53" s="4" t="s">
        <v>31</v>
      </c>
      <c r="Q53" s="4">
        <v>0</v>
      </c>
      <c r="R53" s="7">
        <v>44374</v>
      </c>
      <c r="S53" s="5">
        <v>44378</v>
      </c>
      <c r="T53" s="4" t="s">
        <v>32</v>
      </c>
      <c r="U53" s="4">
        <v>65.66</v>
      </c>
      <c r="V53" s="4">
        <v>0</v>
      </c>
      <c r="W53" s="4">
        <v>0</v>
      </c>
      <c r="X53" s="4">
        <v>2174789</v>
      </c>
    </row>
    <row r="54" s="4" customFormat="1" spans="1:23">
      <c r="A54" s="4">
        <v>15638543126</v>
      </c>
      <c r="B54" s="4" t="s">
        <v>24</v>
      </c>
      <c r="C54" s="4" t="s">
        <v>25</v>
      </c>
      <c r="D54" s="4" t="s">
        <v>157</v>
      </c>
      <c r="E54" s="4" t="s">
        <v>158</v>
      </c>
      <c r="F54" s="5">
        <v>44374</v>
      </c>
      <c r="G54" s="5">
        <v>44375</v>
      </c>
      <c r="H54" s="4">
        <v>1</v>
      </c>
      <c r="I54" s="4">
        <v>1</v>
      </c>
      <c r="J54" s="4">
        <v>1</v>
      </c>
      <c r="K54" s="4" t="s">
        <v>28</v>
      </c>
      <c r="L54" s="4">
        <v>65.66</v>
      </c>
      <c r="M54" s="4">
        <v>65.66</v>
      </c>
      <c r="N54" s="4" t="s">
        <v>160</v>
      </c>
      <c r="O54" s="4" t="s">
        <v>30</v>
      </c>
      <c r="P54" s="4" t="s">
        <v>31</v>
      </c>
      <c r="Q54" s="4">
        <v>0</v>
      </c>
      <c r="R54" s="7">
        <v>44374</v>
      </c>
      <c r="S54" s="5">
        <v>44378</v>
      </c>
      <c r="T54" s="4" t="s">
        <v>32</v>
      </c>
      <c r="U54" s="4">
        <v>65.66</v>
      </c>
      <c r="V54" s="4">
        <v>0</v>
      </c>
      <c r="W54" s="4">
        <v>0</v>
      </c>
    </row>
    <row r="55" s="4" customFormat="1" spans="1:24">
      <c r="A55" s="4">
        <v>15638698905</v>
      </c>
      <c r="B55" s="4" t="s">
        <v>24</v>
      </c>
      <c r="C55" s="4" t="s">
        <v>25</v>
      </c>
      <c r="D55" s="4" t="s">
        <v>161</v>
      </c>
      <c r="E55" s="4" t="s">
        <v>162</v>
      </c>
      <c r="F55" s="5">
        <v>44374</v>
      </c>
      <c r="G55" s="5">
        <v>44375</v>
      </c>
      <c r="H55" s="4">
        <v>1</v>
      </c>
      <c r="I55" s="4">
        <v>1</v>
      </c>
      <c r="J55" s="4">
        <v>1</v>
      </c>
      <c r="K55" s="4" t="s">
        <v>28</v>
      </c>
      <c r="L55" s="4">
        <v>163.15</v>
      </c>
      <c r="M55" s="4">
        <v>163.15</v>
      </c>
      <c r="N55" s="4" t="s">
        <v>163</v>
      </c>
      <c r="O55" s="4" t="s">
        <v>30</v>
      </c>
      <c r="P55" s="4" t="s">
        <v>31</v>
      </c>
      <c r="Q55" s="4">
        <v>0</v>
      </c>
      <c r="R55" s="7">
        <v>44374</v>
      </c>
      <c r="S55" s="5">
        <v>44378</v>
      </c>
      <c r="T55" s="4" t="s">
        <v>32</v>
      </c>
      <c r="U55" s="4">
        <v>163.15</v>
      </c>
      <c r="V55" s="4">
        <v>0</v>
      </c>
      <c r="W55" s="4">
        <v>0</v>
      </c>
      <c r="X55" s="4">
        <v>2174805</v>
      </c>
    </row>
    <row r="56" s="4" customFormat="1" spans="1:24">
      <c r="A56" s="4">
        <v>15634834345</v>
      </c>
      <c r="B56" s="4" t="s">
        <v>24</v>
      </c>
      <c r="C56" s="4" t="s">
        <v>39</v>
      </c>
      <c r="D56" s="4" t="s">
        <v>132</v>
      </c>
      <c r="E56" s="4" t="s">
        <v>133</v>
      </c>
      <c r="F56" s="5">
        <v>44374</v>
      </c>
      <c r="G56" s="5">
        <v>44375</v>
      </c>
      <c r="H56" s="4">
        <v>1</v>
      </c>
      <c r="I56" s="4">
        <v>1</v>
      </c>
      <c r="J56" s="4">
        <v>1</v>
      </c>
      <c r="K56" s="4" t="s">
        <v>28</v>
      </c>
      <c r="L56" s="4">
        <v>-200.64</v>
      </c>
      <c r="M56" s="4">
        <v>-200.64</v>
      </c>
      <c r="N56" s="4" t="s">
        <v>134</v>
      </c>
      <c r="O56" s="4" t="s">
        <v>30</v>
      </c>
      <c r="P56" s="4" t="s">
        <v>31</v>
      </c>
      <c r="Q56" s="4">
        <v>0</v>
      </c>
      <c r="R56" s="7">
        <v>44374</v>
      </c>
      <c r="S56" s="5">
        <v>44378</v>
      </c>
      <c r="T56" s="4" t="s">
        <v>32</v>
      </c>
      <c r="U56" s="4">
        <v>-200.64</v>
      </c>
      <c r="V56" s="4">
        <v>0</v>
      </c>
      <c r="W56" s="4">
        <v>0</v>
      </c>
      <c r="X56" s="4">
        <v>2174391</v>
      </c>
    </row>
    <row r="57" s="4" customFormat="1" spans="1:24">
      <c r="A57" s="4">
        <v>15639167310</v>
      </c>
      <c r="B57" s="4" t="s">
        <v>24</v>
      </c>
      <c r="C57" s="4" t="s">
        <v>25</v>
      </c>
      <c r="D57" s="4" t="s">
        <v>164</v>
      </c>
      <c r="E57" s="4" t="s">
        <v>165</v>
      </c>
      <c r="F57" s="5">
        <v>44374</v>
      </c>
      <c r="G57" s="5">
        <v>44375</v>
      </c>
      <c r="H57" s="4">
        <v>2</v>
      </c>
      <c r="I57" s="4">
        <v>1</v>
      </c>
      <c r="J57" s="4">
        <v>2</v>
      </c>
      <c r="K57" s="4" t="s">
        <v>28</v>
      </c>
      <c r="L57" s="4">
        <v>401.28</v>
      </c>
      <c r="M57" s="4">
        <v>401.28</v>
      </c>
      <c r="N57" s="4" t="s">
        <v>166</v>
      </c>
      <c r="O57" s="4" t="s">
        <v>30</v>
      </c>
      <c r="P57" s="4" t="s">
        <v>31</v>
      </c>
      <c r="Q57" s="4">
        <v>0</v>
      </c>
      <c r="R57" s="7">
        <v>44374</v>
      </c>
      <c r="S57" s="5">
        <v>44378</v>
      </c>
      <c r="T57" s="4" t="s">
        <v>32</v>
      </c>
      <c r="U57" s="4">
        <v>401.28</v>
      </c>
      <c r="V57" s="4">
        <v>0</v>
      </c>
      <c r="W57" s="4">
        <v>0</v>
      </c>
      <c r="X57" s="4">
        <v>2174842</v>
      </c>
    </row>
    <row r="58" s="4" customFormat="1" spans="1:24">
      <c r="A58" s="4">
        <v>15639438767</v>
      </c>
      <c r="B58" s="4" t="s">
        <v>24</v>
      </c>
      <c r="C58" s="4" t="s">
        <v>25</v>
      </c>
      <c r="D58" s="4" t="s">
        <v>167</v>
      </c>
      <c r="E58" s="4" t="s">
        <v>168</v>
      </c>
      <c r="F58" s="5">
        <v>44374</v>
      </c>
      <c r="G58" s="5">
        <v>44375</v>
      </c>
      <c r="H58" s="4">
        <v>1</v>
      </c>
      <c r="I58" s="4">
        <v>1</v>
      </c>
      <c r="J58" s="4">
        <v>1</v>
      </c>
      <c r="K58" s="4" t="s">
        <v>28</v>
      </c>
      <c r="L58" s="4">
        <v>229</v>
      </c>
      <c r="M58" s="4">
        <v>229</v>
      </c>
      <c r="N58" s="4" t="s">
        <v>169</v>
      </c>
      <c r="O58" s="4" t="s">
        <v>30</v>
      </c>
      <c r="P58" s="4" t="s">
        <v>31</v>
      </c>
      <c r="Q58" s="4">
        <v>0</v>
      </c>
      <c r="R58" s="7">
        <v>44374</v>
      </c>
      <c r="S58" s="5">
        <v>44378</v>
      </c>
      <c r="T58" s="4" t="s">
        <v>32</v>
      </c>
      <c r="U58" s="4">
        <v>229</v>
      </c>
      <c r="V58" s="4">
        <v>0</v>
      </c>
      <c r="W58" s="4">
        <v>0</v>
      </c>
      <c r="X58" s="4">
        <v>2174886</v>
      </c>
    </row>
    <row r="59" s="4" customFormat="1" spans="1:24">
      <c r="A59" s="4">
        <v>15639458819</v>
      </c>
      <c r="B59" s="4" t="s">
        <v>24</v>
      </c>
      <c r="C59" s="4" t="s">
        <v>25</v>
      </c>
      <c r="D59" s="4" t="s">
        <v>78</v>
      </c>
      <c r="E59" s="4" t="s">
        <v>34</v>
      </c>
      <c r="F59" s="5">
        <v>44374</v>
      </c>
      <c r="G59" s="5">
        <v>44375</v>
      </c>
      <c r="H59" s="4">
        <v>1</v>
      </c>
      <c r="I59" s="4">
        <v>1</v>
      </c>
      <c r="J59" s="4">
        <v>1</v>
      </c>
      <c r="K59" s="4" t="s">
        <v>28</v>
      </c>
      <c r="L59" s="4">
        <v>153</v>
      </c>
      <c r="M59" s="4">
        <v>153</v>
      </c>
      <c r="N59" s="4" t="s">
        <v>170</v>
      </c>
      <c r="O59" s="4" t="s">
        <v>30</v>
      </c>
      <c r="P59" s="4" t="s">
        <v>31</v>
      </c>
      <c r="Q59" s="4">
        <v>0</v>
      </c>
      <c r="R59" s="7">
        <v>44374</v>
      </c>
      <c r="S59" s="5">
        <v>44378</v>
      </c>
      <c r="T59" s="4" t="s">
        <v>32</v>
      </c>
      <c r="U59" s="4">
        <v>153</v>
      </c>
      <c r="V59" s="4">
        <v>0</v>
      </c>
      <c r="W59" s="4">
        <v>0</v>
      </c>
      <c r="X59" s="4">
        <v>2174893</v>
      </c>
    </row>
    <row r="60" s="4" customFormat="1" spans="1:24">
      <c r="A60" s="4">
        <v>15639498808</v>
      </c>
      <c r="B60" s="4" t="s">
        <v>24</v>
      </c>
      <c r="C60" s="4" t="s">
        <v>25</v>
      </c>
      <c r="D60" s="4" t="s">
        <v>171</v>
      </c>
      <c r="E60" s="4" t="s">
        <v>172</v>
      </c>
      <c r="F60" s="5">
        <v>44374</v>
      </c>
      <c r="G60" s="5">
        <v>44375</v>
      </c>
      <c r="H60" s="4">
        <v>1</v>
      </c>
      <c r="I60" s="4">
        <v>1</v>
      </c>
      <c r="J60" s="4">
        <v>1</v>
      </c>
      <c r="K60" s="4" t="s">
        <v>28</v>
      </c>
      <c r="L60" s="4">
        <v>435.92</v>
      </c>
      <c r="M60" s="4">
        <v>435.92</v>
      </c>
      <c r="N60" s="4" t="s">
        <v>173</v>
      </c>
      <c r="O60" s="4" t="s">
        <v>30</v>
      </c>
      <c r="P60" s="4" t="s">
        <v>31</v>
      </c>
      <c r="Q60" s="4">
        <v>0</v>
      </c>
      <c r="R60" s="7">
        <v>44374</v>
      </c>
      <c r="S60" s="5">
        <v>44378</v>
      </c>
      <c r="T60" s="4" t="s">
        <v>32</v>
      </c>
      <c r="U60" s="4">
        <v>435.92</v>
      </c>
      <c r="V60" s="4">
        <v>0</v>
      </c>
      <c r="W60" s="4">
        <v>0</v>
      </c>
      <c r="X60" s="4">
        <v>2174902</v>
      </c>
    </row>
    <row r="61" s="4" customFormat="1" spans="1:24">
      <c r="A61" s="4">
        <v>15639617350</v>
      </c>
      <c r="B61" s="4" t="s">
        <v>24</v>
      </c>
      <c r="C61" s="4" t="s">
        <v>25</v>
      </c>
      <c r="D61" s="4" t="s">
        <v>174</v>
      </c>
      <c r="E61" s="4" t="s">
        <v>175</v>
      </c>
      <c r="F61" s="5">
        <v>44374</v>
      </c>
      <c r="G61" s="5">
        <v>44375</v>
      </c>
      <c r="H61" s="4">
        <v>1</v>
      </c>
      <c r="I61" s="4">
        <v>1</v>
      </c>
      <c r="J61" s="4">
        <v>1</v>
      </c>
      <c r="K61" s="4" t="s">
        <v>28</v>
      </c>
      <c r="L61" s="4">
        <v>123.92</v>
      </c>
      <c r="M61" s="4">
        <v>123.92</v>
      </c>
      <c r="N61" s="4" t="s">
        <v>176</v>
      </c>
      <c r="O61" s="4" t="s">
        <v>30</v>
      </c>
      <c r="P61" s="4" t="s">
        <v>31</v>
      </c>
      <c r="Q61" s="4">
        <v>0</v>
      </c>
      <c r="R61" s="7">
        <v>44374</v>
      </c>
      <c r="S61" s="5">
        <v>44378</v>
      </c>
      <c r="T61" s="4" t="s">
        <v>32</v>
      </c>
      <c r="U61" s="4">
        <v>123.92</v>
      </c>
      <c r="V61" s="4">
        <v>0</v>
      </c>
      <c r="W61" s="4">
        <v>0</v>
      </c>
      <c r="X61" s="4">
        <v>2174927</v>
      </c>
    </row>
    <row r="62" s="4" customFormat="1" spans="1:24">
      <c r="A62" s="4">
        <v>15639808751</v>
      </c>
      <c r="B62" s="4" t="s">
        <v>24</v>
      </c>
      <c r="C62" s="4" t="s">
        <v>25</v>
      </c>
      <c r="D62" s="4" t="s">
        <v>177</v>
      </c>
      <c r="E62" s="4" t="s">
        <v>178</v>
      </c>
      <c r="F62" s="5">
        <v>44374</v>
      </c>
      <c r="G62" s="5">
        <v>44375</v>
      </c>
      <c r="H62" s="4">
        <v>1</v>
      </c>
      <c r="I62" s="4">
        <v>1</v>
      </c>
      <c r="J62" s="4">
        <v>1</v>
      </c>
      <c r="K62" s="4" t="s">
        <v>28</v>
      </c>
      <c r="L62" s="4">
        <v>130.47</v>
      </c>
      <c r="M62" s="4">
        <v>130.47</v>
      </c>
      <c r="N62" s="4" t="s">
        <v>179</v>
      </c>
      <c r="O62" s="4" t="s">
        <v>30</v>
      </c>
      <c r="P62" s="4" t="s">
        <v>31</v>
      </c>
      <c r="Q62" s="4">
        <v>0</v>
      </c>
      <c r="R62" s="7">
        <v>44374</v>
      </c>
      <c r="S62" s="5">
        <v>44378</v>
      </c>
      <c r="T62" s="4" t="s">
        <v>32</v>
      </c>
      <c r="U62" s="4">
        <v>130.47</v>
      </c>
      <c r="V62" s="4">
        <v>0</v>
      </c>
      <c r="W62" s="4">
        <v>0</v>
      </c>
      <c r="X62" s="4">
        <v>2174978</v>
      </c>
    </row>
    <row r="63" s="4" customFormat="1" spans="1:24">
      <c r="A63" s="4">
        <v>15639814141</v>
      </c>
      <c r="B63" s="4" t="s">
        <v>24</v>
      </c>
      <c r="C63" s="4" t="s">
        <v>25</v>
      </c>
      <c r="D63" s="4" t="s">
        <v>180</v>
      </c>
      <c r="E63" s="4" t="s">
        <v>181</v>
      </c>
      <c r="F63" s="5">
        <v>44374</v>
      </c>
      <c r="G63" s="5">
        <v>44375</v>
      </c>
      <c r="H63" s="4">
        <v>1</v>
      </c>
      <c r="I63" s="4">
        <v>1</v>
      </c>
      <c r="J63" s="4">
        <v>1</v>
      </c>
      <c r="K63" s="4" t="s">
        <v>28</v>
      </c>
      <c r="L63" s="4">
        <v>183.5</v>
      </c>
      <c r="M63" s="4">
        <v>183.5</v>
      </c>
      <c r="N63" s="4" t="s">
        <v>182</v>
      </c>
      <c r="O63" s="4" t="s">
        <v>30</v>
      </c>
      <c r="P63" s="4" t="s">
        <v>31</v>
      </c>
      <c r="Q63" s="4">
        <v>0</v>
      </c>
      <c r="R63" s="7">
        <v>44374</v>
      </c>
      <c r="S63" s="5">
        <v>44378</v>
      </c>
      <c r="T63" s="4" t="s">
        <v>32</v>
      </c>
      <c r="U63" s="4">
        <v>183.5</v>
      </c>
      <c r="V63" s="4">
        <v>0</v>
      </c>
      <c r="W63" s="4">
        <v>0</v>
      </c>
      <c r="X63" s="4">
        <v>2174979</v>
      </c>
    </row>
    <row r="64" s="4" customFormat="1" spans="1:24">
      <c r="A64" s="4">
        <v>15639815143</v>
      </c>
      <c r="B64" s="4" t="s">
        <v>24</v>
      </c>
      <c r="C64" s="4" t="s">
        <v>25</v>
      </c>
      <c r="D64" s="4" t="s">
        <v>183</v>
      </c>
      <c r="E64" s="4" t="s">
        <v>143</v>
      </c>
      <c r="F64" s="5">
        <v>44374</v>
      </c>
      <c r="G64" s="5">
        <v>44375</v>
      </c>
      <c r="H64" s="4">
        <v>1</v>
      </c>
      <c r="I64" s="4">
        <v>1</v>
      </c>
      <c r="J64" s="4">
        <v>1</v>
      </c>
      <c r="K64" s="4" t="s">
        <v>28</v>
      </c>
      <c r="L64" s="4">
        <v>172.98</v>
      </c>
      <c r="M64" s="4">
        <v>172.98</v>
      </c>
      <c r="N64" s="4" t="s">
        <v>184</v>
      </c>
      <c r="O64" s="4" t="s">
        <v>30</v>
      </c>
      <c r="P64" s="4" t="s">
        <v>31</v>
      </c>
      <c r="Q64" s="4">
        <v>0</v>
      </c>
      <c r="R64" s="7">
        <v>44374</v>
      </c>
      <c r="S64" s="5">
        <v>44378</v>
      </c>
      <c r="T64" s="4" t="s">
        <v>32</v>
      </c>
      <c r="U64" s="4">
        <v>172.98</v>
      </c>
      <c r="V64" s="4">
        <v>0</v>
      </c>
      <c r="W64" s="4">
        <v>0</v>
      </c>
      <c r="X64" s="4">
        <v>2174981</v>
      </c>
    </row>
    <row r="65" s="4" customFormat="1" spans="1:24">
      <c r="A65" s="4">
        <v>15639498808</v>
      </c>
      <c r="B65" s="4" t="s">
        <v>24</v>
      </c>
      <c r="C65" s="4" t="s">
        <v>39</v>
      </c>
      <c r="D65" s="4" t="s">
        <v>171</v>
      </c>
      <c r="E65" s="4" t="s">
        <v>172</v>
      </c>
      <c r="F65" s="5">
        <v>44374</v>
      </c>
      <c r="G65" s="5">
        <v>44375</v>
      </c>
      <c r="H65" s="4">
        <v>1</v>
      </c>
      <c r="I65" s="4">
        <v>1</v>
      </c>
      <c r="J65" s="4">
        <v>1</v>
      </c>
      <c r="K65" s="4" t="s">
        <v>28</v>
      </c>
      <c r="L65" s="4">
        <v>-435.92</v>
      </c>
      <c r="M65" s="4">
        <v>-435.92</v>
      </c>
      <c r="N65" s="4" t="s">
        <v>173</v>
      </c>
      <c r="O65" s="4" t="s">
        <v>30</v>
      </c>
      <c r="P65" s="4" t="s">
        <v>31</v>
      </c>
      <c r="Q65" s="4">
        <v>0</v>
      </c>
      <c r="R65" s="7">
        <v>44374</v>
      </c>
      <c r="S65" s="5">
        <v>44378</v>
      </c>
      <c r="T65" s="4" t="s">
        <v>32</v>
      </c>
      <c r="U65" s="4">
        <v>-435.92</v>
      </c>
      <c r="V65" s="4">
        <v>0</v>
      </c>
      <c r="W65" s="4">
        <v>0</v>
      </c>
      <c r="X65" s="4">
        <v>2174902</v>
      </c>
    </row>
    <row r="66" s="4" customFormat="1" spans="1:24">
      <c r="A66" s="4">
        <v>15640112109</v>
      </c>
      <c r="B66" s="4" t="s">
        <v>24</v>
      </c>
      <c r="C66" s="4" t="s">
        <v>25</v>
      </c>
      <c r="D66" s="4" t="s">
        <v>185</v>
      </c>
      <c r="E66" s="4" t="s">
        <v>186</v>
      </c>
      <c r="F66" s="5">
        <v>44374</v>
      </c>
      <c r="G66" s="5">
        <v>44375</v>
      </c>
      <c r="H66" s="4">
        <v>1</v>
      </c>
      <c r="I66" s="4">
        <v>1</v>
      </c>
      <c r="J66" s="4">
        <v>1</v>
      </c>
      <c r="K66" s="4" t="s">
        <v>28</v>
      </c>
      <c r="L66" s="4">
        <v>122.05</v>
      </c>
      <c r="M66" s="4">
        <v>122.05</v>
      </c>
      <c r="N66" s="4" t="s">
        <v>187</v>
      </c>
      <c r="O66" s="4" t="s">
        <v>30</v>
      </c>
      <c r="P66" s="4" t="s">
        <v>31</v>
      </c>
      <c r="Q66" s="4">
        <v>0</v>
      </c>
      <c r="R66" s="7">
        <v>44374</v>
      </c>
      <c r="S66" s="5">
        <v>44378</v>
      </c>
      <c r="T66" s="4" t="s">
        <v>32</v>
      </c>
      <c r="U66" s="4">
        <v>122.05</v>
      </c>
      <c r="V66" s="4">
        <v>0</v>
      </c>
      <c r="W66" s="4">
        <v>0</v>
      </c>
      <c r="X66" s="4">
        <v>2175069</v>
      </c>
    </row>
    <row r="67" s="4" customFormat="1" spans="1:24">
      <c r="A67" s="4">
        <v>15640331581</v>
      </c>
      <c r="B67" s="4" t="s">
        <v>24</v>
      </c>
      <c r="C67" s="4" t="s">
        <v>25</v>
      </c>
      <c r="D67" s="4" t="s">
        <v>188</v>
      </c>
      <c r="E67" s="4" t="s">
        <v>189</v>
      </c>
      <c r="F67" s="5">
        <v>44374</v>
      </c>
      <c r="G67" s="5">
        <v>44375</v>
      </c>
      <c r="H67" s="4">
        <v>1</v>
      </c>
      <c r="I67" s="4">
        <v>1</v>
      </c>
      <c r="J67" s="4">
        <v>1</v>
      </c>
      <c r="K67" s="4" t="s">
        <v>28</v>
      </c>
      <c r="L67" s="4">
        <v>180.65</v>
      </c>
      <c r="M67" s="4">
        <v>180.65</v>
      </c>
      <c r="N67" s="4" t="s">
        <v>190</v>
      </c>
      <c r="O67" s="4" t="s">
        <v>30</v>
      </c>
      <c r="P67" s="4" t="s">
        <v>31</v>
      </c>
      <c r="Q67" s="4">
        <v>0</v>
      </c>
      <c r="R67" s="7">
        <v>44374</v>
      </c>
      <c r="S67" s="5">
        <v>44378</v>
      </c>
      <c r="T67" s="4" t="s">
        <v>32</v>
      </c>
      <c r="U67" s="4">
        <v>180.65</v>
      </c>
      <c r="V67" s="4">
        <v>0</v>
      </c>
      <c r="W67" s="4">
        <v>0</v>
      </c>
      <c r="X67" s="4">
        <v>2175133</v>
      </c>
    </row>
    <row r="68" s="4" customFormat="1" spans="1:24">
      <c r="A68" s="4">
        <v>15640556013</v>
      </c>
      <c r="B68" s="4" t="s">
        <v>24</v>
      </c>
      <c r="C68" s="4" t="s">
        <v>25</v>
      </c>
      <c r="D68" s="4" t="s">
        <v>161</v>
      </c>
      <c r="E68" s="4" t="s">
        <v>162</v>
      </c>
      <c r="F68" s="5">
        <v>44374</v>
      </c>
      <c r="G68" s="5">
        <v>44375</v>
      </c>
      <c r="H68" s="4">
        <v>1</v>
      </c>
      <c r="I68" s="4">
        <v>1</v>
      </c>
      <c r="J68" s="4">
        <v>1</v>
      </c>
      <c r="K68" s="4" t="s">
        <v>28</v>
      </c>
      <c r="L68" s="4">
        <v>171.53</v>
      </c>
      <c r="M68" s="4">
        <v>171.53</v>
      </c>
      <c r="N68" s="4" t="s">
        <v>191</v>
      </c>
      <c r="O68" s="4" t="s">
        <v>30</v>
      </c>
      <c r="P68" s="4" t="s">
        <v>31</v>
      </c>
      <c r="Q68" s="4">
        <v>0</v>
      </c>
      <c r="R68" s="7">
        <v>44374</v>
      </c>
      <c r="S68" s="5">
        <v>44378</v>
      </c>
      <c r="T68" s="4" t="s">
        <v>32</v>
      </c>
      <c r="U68" s="4">
        <v>171.53</v>
      </c>
      <c r="V68" s="4">
        <v>0</v>
      </c>
      <c r="W68" s="4">
        <v>0</v>
      </c>
      <c r="X68" s="4">
        <v>2175187</v>
      </c>
    </row>
    <row r="69" s="4" customFormat="1" spans="1:24">
      <c r="A69" s="4">
        <v>15640582786</v>
      </c>
      <c r="B69" s="4" t="s">
        <v>24</v>
      </c>
      <c r="C69" s="4" t="s">
        <v>25</v>
      </c>
      <c r="D69" s="4" t="s">
        <v>192</v>
      </c>
      <c r="E69" s="4" t="s">
        <v>193</v>
      </c>
      <c r="F69" s="5">
        <v>44374</v>
      </c>
      <c r="G69" s="5">
        <v>44375</v>
      </c>
      <c r="H69" s="4">
        <v>1</v>
      </c>
      <c r="I69" s="4">
        <v>1</v>
      </c>
      <c r="J69" s="4">
        <v>1</v>
      </c>
      <c r="K69" s="4" t="s">
        <v>28</v>
      </c>
      <c r="L69" s="4">
        <v>536.76</v>
      </c>
      <c r="M69" s="4">
        <v>536.76</v>
      </c>
      <c r="N69" s="4" t="s">
        <v>194</v>
      </c>
      <c r="O69" s="4" t="s">
        <v>30</v>
      </c>
      <c r="P69" s="4" t="s">
        <v>31</v>
      </c>
      <c r="Q69" s="4">
        <v>0</v>
      </c>
      <c r="R69" s="7">
        <v>44374</v>
      </c>
      <c r="S69" s="5">
        <v>44378</v>
      </c>
      <c r="T69" s="4" t="s">
        <v>32</v>
      </c>
      <c r="U69" s="4">
        <v>536.76</v>
      </c>
      <c r="V69" s="4">
        <v>0</v>
      </c>
      <c r="W69" s="4">
        <v>0</v>
      </c>
      <c r="X69" s="4">
        <v>2175196</v>
      </c>
    </row>
    <row r="70" s="4" customFormat="1" spans="1:24">
      <c r="A70" s="4">
        <v>15640623923</v>
      </c>
      <c r="B70" s="4" t="s">
        <v>24</v>
      </c>
      <c r="C70" s="4" t="s">
        <v>25</v>
      </c>
      <c r="D70" s="4" t="s">
        <v>195</v>
      </c>
      <c r="E70" s="4" t="s">
        <v>91</v>
      </c>
      <c r="F70" s="5">
        <v>44374</v>
      </c>
      <c r="G70" s="5">
        <v>44375</v>
      </c>
      <c r="H70" s="4">
        <v>1</v>
      </c>
      <c r="I70" s="4">
        <v>1</v>
      </c>
      <c r="J70" s="4">
        <v>1</v>
      </c>
      <c r="K70" s="4" t="s">
        <v>28</v>
      </c>
      <c r="L70" s="4">
        <v>438.03</v>
      </c>
      <c r="M70" s="4">
        <v>438.03</v>
      </c>
      <c r="N70" s="4" t="s">
        <v>196</v>
      </c>
      <c r="O70" s="4" t="s">
        <v>30</v>
      </c>
      <c r="P70" s="4" t="s">
        <v>31</v>
      </c>
      <c r="Q70" s="4">
        <v>0</v>
      </c>
      <c r="R70" s="7">
        <v>44374</v>
      </c>
      <c r="S70" s="5">
        <v>44378</v>
      </c>
      <c r="T70" s="4" t="s">
        <v>32</v>
      </c>
      <c r="U70" s="4">
        <v>438.03</v>
      </c>
      <c r="V70" s="4">
        <v>0</v>
      </c>
      <c r="W70" s="4">
        <v>0</v>
      </c>
      <c r="X70" s="4">
        <v>2175205</v>
      </c>
    </row>
    <row r="71" s="4" customFormat="1" spans="1:24">
      <c r="A71" s="4">
        <v>15636051381</v>
      </c>
      <c r="B71" s="4" t="s">
        <v>24</v>
      </c>
      <c r="C71" s="4" t="s">
        <v>141</v>
      </c>
      <c r="D71" s="4" t="s">
        <v>153</v>
      </c>
      <c r="E71" s="4" t="s">
        <v>154</v>
      </c>
      <c r="F71" s="5">
        <v>44374</v>
      </c>
      <c r="G71" s="5">
        <v>44375</v>
      </c>
      <c r="H71" s="4">
        <v>1</v>
      </c>
      <c r="I71" s="4">
        <v>1</v>
      </c>
      <c r="J71" s="4">
        <v>1</v>
      </c>
      <c r="K71" s="4" t="s">
        <v>28</v>
      </c>
      <c r="L71" s="4">
        <v>-587.53</v>
      </c>
      <c r="M71" s="4">
        <v>-587.53</v>
      </c>
      <c r="N71" s="4" t="s">
        <v>155</v>
      </c>
      <c r="O71" s="4" t="s">
        <v>30</v>
      </c>
      <c r="P71" s="4" t="s">
        <v>31</v>
      </c>
      <c r="Q71" s="4">
        <v>0</v>
      </c>
      <c r="R71" s="7">
        <v>44374</v>
      </c>
      <c r="S71" s="5">
        <v>44378</v>
      </c>
      <c r="T71" s="4" t="s">
        <v>32</v>
      </c>
      <c r="U71" s="4">
        <v>-587.53</v>
      </c>
      <c r="V71" s="4">
        <v>0</v>
      </c>
      <c r="W71" s="4">
        <v>0</v>
      </c>
      <c r="X71" s="4">
        <v>2174694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73"/>
  <sheetViews>
    <sheetView tabSelected="1" topLeftCell="A40" workbookViewId="0">
      <selection activeCell="A69" sqref="A69:C72"/>
    </sheetView>
  </sheetViews>
  <sheetFormatPr defaultColWidth="9" defaultRowHeight="13.5"/>
  <cols>
    <col min="1" max="1" width="13.125" style="4" customWidth="1"/>
    <col min="2" max="2" width="10.375" style="4"/>
    <col min="3" max="3" width="9.75" style="4" customWidth="1"/>
    <col min="4" max="4" width="9.375" style="4"/>
    <col min="5" max="10" width="9" style="4"/>
    <col min="11" max="11" width="9.375" style="4"/>
    <col min="12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197</v>
      </c>
    </row>
    <row r="2" s="4" customFormat="1" spans="1:9">
      <c r="A2" s="4">
        <v>15549683210</v>
      </c>
      <c r="B2" s="5">
        <v>44374</v>
      </c>
      <c r="C2" s="5">
        <v>44375</v>
      </c>
      <c r="D2" s="4">
        <v>143.14</v>
      </c>
      <c r="E2" s="4" t="str">
        <f>VLOOKUP(A2,HOP!A:L,12,0)</f>
        <v>143.14</v>
      </c>
      <c r="F2" s="4" t="str">
        <f>VLOOKUP(A2,HOP!A:C,3,0)</f>
        <v>2155787</v>
      </c>
      <c r="G2" s="4">
        <f>D2-E2</f>
        <v>0</v>
      </c>
      <c r="H2" s="4" t="str">
        <f>$H$1&amp;F2</f>
        <v>，2155787</v>
      </c>
      <c r="I2" s="4" t="str">
        <f>VLOOKUP(A2,HOP!A:T,20,0)</f>
        <v>直连</v>
      </c>
    </row>
    <row r="3" s="4" customFormat="1" spans="1:9">
      <c r="A3" s="4">
        <v>15554999022</v>
      </c>
      <c r="B3" s="5">
        <v>44373</v>
      </c>
      <c r="C3" s="5">
        <v>44375</v>
      </c>
      <c r="D3" s="4">
        <v>468.2</v>
      </c>
      <c r="E3" s="4" t="str">
        <f>VLOOKUP(A3,HOP!A:L,12,0)</f>
        <v>468.20</v>
      </c>
      <c r="F3" s="4" t="str">
        <f>VLOOKUP(A3,HOP!A:C,3,0)</f>
        <v>2159321</v>
      </c>
      <c r="G3" s="4">
        <f>D3-E3</f>
        <v>0</v>
      </c>
      <c r="H3" s="4" t="str">
        <f>$H$1&amp;F3</f>
        <v>，2159321</v>
      </c>
      <c r="I3" s="4" t="str">
        <f>VLOOKUP(A3,HOP!A:T,20,0)</f>
        <v>直连</v>
      </c>
    </row>
    <row r="4" s="4" customFormat="1" hidden="1" spans="1:9">
      <c r="A4" s="4">
        <v>15588197181</v>
      </c>
      <c r="B4" s="5">
        <v>44372</v>
      </c>
      <c r="C4" s="5">
        <v>44375</v>
      </c>
      <c r="D4" s="4">
        <v>0</v>
      </c>
      <c r="E4" s="4" t="str">
        <f>VLOOKUP(A4,HOP!A:L,12,0)</f>
        <v>0.00</v>
      </c>
      <c r="F4" s="4" t="str">
        <f>VLOOKUP(A4,HOP!A:C,3,0)</f>
        <v>2165075</v>
      </c>
      <c r="G4" s="4">
        <f>D4-E4</f>
        <v>0</v>
      </c>
      <c r="H4" s="4" t="str">
        <f>$H$1&amp;F4</f>
        <v>，2165075</v>
      </c>
      <c r="I4" s="4" t="str">
        <f>VLOOKUP(A4,HOP!A:T,20,0)</f>
        <v>直连</v>
      </c>
    </row>
    <row r="5" s="4" customFormat="1" spans="1:9">
      <c r="A5" s="4">
        <v>15589555247</v>
      </c>
      <c r="B5" s="5">
        <v>44368</v>
      </c>
      <c r="C5" s="5">
        <v>44375</v>
      </c>
      <c r="D5" s="4">
        <v>1535.1</v>
      </c>
      <c r="E5" s="4" t="str">
        <f>VLOOKUP(A5,HOP!A:L,12,0)</f>
        <v>1535.10</v>
      </c>
      <c r="F5" s="4" t="str">
        <f>VLOOKUP(A5,HOP!A:C,3,0)</f>
        <v>2165344</v>
      </c>
      <c r="G5" s="4">
        <f t="shared" ref="G5:G42" si="0">D5-E5</f>
        <v>0</v>
      </c>
      <c r="H5" s="4" t="str">
        <f t="shared" ref="H5:H33" si="1">$H$1&amp;F5</f>
        <v>，2165344</v>
      </c>
      <c r="I5" s="4" t="str">
        <f>VLOOKUP(A5,HOP!A:T,20,0)</f>
        <v>直连</v>
      </c>
    </row>
    <row r="6" s="4" customFormat="1" spans="1:9">
      <c r="A6" s="4">
        <v>15596351163</v>
      </c>
      <c r="B6" s="5">
        <v>44374</v>
      </c>
      <c r="C6" s="5">
        <v>44375</v>
      </c>
      <c r="D6" s="4">
        <v>227.35</v>
      </c>
      <c r="E6" s="4" t="str">
        <f>VLOOKUP(A6,HOP!A:L,12,0)</f>
        <v>227.35</v>
      </c>
      <c r="F6" s="4" t="str">
        <f>VLOOKUP(A6,HOP!A:C,3,0)</f>
        <v>2166340</v>
      </c>
      <c r="G6" s="4">
        <f t="shared" si="0"/>
        <v>0</v>
      </c>
      <c r="H6" s="4" t="str">
        <f t="shared" si="1"/>
        <v>，2166340</v>
      </c>
      <c r="I6" s="4" t="str">
        <f>VLOOKUP(A6,HOP!A:T,20,0)</f>
        <v>直连</v>
      </c>
    </row>
    <row r="7" s="4" customFormat="1" spans="1:9">
      <c r="A7" s="4">
        <v>15596529657</v>
      </c>
      <c r="B7" s="5">
        <v>44373</v>
      </c>
      <c r="C7" s="5">
        <v>44375</v>
      </c>
      <c r="D7" s="4">
        <v>627.74</v>
      </c>
      <c r="E7" s="4">
        <v>627.74</v>
      </c>
      <c r="F7" s="4" t="str">
        <f>VLOOKUP(A7,HOP!A:C,3,0)</f>
        <v>2166414</v>
      </c>
      <c r="G7" s="4">
        <f t="shared" si="0"/>
        <v>0</v>
      </c>
      <c r="H7" s="4" t="str">
        <f t="shared" si="1"/>
        <v>，2166414</v>
      </c>
      <c r="I7" s="4" t="str">
        <f>VLOOKUP(A7,HOP!A:T,20,0)</f>
        <v>直连</v>
      </c>
    </row>
    <row r="8" s="4" customFormat="1" spans="1:9">
      <c r="A8" s="4">
        <v>15602314166</v>
      </c>
      <c r="B8" s="5">
        <v>44373</v>
      </c>
      <c r="C8" s="5">
        <v>44375</v>
      </c>
      <c r="D8" s="4">
        <v>273.36</v>
      </c>
      <c r="E8" s="4" t="str">
        <f>VLOOKUP(A8,HOP!A:L,12,0)</f>
        <v>273.36</v>
      </c>
      <c r="F8" s="4" t="str">
        <f>VLOOKUP(A8,HOP!A:C,3,0)</f>
        <v>2167596</v>
      </c>
      <c r="G8" s="4">
        <f t="shared" si="0"/>
        <v>0</v>
      </c>
      <c r="H8" s="4" t="str">
        <f t="shared" si="1"/>
        <v>，2167596</v>
      </c>
      <c r="I8" s="4" t="str">
        <f>VLOOKUP(A8,HOP!A:T,20,0)</f>
        <v>直连</v>
      </c>
    </row>
    <row r="9" s="4" customFormat="1" spans="1:9">
      <c r="A9" s="4">
        <v>15609520933</v>
      </c>
      <c r="B9" s="5">
        <v>44374</v>
      </c>
      <c r="C9" s="5">
        <v>44375</v>
      </c>
      <c r="D9" s="4">
        <v>124.51</v>
      </c>
      <c r="E9" s="4" t="str">
        <f>VLOOKUP(A9,HOP!A:L,12,0)</f>
        <v>124.51</v>
      </c>
      <c r="F9" s="4" t="str">
        <f>VLOOKUP(A9,HOP!A:C,3,0)</f>
        <v>2169010</v>
      </c>
      <c r="G9" s="4">
        <f t="shared" si="0"/>
        <v>0</v>
      </c>
      <c r="H9" s="4" t="str">
        <f t="shared" si="1"/>
        <v>，2169010</v>
      </c>
      <c r="I9" s="4" t="str">
        <f>VLOOKUP(A9,HOP!A:T,20,0)</f>
        <v>直连</v>
      </c>
    </row>
    <row r="10" s="4" customFormat="1" spans="1:9">
      <c r="A10" s="4">
        <v>15611305494</v>
      </c>
      <c r="B10" s="5">
        <v>44371</v>
      </c>
      <c r="C10" s="5">
        <v>44375</v>
      </c>
      <c r="D10" s="4">
        <v>539.76</v>
      </c>
      <c r="E10" s="4" t="str">
        <f>VLOOKUP(A10,HOP!A:L,12,0)</f>
        <v>539.76</v>
      </c>
      <c r="F10" s="4" t="str">
        <f>VLOOKUP(A10,HOP!A:C,3,0)</f>
        <v>2169549</v>
      </c>
      <c r="G10" s="4">
        <f t="shared" si="0"/>
        <v>0</v>
      </c>
      <c r="H10" s="4" t="str">
        <f t="shared" si="1"/>
        <v>，2169549</v>
      </c>
      <c r="I10" s="4" t="str">
        <f>VLOOKUP(A10,HOP!A:T,20,0)</f>
        <v>直连</v>
      </c>
    </row>
    <row r="11" s="4" customFormat="1" spans="1:9">
      <c r="A11" s="4">
        <v>15611886725</v>
      </c>
      <c r="B11" s="5">
        <v>44373</v>
      </c>
      <c r="C11" s="5">
        <v>44375</v>
      </c>
      <c r="D11" s="4">
        <v>1076.98</v>
      </c>
      <c r="E11" s="4" t="str">
        <f>VLOOKUP(A11,HOP!A:L,12,0)</f>
        <v>1076.98</v>
      </c>
      <c r="F11" s="4" t="str">
        <f>VLOOKUP(A11,HOP!A:C,3,0)</f>
        <v>2169758</v>
      </c>
      <c r="G11" s="4">
        <f t="shared" si="0"/>
        <v>0</v>
      </c>
      <c r="H11" s="4" t="str">
        <f t="shared" si="1"/>
        <v>，2169758</v>
      </c>
      <c r="I11" s="4" t="str">
        <f>VLOOKUP(A11,HOP!A:T,20,0)</f>
        <v>直连</v>
      </c>
    </row>
    <row r="12" s="4" customFormat="1" spans="1:9">
      <c r="A12" s="4">
        <v>15613971764</v>
      </c>
      <c r="B12" s="5">
        <v>44374</v>
      </c>
      <c r="C12" s="5">
        <v>44375</v>
      </c>
      <c r="D12" s="4">
        <v>283.05</v>
      </c>
      <c r="E12" s="4" t="str">
        <f>VLOOKUP(A12,HOP!A:L,12,0)</f>
        <v>283.05</v>
      </c>
      <c r="F12" s="4" t="str">
        <f>VLOOKUP(A12,HOP!A:C,3,0)</f>
        <v>2170469</v>
      </c>
      <c r="G12" s="4">
        <f t="shared" si="0"/>
        <v>0</v>
      </c>
      <c r="H12" s="4" t="str">
        <f t="shared" si="1"/>
        <v>，2170469</v>
      </c>
      <c r="I12" s="4" t="str">
        <f>VLOOKUP(A12,HOP!A:T,20,0)</f>
        <v>直连</v>
      </c>
    </row>
    <row r="13" s="4" customFormat="1" spans="1:9">
      <c r="A13" s="4">
        <v>15614198047</v>
      </c>
      <c r="B13" s="5">
        <v>44373</v>
      </c>
      <c r="C13" s="5">
        <v>44375</v>
      </c>
      <c r="D13" s="4">
        <v>569.78</v>
      </c>
      <c r="E13" s="4" t="str">
        <f>VLOOKUP(A13,HOP!A:L,12,0)</f>
        <v>569.78</v>
      </c>
      <c r="F13" s="4" t="str">
        <f>VLOOKUP(A13,HOP!A:C,3,0)</f>
        <v>2170548</v>
      </c>
      <c r="G13" s="4">
        <f t="shared" si="0"/>
        <v>0</v>
      </c>
      <c r="H13" s="4" t="str">
        <f t="shared" si="1"/>
        <v>，2170548</v>
      </c>
      <c r="I13" s="4" t="str">
        <f>VLOOKUP(A13,HOP!A:T,20,0)</f>
        <v>直连</v>
      </c>
    </row>
    <row r="14" s="4" customFormat="1" spans="1:9">
      <c r="A14" s="4">
        <v>15620627939</v>
      </c>
      <c r="B14" s="5">
        <v>44374</v>
      </c>
      <c r="C14" s="5">
        <v>44375</v>
      </c>
      <c r="D14" s="4">
        <v>134.93</v>
      </c>
      <c r="E14" s="4" t="str">
        <f>VLOOKUP(A14,HOP!A:L,12,0)</f>
        <v>134.93</v>
      </c>
      <c r="F14" s="4" t="str">
        <f>VLOOKUP(A14,HOP!A:C,3,0)</f>
        <v>2171739</v>
      </c>
      <c r="G14" s="4">
        <f t="shared" si="0"/>
        <v>0</v>
      </c>
      <c r="H14" s="4" t="str">
        <f t="shared" si="1"/>
        <v>，2171739</v>
      </c>
      <c r="I14" s="4" t="str">
        <f>VLOOKUP(A14,HOP!A:T,20,0)</f>
        <v>直连</v>
      </c>
    </row>
    <row r="15" s="4" customFormat="1" spans="1:9">
      <c r="A15" s="4">
        <v>15620632291</v>
      </c>
      <c r="B15" s="5">
        <v>44372</v>
      </c>
      <c r="C15" s="5">
        <v>44375</v>
      </c>
      <c r="D15" s="4">
        <v>1369.05</v>
      </c>
      <c r="E15" s="4" t="str">
        <f>VLOOKUP(A15,HOP!A:L,12,0)</f>
        <v>1369.05</v>
      </c>
      <c r="F15" s="4" t="str">
        <f>VLOOKUP(A15,HOP!A:C,3,0)</f>
        <v>2171744</v>
      </c>
      <c r="G15" s="4">
        <f t="shared" si="0"/>
        <v>0</v>
      </c>
      <c r="H15" s="4" t="str">
        <f t="shared" si="1"/>
        <v>，2171744</v>
      </c>
      <c r="I15" s="4" t="str">
        <f>VLOOKUP(A15,HOP!A:T,20,0)</f>
        <v>直连</v>
      </c>
    </row>
    <row r="16" s="4" customFormat="1" spans="1:9">
      <c r="A16" s="4">
        <v>15621210167</v>
      </c>
      <c r="B16" s="5">
        <v>44373</v>
      </c>
      <c r="C16" s="5">
        <v>44375</v>
      </c>
      <c r="D16" s="4">
        <v>579.26</v>
      </c>
      <c r="E16" s="4" t="str">
        <f>VLOOKUP(A16,HOP!A:L,12,0)</f>
        <v>579.26</v>
      </c>
      <c r="F16" s="4" t="str">
        <f>VLOOKUP(A16,HOP!A:C,3,0)</f>
        <v>2171920</v>
      </c>
      <c r="G16" s="4">
        <f t="shared" si="0"/>
        <v>0</v>
      </c>
      <c r="H16" s="4" t="str">
        <f t="shared" si="1"/>
        <v>，2171920</v>
      </c>
      <c r="I16" s="4" t="str">
        <f>VLOOKUP(A16,HOP!A:T,20,0)</f>
        <v>直连</v>
      </c>
    </row>
    <row r="17" s="4" customFormat="1" spans="1:9">
      <c r="A17" s="4">
        <v>15627625812</v>
      </c>
      <c r="B17" s="5">
        <v>44374</v>
      </c>
      <c r="C17" s="5">
        <v>44375</v>
      </c>
      <c r="D17" s="4">
        <v>220.13</v>
      </c>
      <c r="E17" s="4" t="str">
        <f>VLOOKUP(A17,HOP!A:L,12,0)</f>
        <v>220.13</v>
      </c>
      <c r="F17" s="4" t="str">
        <f>VLOOKUP(A17,HOP!A:C,3,0)</f>
        <v>2172826</v>
      </c>
      <c r="G17" s="4">
        <f t="shared" si="0"/>
        <v>0</v>
      </c>
      <c r="H17" s="4" t="str">
        <f t="shared" si="1"/>
        <v>，2172826</v>
      </c>
      <c r="I17" s="4" t="str">
        <f>VLOOKUP(A17,HOP!A:T,20,0)</f>
        <v>直连</v>
      </c>
    </row>
    <row r="18" s="4" customFormat="1" spans="1:9">
      <c r="A18" s="4">
        <v>15627801886</v>
      </c>
      <c r="B18" s="5">
        <v>44373</v>
      </c>
      <c r="C18" s="5">
        <v>44375</v>
      </c>
      <c r="D18" s="4">
        <v>654</v>
      </c>
      <c r="E18" s="4" t="str">
        <f>VLOOKUP(A18,HOP!A:L,12,0)</f>
        <v>654.00</v>
      </c>
      <c r="F18" s="4" t="str">
        <f>VLOOKUP(A18,HOP!A:C,3,0)</f>
        <v>2172879</v>
      </c>
      <c r="G18" s="4">
        <f t="shared" si="0"/>
        <v>0</v>
      </c>
      <c r="H18" s="4" t="str">
        <f t="shared" si="1"/>
        <v>，2172879</v>
      </c>
      <c r="I18" s="4" t="str">
        <f>VLOOKUP(A18,HOP!A:T,20,0)</f>
        <v>直连</v>
      </c>
    </row>
    <row r="19" s="4" customFormat="1" hidden="1" spans="1:9">
      <c r="A19" s="4">
        <v>15628076328</v>
      </c>
      <c r="B19" s="5">
        <v>44374</v>
      </c>
      <c r="C19" s="5">
        <v>44375</v>
      </c>
      <c r="D19" s="4">
        <v>0</v>
      </c>
      <c r="E19" s="4" t="str">
        <f>VLOOKUP(A19,HOP!A:L,12,0)</f>
        <v>0.00</v>
      </c>
      <c r="F19" s="4" t="str">
        <f>VLOOKUP(A19,HOP!A:C,3,0)</f>
        <v>2172959</v>
      </c>
      <c r="G19" s="4">
        <f t="shared" si="0"/>
        <v>0</v>
      </c>
      <c r="H19" s="4" t="str">
        <f t="shared" si="1"/>
        <v>，2172959</v>
      </c>
      <c r="I19" s="4" t="str">
        <f>VLOOKUP(A19,HOP!A:T,20,0)</f>
        <v>直连</v>
      </c>
    </row>
    <row r="20" s="4" customFormat="1" spans="1:9">
      <c r="A20" s="4">
        <v>15628368524</v>
      </c>
      <c r="B20" s="5">
        <v>44373</v>
      </c>
      <c r="C20" s="5">
        <v>44375</v>
      </c>
      <c r="D20" s="4">
        <v>486.49</v>
      </c>
      <c r="E20" s="4" t="str">
        <f>VLOOKUP(A20,HOP!A:L,12,0)</f>
        <v>486.49</v>
      </c>
      <c r="F20" s="4" t="str">
        <f>VLOOKUP(A20,HOP!A:C,3,0)</f>
        <v>2173034</v>
      </c>
      <c r="G20" s="4">
        <f t="shared" si="0"/>
        <v>0</v>
      </c>
      <c r="H20" s="4" t="str">
        <f t="shared" si="1"/>
        <v>，2173034</v>
      </c>
      <c r="I20" s="4" t="str">
        <f>VLOOKUP(A20,HOP!A:T,20,0)</f>
        <v>直连</v>
      </c>
    </row>
    <row r="21" s="4" customFormat="1" spans="1:9">
      <c r="A21" s="4">
        <v>15628565681</v>
      </c>
      <c r="B21" s="5">
        <v>44373</v>
      </c>
      <c r="C21" s="5">
        <v>44375</v>
      </c>
      <c r="D21" s="4">
        <v>270</v>
      </c>
      <c r="E21" s="4" t="str">
        <f>VLOOKUP(A21,HOP!A:L,12,0)</f>
        <v>270.00</v>
      </c>
      <c r="F21" s="4" t="str">
        <f>VLOOKUP(A21,HOP!A:C,3,0)</f>
        <v>2173085</v>
      </c>
      <c r="G21" s="4">
        <f t="shared" si="0"/>
        <v>0</v>
      </c>
      <c r="H21" s="4" t="str">
        <f t="shared" si="1"/>
        <v>，2173085</v>
      </c>
      <c r="I21" s="4" t="str">
        <f>VLOOKUP(A21,HOP!A:T,20,0)</f>
        <v>直连</v>
      </c>
    </row>
    <row r="22" s="4" customFormat="1" spans="1:9">
      <c r="A22" s="4">
        <v>15628696840</v>
      </c>
      <c r="B22" s="5">
        <v>44374</v>
      </c>
      <c r="C22" s="5">
        <v>44375</v>
      </c>
      <c r="D22" s="4">
        <v>342.8</v>
      </c>
      <c r="E22" s="4" t="str">
        <f>VLOOKUP(A22,HOP!A:L,12,0)</f>
        <v>342.80</v>
      </c>
      <c r="F22" s="4" t="str">
        <f>VLOOKUP(A22,HOP!A:C,3,0)</f>
        <v>2173118</v>
      </c>
      <c r="G22" s="4">
        <f t="shared" si="0"/>
        <v>0</v>
      </c>
      <c r="H22" s="4" t="str">
        <f t="shared" si="1"/>
        <v>，2173118</v>
      </c>
      <c r="I22" s="4" t="str">
        <f>VLOOKUP(A22,HOP!A:T,20,0)</f>
        <v>直连</v>
      </c>
    </row>
    <row r="23" s="4" customFormat="1" spans="1:9">
      <c r="A23" s="4">
        <v>15628785712</v>
      </c>
      <c r="B23" s="5">
        <v>44373</v>
      </c>
      <c r="C23" s="5">
        <v>44375</v>
      </c>
      <c r="D23" s="4">
        <v>363.2</v>
      </c>
      <c r="E23" s="4" t="str">
        <f>VLOOKUP(A23,HOP!A:L,12,0)</f>
        <v>363.20</v>
      </c>
      <c r="F23" s="4" t="str">
        <f>VLOOKUP(A23,HOP!A:C,3,0)</f>
        <v>2173145</v>
      </c>
      <c r="G23" s="4">
        <f t="shared" si="0"/>
        <v>0</v>
      </c>
      <c r="H23" s="4" t="str">
        <f t="shared" si="1"/>
        <v>，2173145</v>
      </c>
      <c r="I23" s="4" t="str">
        <f>VLOOKUP(A23,HOP!A:T,20,0)</f>
        <v>直连</v>
      </c>
    </row>
    <row r="24" s="4" customFormat="1" spans="1:9">
      <c r="A24" s="4">
        <v>15628896117</v>
      </c>
      <c r="B24" s="5">
        <v>44373</v>
      </c>
      <c r="C24" s="5">
        <v>44375</v>
      </c>
      <c r="D24" s="4">
        <v>1355.42</v>
      </c>
      <c r="E24" s="4" t="str">
        <f>VLOOKUP(A24,HOP!A:L,12,0)</f>
        <v>1355.42</v>
      </c>
      <c r="F24" s="4" t="str">
        <f>VLOOKUP(A24,HOP!A:C,3,0)</f>
        <v>2173187</v>
      </c>
      <c r="G24" s="4">
        <f t="shared" si="0"/>
        <v>0</v>
      </c>
      <c r="H24" s="4" t="str">
        <f t="shared" si="1"/>
        <v>，2173187</v>
      </c>
      <c r="I24" s="4" t="str">
        <f>VLOOKUP(A24,HOP!A:T,20,0)</f>
        <v>直连</v>
      </c>
    </row>
    <row r="25" s="4" customFormat="1" spans="1:9">
      <c r="A25" s="4">
        <v>15629584890</v>
      </c>
      <c r="B25" s="5">
        <v>44374</v>
      </c>
      <c r="C25" s="5">
        <v>44375</v>
      </c>
      <c r="D25" s="4">
        <v>690.34</v>
      </c>
      <c r="E25" s="4" t="str">
        <f>VLOOKUP(A25,HOP!A:L,12,0)</f>
        <v>690.34</v>
      </c>
      <c r="F25" s="4" t="str">
        <f>VLOOKUP(A25,HOP!A:C,3,0)</f>
        <v>2173416</v>
      </c>
      <c r="G25" s="4">
        <f t="shared" si="0"/>
        <v>0</v>
      </c>
      <c r="H25" s="4" t="str">
        <f t="shared" si="1"/>
        <v>，2173416</v>
      </c>
      <c r="I25" s="4" t="str">
        <f>VLOOKUP(A25,HOP!A:T,20,0)</f>
        <v>直连</v>
      </c>
    </row>
    <row r="26" s="4" customFormat="1" spans="1:9">
      <c r="A26" s="4">
        <v>15629949709</v>
      </c>
      <c r="B26" s="5">
        <v>44374</v>
      </c>
      <c r="C26" s="5">
        <v>44375</v>
      </c>
      <c r="D26" s="4">
        <v>164.02</v>
      </c>
      <c r="E26" s="4" t="str">
        <f>VLOOKUP(A26,HOP!A:L,12,0)</f>
        <v>164.02</v>
      </c>
      <c r="F26" s="4" t="str">
        <f>VLOOKUP(A26,HOP!A:C,3,0)</f>
        <v>2173573</v>
      </c>
      <c r="G26" s="4">
        <f t="shared" si="0"/>
        <v>0</v>
      </c>
      <c r="H26" s="4" t="str">
        <f t="shared" si="1"/>
        <v>，2173573</v>
      </c>
      <c r="I26" s="4" t="str">
        <f>VLOOKUP(A26,HOP!A:T,20,0)</f>
        <v>直连</v>
      </c>
    </row>
    <row r="27" s="4" customFormat="1" spans="1:9">
      <c r="A27" s="4">
        <v>15629975413</v>
      </c>
      <c r="B27" s="5">
        <v>44373</v>
      </c>
      <c r="C27" s="5">
        <v>44375</v>
      </c>
      <c r="D27" s="4">
        <v>298.54</v>
      </c>
      <c r="E27" s="4" t="str">
        <f>VLOOKUP(A27,HOP!A:L,12,0)</f>
        <v>298.54</v>
      </c>
      <c r="F27" s="4" t="str">
        <f>VLOOKUP(A27,HOP!A:C,3,0)</f>
        <v>2173587</v>
      </c>
      <c r="G27" s="4">
        <f t="shared" si="0"/>
        <v>0</v>
      </c>
      <c r="H27" s="4" t="str">
        <f t="shared" si="1"/>
        <v>，2173587</v>
      </c>
      <c r="I27" s="4" t="str">
        <f>VLOOKUP(A27,HOP!A:T,20,0)</f>
        <v>直连</v>
      </c>
    </row>
    <row r="28" s="4" customFormat="1" spans="1:9">
      <c r="A28" s="4">
        <v>15629996465</v>
      </c>
      <c r="B28" s="5">
        <v>44374</v>
      </c>
      <c r="C28" s="5">
        <v>44375</v>
      </c>
      <c r="D28" s="4">
        <v>196.55</v>
      </c>
      <c r="E28" s="4" t="str">
        <f>VLOOKUP(A28,HOP!A:L,12,0)</f>
        <v>196.55</v>
      </c>
      <c r="F28" s="4" t="str">
        <f>VLOOKUP(A28,HOP!A:C,3,0)</f>
        <v>2173595</v>
      </c>
      <c r="G28" s="4">
        <f t="shared" si="0"/>
        <v>0</v>
      </c>
      <c r="H28" s="4" t="str">
        <f t="shared" si="1"/>
        <v>，2173595</v>
      </c>
      <c r="I28" s="4" t="str">
        <f>VLOOKUP(A28,HOP!A:T,20,0)</f>
        <v>直连</v>
      </c>
    </row>
    <row r="29" s="4" customFormat="1" spans="1:9">
      <c r="A29" s="4">
        <v>15632706563</v>
      </c>
      <c r="B29" s="5">
        <v>44374</v>
      </c>
      <c r="C29" s="5">
        <v>44375</v>
      </c>
      <c r="D29" s="4">
        <v>559.19</v>
      </c>
      <c r="E29" s="4" t="str">
        <f>VLOOKUP(A29,HOP!A:L,12,0)</f>
        <v>559.19</v>
      </c>
      <c r="F29" s="4" t="str">
        <f>VLOOKUP(A29,HOP!A:C,3,0)</f>
        <v>2173841</v>
      </c>
      <c r="G29" s="4">
        <f t="shared" si="0"/>
        <v>0</v>
      </c>
      <c r="H29" s="4" t="str">
        <f t="shared" si="1"/>
        <v>，2173841</v>
      </c>
      <c r="I29" s="4" t="str">
        <f>VLOOKUP(A29,HOP!A:T,20,0)</f>
        <v>直连</v>
      </c>
    </row>
    <row r="30" s="4" customFormat="1" spans="1:9">
      <c r="A30" s="4">
        <v>15633192454</v>
      </c>
      <c r="B30" s="5">
        <v>44374</v>
      </c>
      <c r="C30" s="5">
        <v>44375</v>
      </c>
      <c r="D30" s="4">
        <v>455.56</v>
      </c>
      <c r="E30" s="4" t="str">
        <f>VLOOKUP(A30,HOP!A:L,12,0)</f>
        <v>455.56</v>
      </c>
      <c r="F30" s="4" t="str">
        <f>VLOOKUP(A30,HOP!A:C,3,0)</f>
        <v>2173968</v>
      </c>
      <c r="G30" s="4">
        <f t="shared" si="0"/>
        <v>0</v>
      </c>
      <c r="H30" s="4" t="str">
        <f>$H$1&amp;F30</f>
        <v>，2173968</v>
      </c>
      <c r="I30" s="4" t="str">
        <f>VLOOKUP(A30,HOP!A:T,20,0)</f>
        <v>直连</v>
      </c>
    </row>
    <row r="31" s="4" customFormat="1" spans="1:9">
      <c r="A31" s="4">
        <v>15633350449</v>
      </c>
      <c r="B31" s="5">
        <v>44374</v>
      </c>
      <c r="C31" s="5">
        <v>44375</v>
      </c>
      <c r="D31" s="4">
        <v>144.81</v>
      </c>
      <c r="E31" s="4" t="str">
        <f>VLOOKUP(A31,HOP!A:L,12,0)</f>
        <v>144.81</v>
      </c>
      <c r="F31" s="4" t="str">
        <f>VLOOKUP(A31,HOP!A:C,3,0)</f>
        <v>2174004</v>
      </c>
      <c r="G31" s="4">
        <f t="shared" si="0"/>
        <v>0</v>
      </c>
      <c r="H31" s="4" t="str">
        <f>$H$1&amp;F31</f>
        <v>，2174004</v>
      </c>
      <c r="I31" s="4" t="str">
        <f>VLOOKUP(A31,HOP!A:T,20,0)</f>
        <v>直连</v>
      </c>
    </row>
    <row r="32" s="4" customFormat="1" hidden="1" spans="1:9">
      <c r="A32" s="4">
        <v>15633402451</v>
      </c>
      <c r="B32" s="5">
        <v>44374</v>
      </c>
      <c r="C32" s="5">
        <v>44375</v>
      </c>
      <c r="D32" s="4">
        <v>0</v>
      </c>
      <c r="E32" s="4" t="str">
        <f>VLOOKUP(A32,HOP!A:L,12,0)</f>
        <v>0.00</v>
      </c>
      <c r="F32" s="4" t="str">
        <f>VLOOKUP(A32,HOP!A:C,3,0)</f>
        <v>2174022</v>
      </c>
      <c r="G32" s="4">
        <f t="shared" si="0"/>
        <v>0</v>
      </c>
      <c r="H32" s="4" t="str">
        <f>$H$1&amp;F32</f>
        <v>，2174022</v>
      </c>
      <c r="I32" s="4" t="str">
        <f>VLOOKUP(A32,HOP!A:T,20,0)</f>
        <v>直连</v>
      </c>
    </row>
    <row r="33" s="4" customFormat="1" spans="1:9">
      <c r="A33" s="4">
        <v>15634338763</v>
      </c>
      <c r="B33" s="5">
        <v>44374</v>
      </c>
      <c r="C33" s="5">
        <v>44375</v>
      </c>
      <c r="D33" s="4">
        <v>144.81</v>
      </c>
      <c r="E33" s="4" t="str">
        <f>VLOOKUP(A33,HOP!A:L,12,0)</f>
        <v>144.81</v>
      </c>
      <c r="F33" s="4" t="str">
        <f>VLOOKUP(A33,HOP!A:C,3,0)</f>
        <v>2174248</v>
      </c>
      <c r="G33" s="4">
        <f t="shared" si="0"/>
        <v>0</v>
      </c>
      <c r="H33" s="4" t="str">
        <f>$H$1&amp;F33</f>
        <v>，2174248</v>
      </c>
      <c r="I33" s="4" t="str">
        <f>VLOOKUP(A33,HOP!A:T,20,0)</f>
        <v>直连</v>
      </c>
    </row>
    <row r="34" s="4" customFormat="1" spans="1:9">
      <c r="A34" s="4">
        <v>15634443768</v>
      </c>
      <c r="B34" s="5">
        <v>44374</v>
      </c>
      <c r="C34" s="5">
        <v>44375</v>
      </c>
      <c r="D34" s="4">
        <v>123.92</v>
      </c>
      <c r="E34" s="4" t="str">
        <f>VLOOKUP(A34,HOP!A:L,12,0)</f>
        <v>123.92</v>
      </c>
      <c r="F34" s="4" t="str">
        <f>VLOOKUP(A34,HOP!A:C,3,0)</f>
        <v>2174286</v>
      </c>
      <c r="G34" s="4">
        <f t="shared" si="0"/>
        <v>0</v>
      </c>
      <c r="H34" s="4" t="str">
        <f>$H$1&amp;F34</f>
        <v>，2174286</v>
      </c>
      <c r="I34" s="4" t="str">
        <f>VLOOKUP(A34,HOP!A:T,20,0)</f>
        <v>直连</v>
      </c>
    </row>
    <row r="35" s="4" customFormat="1" spans="1:9">
      <c r="A35" s="4">
        <v>15634461030</v>
      </c>
      <c r="B35" s="5">
        <v>44374</v>
      </c>
      <c r="C35" s="5">
        <v>44375</v>
      </c>
      <c r="D35" s="4">
        <v>164.08</v>
      </c>
      <c r="E35" s="4" t="str">
        <f>VLOOKUP(A35,HOP!A:L,12,0)</f>
        <v>164.08</v>
      </c>
      <c r="F35" s="4" t="str">
        <f>VLOOKUP(A35,HOP!A:C,3,0)</f>
        <v>2174292</v>
      </c>
      <c r="G35" s="4">
        <f t="shared" si="0"/>
        <v>0</v>
      </c>
      <c r="H35" s="4" t="str">
        <f>$H$1&amp;F35</f>
        <v>，2174292</v>
      </c>
      <c r="I35" s="4" t="str">
        <f>VLOOKUP(A35,HOP!A:T,20,0)</f>
        <v>直连</v>
      </c>
    </row>
    <row r="36" s="4" customFormat="1" spans="1:9">
      <c r="A36" s="4">
        <v>15634518981</v>
      </c>
      <c r="B36" s="5">
        <v>44374</v>
      </c>
      <c r="C36" s="5">
        <v>44375</v>
      </c>
      <c r="D36" s="4">
        <v>154.66</v>
      </c>
      <c r="E36" s="4" t="str">
        <f>VLOOKUP(A36,HOP!A:L,12,0)</f>
        <v>154.66</v>
      </c>
      <c r="F36" s="4" t="str">
        <f>VLOOKUP(A36,HOP!A:C,3,0)</f>
        <v>2174309</v>
      </c>
      <c r="G36" s="4">
        <f t="shared" si="0"/>
        <v>0</v>
      </c>
      <c r="H36" s="4" t="str">
        <f>$H$1&amp;F36</f>
        <v>，2174309</v>
      </c>
      <c r="I36" s="4" t="str">
        <f>VLOOKUP(A36,HOP!A:T,20,0)</f>
        <v>直连</v>
      </c>
    </row>
    <row r="37" s="4" customFormat="1" spans="1:9">
      <c r="A37" s="4">
        <v>15634708604</v>
      </c>
      <c r="B37" s="5">
        <v>44374</v>
      </c>
      <c r="C37" s="5">
        <v>44375</v>
      </c>
      <c r="D37" s="4">
        <v>147.9</v>
      </c>
      <c r="E37" s="4" t="str">
        <f>VLOOKUP(A37,HOP!A:L,12,0)</f>
        <v>147.90</v>
      </c>
      <c r="F37" s="4" t="str">
        <f>VLOOKUP(A37,HOP!A:C,3,0)</f>
        <v>2174366</v>
      </c>
      <c r="G37" s="4">
        <f t="shared" si="0"/>
        <v>0</v>
      </c>
      <c r="H37" s="4" t="str">
        <f>$H$1&amp;F37</f>
        <v>，2174366</v>
      </c>
      <c r="I37" s="4" t="str">
        <f>VLOOKUP(A37,HOP!A:T,20,0)</f>
        <v>直连</v>
      </c>
    </row>
    <row r="38" s="4" customFormat="1" spans="1:9">
      <c r="A38" s="4">
        <v>15634730741</v>
      </c>
      <c r="B38" s="5">
        <v>44374</v>
      </c>
      <c r="C38" s="5">
        <v>44375</v>
      </c>
      <c r="D38" s="4">
        <v>309.76</v>
      </c>
      <c r="E38" s="4" t="str">
        <f>VLOOKUP(A38,HOP!A:L,12,0)</f>
        <v>309.76</v>
      </c>
      <c r="F38" s="4" t="str">
        <f>VLOOKUP(A38,HOP!A:C,3,0)</f>
        <v>2174370</v>
      </c>
      <c r="G38" s="4">
        <f t="shared" si="0"/>
        <v>0</v>
      </c>
      <c r="H38" s="4" t="str">
        <f>$H$1&amp;F38</f>
        <v>，2174370</v>
      </c>
      <c r="I38" s="4" t="str">
        <f>VLOOKUP(A38,HOP!A:T,20,0)</f>
        <v>直连</v>
      </c>
    </row>
    <row r="39" s="4" customFormat="1" hidden="1" spans="1:9">
      <c r="A39" s="4">
        <v>15634834345</v>
      </c>
      <c r="B39" s="5">
        <v>44374</v>
      </c>
      <c r="C39" s="5">
        <v>44375</v>
      </c>
      <c r="D39" s="4">
        <v>0</v>
      </c>
      <c r="E39" s="4" t="str">
        <f>VLOOKUP(A39,HOP!A:L,12,0)</f>
        <v>0.00</v>
      </c>
      <c r="F39" s="4" t="str">
        <f>VLOOKUP(A39,HOP!A:C,3,0)</f>
        <v>2174391</v>
      </c>
      <c r="G39" s="4">
        <f t="shared" si="0"/>
        <v>0</v>
      </c>
      <c r="H39" s="4" t="str">
        <f>$H$1&amp;F39</f>
        <v>，2174391</v>
      </c>
      <c r="I39" s="4" t="str">
        <f>VLOOKUP(A39,HOP!A:T,20,0)</f>
        <v>直连</v>
      </c>
    </row>
    <row r="40" s="4" customFormat="1" spans="1:9">
      <c r="A40" s="4">
        <v>15635006930</v>
      </c>
      <c r="B40" s="5">
        <v>44374</v>
      </c>
      <c r="C40" s="5">
        <v>44375</v>
      </c>
      <c r="D40" s="4">
        <v>144.81</v>
      </c>
      <c r="E40" s="4" t="str">
        <f>VLOOKUP(A40,HOP!A:L,12,0)</f>
        <v>144.81</v>
      </c>
      <c r="F40" s="4" t="str">
        <f>VLOOKUP(A40,HOP!A:C,3,0)</f>
        <v>2174435</v>
      </c>
      <c r="G40" s="4">
        <f t="shared" si="0"/>
        <v>0</v>
      </c>
      <c r="H40" s="4" t="str">
        <f>$H$1&amp;F40</f>
        <v>，2174435</v>
      </c>
      <c r="I40" s="4" t="str">
        <f>VLOOKUP(A40,HOP!A:T,20,0)</f>
        <v>直连</v>
      </c>
    </row>
    <row r="41" s="4" customFormat="1" spans="1:9">
      <c r="A41" s="4">
        <v>15635281435</v>
      </c>
      <c r="B41" s="5">
        <v>44374</v>
      </c>
      <c r="C41" s="5">
        <v>44375</v>
      </c>
      <c r="D41" s="4">
        <v>150.02</v>
      </c>
      <c r="E41" s="4" t="str">
        <f>VLOOKUP(A41,HOP!A:L,12,0)</f>
        <v>150.02</v>
      </c>
      <c r="F41" s="4" t="str">
        <f>VLOOKUP(A41,HOP!A:C,3,0)</f>
        <v>2174501</v>
      </c>
      <c r="G41" s="4">
        <f t="shared" si="0"/>
        <v>0</v>
      </c>
      <c r="H41" s="4" t="str">
        <f>$H$1&amp;F41</f>
        <v>，2174501</v>
      </c>
      <c r="I41" s="4" t="str">
        <f>VLOOKUP(A41,HOP!A:T,20,0)</f>
        <v>直连</v>
      </c>
    </row>
    <row r="42" s="4" customFormat="1" spans="1:9">
      <c r="A42" s="4">
        <v>15635336793</v>
      </c>
      <c r="B42" s="5">
        <v>44374</v>
      </c>
      <c r="C42" s="5">
        <v>44375</v>
      </c>
      <c r="D42" s="4">
        <v>171.07</v>
      </c>
      <c r="E42" s="4" t="str">
        <f>VLOOKUP(A42,HOP!A:L,12,0)</f>
        <v>171.07</v>
      </c>
      <c r="F42" s="4" t="str">
        <f>VLOOKUP(A42,HOP!A:C,3,0)</f>
        <v>2174515</v>
      </c>
      <c r="G42" s="4">
        <f t="shared" si="0"/>
        <v>0</v>
      </c>
      <c r="H42" s="4" t="str">
        <f>$H$1&amp;F42</f>
        <v>，2174515</v>
      </c>
      <c r="I42" s="4" t="str">
        <f>VLOOKUP(A42,HOP!A:T,20,0)</f>
        <v>直连</v>
      </c>
    </row>
    <row r="43" s="4" customFormat="1" spans="1:9">
      <c r="A43" s="4">
        <v>15635485744</v>
      </c>
      <c r="B43" s="5">
        <v>44374</v>
      </c>
      <c r="C43" s="5">
        <v>44375</v>
      </c>
      <c r="D43" s="4">
        <v>298.54</v>
      </c>
      <c r="E43" s="4" t="str">
        <f>VLOOKUP(A43,HOP!A:L,12,0)</f>
        <v>298.54</v>
      </c>
      <c r="F43" s="4" t="str">
        <f>VLOOKUP(A43,HOP!A:C,3,0)</f>
        <v>2174555</v>
      </c>
      <c r="G43" s="4">
        <f t="shared" ref="G43:G64" si="2">D43-E43</f>
        <v>0</v>
      </c>
      <c r="H43" s="4" t="str">
        <f t="shared" ref="H43:H62" si="3">$H$1&amp;F43</f>
        <v>，2174555</v>
      </c>
      <c r="I43" s="4" t="str">
        <f>VLOOKUP(A43,HOP!A:T,20,0)</f>
        <v>直连</v>
      </c>
    </row>
    <row r="44" s="4" customFormat="1" spans="1:9">
      <c r="A44" s="4">
        <v>15635709404</v>
      </c>
      <c r="B44" s="5">
        <v>44374</v>
      </c>
      <c r="C44" s="5">
        <v>44375</v>
      </c>
      <c r="D44" s="4">
        <v>302.42</v>
      </c>
      <c r="E44" s="4" t="str">
        <f>VLOOKUP(A44,HOP!A:L,12,0)</f>
        <v>302.42</v>
      </c>
      <c r="F44" s="4" t="str">
        <f>VLOOKUP(A44,HOP!A:C,3,0)</f>
        <v>2174609</v>
      </c>
      <c r="G44" s="4">
        <f t="shared" si="2"/>
        <v>0</v>
      </c>
      <c r="H44" s="4" t="str">
        <f t="shared" si="3"/>
        <v>，2174609</v>
      </c>
      <c r="I44" s="4" t="str">
        <f>VLOOKUP(A44,HOP!A:T,20,0)</f>
        <v>直连</v>
      </c>
    </row>
    <row r="45" s="4" customFormat="1" spans="1:9">
      <c r="A45" s="4">
        <v>15635834930</v>
      </c>
      <c r="B45" s="5">
        <v>44374</v>
      </c>
      <c r="C45" s="5">
        <v>44375</v>
      </c>
      <c r="D45" s="4">
        <v>118.32</v>
      </c>
      <c r="E45" s="4" t="str">
        <f>VLOOKUP(A45,HOP!A:L,12,0)</f>
        <v>118.32</v>
      </c>
      <c r="F45" s="4" t="str">
        <f>VLOOKUP(A45,HOP!A:C,3,0)</f>
        <v>2174636</v>
      </c>
      <c r="G45" s="4">
        <f t="shared" si="2"/>
        <v>0</v>
      </c>
      <c r="H45" s="4" t="str">
        <f t="shared" si="3"/>
        <v>，2174636</v>
      </c>
      <c r="I45" s="4" t="str">
        <f>VLOOKUP(A45,HOP!A:T,20,0)</f>
        <v>直连</v>
      </c>
    </row>
    <row r="46" s="4" customFormat="1" spans="1:9">
      <c r="A46" s="4">
        <v>15635933241</v>
      </c>
      <c r="B46" s="5">
        <v>44374</v>
      </c>
      <c r="C46" s="5">
        <v>44375</v>
      </c>
      <c r="D46" s="4">
        <v>378.99</v>
      </c>
      <c r="E46" s="4" t="str">
        <f>VLOOKUP(A46,HOP!A:L,12,0)</f>
        <v>378.99</v>
      </c>
      <c r="F46" s="4" t="str">
        <f>VLOOKUP(A46,HOP!A:C,3,0)</f>
        <v>2174668</v>
      </c>
      <c r="G46" s="4">
        <f t="shared" si="2"/>
        <v>0</v>
      </c>
      <c r="H46" s="4" t="str">
        <f t="shared" si="3"/>
        <v>，2174668</v>
      </c>
      <c r="I46" s="4" t="str">
        <f>VLOOKUP(A46,HOP!A:T,20,0)</f>
        <v>直连</v>
      </c>
    </row>
    <row r="47" s="4" customFormat="1" hidden="1" spans="1:9">
      <c r="A47" s="4">
        <v>15636051381</v>
      </c>
      <c r="B47" s="5">
        <v>44374</v>
      </c>
      <c r="C47" s="5">
        <v>44375</v>
      </c>
      <c r="D47" s="4">
        <v>0</v>
      </c>
      <c r="E47" s="4" t="str">
        <f>VLOOKUP(A47,HOP!A:L,12,0)</f>
        <v>0.00</v>
      </c>
      <c r="F47" s="4" t="str">
        <f>VLOOKUP(A47,HOP!A:C,3,0)</f>
        <v>2174694</v>
      </c>
      <c r="G47" s="4">
        <f t="shared" si="2"/>
        <v>0</v>
      </c>
      <c r="H47" s="4" t="str">
        <f t="shared" si="3"/>
        <v>，2174694</v>
      </c>
      <c r="I47" s="4" t="str">
        <f>VLOOKUP(A47,HOP!A:T,20,0)</f>
        <v>直连</v>
      </c>
    </row>
    <row r="48" s="4" customFormat="1" spans="1:9">
      <c r="A48" s="4">
        <v>15636223111</v>
      </c>
      <c r="B48" s="5">
        <v>44374</v>
      </c>
      <c r="C48" s="5">
        <v>44375</v>
      </c>
      <c r="D48" s="4">
        <v>284.46</v>
      </c>
      <c r="E48" s="4" t="str">
        <f>VLOOKUP(A48,HOP!A:L,12,0)</f>
        <v>284.46</v>
      </c>
      <c r="F48" s="4" t="str">
        <f>VLOOKUP(A48,HOP!A:C,3,0)</f>
        <v>2174742</v>
      </c>
      <c r="G48" s="4">
        <f t="shared" si="2"/>
        <v>0</v>
      </c>
      <c r="H48" s="4" t="str">
        <f t="shared" si="3"/>
        <v>，2174742</v>
      </c>
      <c r="I48" s="4" t="str">
        <f>VLOOKUP(A48,HOP!A:T,20,0)</f>
        <v>直连</v>
      </c>
    </row>
    <row r="49" s="4" customFormat="1" spans="1:9">
      <c r="A49" s="4">
        <v>15638518634</v>
      </c>
      <c r="B49" s="5">
        <v>44374</v>
      </c>
      <c r="C49" s="5">
        <v>44375</v>
      </c>
      <c r="D49" s="4">
        <v>65.66</v>
      </c>
      <c r="E49" s="4" t="str">
        <f>VLOOKUP(A49,HOP!A:L,12,0)</f>
        <v>65.66</v>
      </c>
      <c r="F49" s="4" t="str">
        <f>VLOOKUP(A49,HOP!A:C,3,0)</f>
        <v>2174789</v>
      </c>
      <c r="G49" s="4">
        <f t="shared" si="2"/>
        <v>0</v>
      </c>
      <c r="H49" s="4" t="str">
        <f t="shared" si="3"/>
        <v>，2174789</v>
      </c>
      <c r="I49" s="4" t="str">
        <f>VLOOKUP(A49,HOP!A:T,20,0)</f>
        <v>直连</v>
      </c>
    </row>
    <row r="50" s="4" customFormat="1" spans="1:9">
      <c r="A50" s="4">
        <v>15638543126</v>
      </c>
      <c r="B50" s="5">
        <v>44374</v>
      </c>
      <c r="C50" s="5">
        <v>44375</v>
      </c>
      <c r="D50" s="4">
        <v>65.66</v>
      </c>
      <c r="E50" s="4" t="str">
        <f>VLOOKUP(A50,HOP!A:L,12,0)</f>
        <v>65.66</v>
      </c>
      <c r="F50" s="4" t="str">
        <f>VLOOKUP(A50,HOP!A:C,3,0)</f>
        <v>2174795</v>
      </c>
      <c r="G50" s="4">
        <f t="shared" si="2"/>
        <v>0</v>
      </c>
      <c r="H50" s="4" t="str">
        <f t="shared" si="3"/>
        <v>，2174795</v>
      </c>
      <c r="I50" s="4" t="str">
        <f>VLOOKUP(A50,HOP!A:T,20,0)</f>
        <v>直连</v>
      </c>
    </row>
    <row r="51" s="4" customFormat="1" spans="1:9">
      <c r="A51" s="4">
        <v>15638698905</v>
      </c>
      <c r="B51" s="5">
        <v>44374</v>
      </c>
      <c r="C51" s="5">
        <v>44375</v>
      </c>
      <c r="D51" s="4">
        <v>163.15</v>
      </c>
      <c r="E51" s="4" t="str">
        <f>VLOOKUP(A51,HOP!A:L,12,0)</f>
        <v>163.15</v>
      </c>
      <c r="F51" s="4" t="str">
        <f>VLOOKUP(A51,HOP!A:C,3,0)</f>
        <v>2174805</v>
      </c>
      <c r="G51" s="4">
        <f t="shared" si="2"/>
        <v>0</v>
      </c>
      <c r="H51" s="4" t="str">
        <f t="shared" si="3"/>
        <v>，2174805</v>
      </c>
      <c r="I51" s="4" t="str">
        <f>VLOOKUP(A51,HOP!A:T,20,0)</f>
        <v>直连</v>
      </c>
    </row>
    <row r="52" s="4" customFormat="1" spans="1:9">
      <c r="A52" s="4">
        <v>15639167310</v>
      </c>
      <c r="B52" s="5">
        <v>44374</v>
      </c>
      <c r="C52" s="5">
        <v>44375</v>
      </c>
      <c r="D52" s="4">
        <v>401.28</v>
      </c>
      <c r="E52" s="4" t="str">
        <f>VLOOKUP(A52,HOP!A:L,12,0)</f>
        <v>401.28</v>
      </c>
      <c r="F52" s="4" t="str">
        <f>VLOOKUP(A52,HOP!A:C,3,0)</f>
        <v>2174842</v>
      </c>
      <c r="G52" s="4">
        <f t="shared" si="2"/>
        <v>0</v>
      </c>
      <c r="H52" s="4" t="str">
        <f>$H$1&amp;F52</f>
        <v>，2174842</v>
      </c>
      <c r="I52" s="4" t="str">
        <f>VLOOKUP(A52,HOP!A:T,20,0)</f>
        <v>直连</v>
      </c>
    </row>
    <row r="53" s="4" customFormat="1" spans="1:9">
      <c r="A53" s="4">
        <v>15639438767</v>
      </c>
      <c r="B53" s="5">
        <v>44374</v>
      </c>
      <c r="C53" s="5">
        <v>44375</v>
      </c>
      <c r="D53" s="4">
        <v>229</v>
      </c>
      <c r="E53" s="4" t="str">
        <f>VLOOKUP(A53,HOP!A:L,12,0)</f>
        <v>229.00</v>
      </c>
      <c r="F53" s="4" t="str">
        <f>VLOOKUP(A53,HOP!A:C,3,0)</f>
        <v>2174886</v>
      </c>
      <c r="G53" s="4">
        <f t="shared" si="2"/>
        <v>0</v>
      </c>
      <c r="H53" s="4" t="str">
        <f>$H$1&amp;F53</f>
        <v>，2174886</v>
      </c>
      <c r="I53" s="4" t="str">
        <f>VLOOKUP(A53,HOP!A:T,20,0)</f>
        <v>直连</v>
      </c>
    </row>
    <row r="54" s="4" customFormat="1" spans="1:9">
      <c r="A54" s="4">
        <v>15639458819</v>
      </c>
      <c r="B54" s="5">
        <v>44374</v>
      </c>
      <c r="C54" s="5">
        <v>44375</v>
      </c>
      <c r="D54" s="4">
        <v>153</v>
      </c>
      <c r="E54" s="4" t="str">
        <f>VLOOKUP(A54,HOP!A:L,12,0)</f>
        <v>153.00</v>
      </c>
      <c r="F54" s="4" t="str">
        <f>VLOOKUP(A54,HOP!A:C,3,0)</f>
        <v>2174893</v>
      </c>
      <c r="G54" s="4">
        <f t="shared" si="2"/>
        <v>0</v>
      </c>
      <c r="H54" s="4" t="str">
        <f>$H$1&amp;F54</f>
        <v>，2174893</v>
      </c>
      <c r="I54" s="4" t="str">
        <f>VLOOKUP(A54,HOP!A:T,20,0)</f>
        <v>直连</v>
      </c>
    </row>
    <row r="55" s="4" customFormat="1" hidden="1" spans="1:9">
      <c r="A55" s="4">
        <v>15639498808</v>
      </c>
      <c r="B55" s="5">
        <v>44374</v>
      </c>
      <c r="C55" s="5">
        <v>44375</v>
      </c>
      <c r="D55" s="4">
        <v>0</v>
      </c>
      <c r="E55" s="4" t="str">
        <f>VLOOKUP(A55,HOP!A:L,12,0)</f>
        <v>0.00</v>
      </c>
      <c r="F55" s="4" t="str">
        <f>VLOOKUP(A55,HOP!A:C,3,0)</f>
        <v>2174902</v>
      </c>
      <c r="G55" s="4">
        <f t="shared" si="2"/>
        <v>0</v>
      </c>
      <c r="H55" s="4" t="str">
        <f>$H$1&amp;F55</f>
        <v>，2174902</v>
      </c>
      <c r="I55" s="4" t="str">
        <f>VLOOKUP(A55,HOP!A:T,20,0)</f>
        <v>直连</v>
      </c>
    </row>
    <row r="56" s="4" customFormat="1" spans="1:10">
      <c r="A56" s="4">
        <v>15639617350</v>
      </c>
      <c r="B56" s="5">
        <v>44374</v>
      </c>
      <c r="C56" s="5">
        <v>44375</v>
      </c>
      <c r="D56" s="4">
        <v>123.92</v>
      </c>
      <c r="E56" s="4" t="str">
        <f>VLOOKUP(A56,HOP!A:L,12,0)</f>
        <v>0.00</v>
      </c>
      <c r="F56" s="4" t="str">
        <f>VLOOKUP(A56,HOP!A:C,3,0)</f>
        <v>2174927</v>
      </c>
      <c r="G56" s="4">
        <f t="shared" si="2"/>
        <v>123.92</v>
      </c>
      <c r="H56" s="4" t="str">
        <f>$H$1&amp;F56</f>
        <v>，2174927</v>
      </c>
      <c r="I56" s="4" t="str">
        <f>VLOOKUP(A56,HOP!A:T,20,0)</f>
        <v>直连</v>
      </c>
      <c r="J56" s="4" t="s">
        <v>198</v>
      </c>
    </row>
    <row r="57" s="4" customFormat="1" spans="1:9">
      <c r="A57" s="4">
        <v>15639808751</v>
      </c>
      <c r="B57" s="5">
        <v>44374</v>
      </c>
      <c r="C57" s="5">
        <v>44375</v>
      </c>
      <c r="D57" s="4">
        <v>130.47</v>
      </c>
      <c r="E57" s="4" t="str">
        <f>VLOOKUP(A57,HOP!A:L,12,0)</f>
        <v>130.47</v>
      </c>
      <c r="F57" s="4" t="str">
        <f>VLOOKUP(A57,HOP!A:C,3,0)</f>
        <v>2174978</v>
      </c>
      <c r="G57" s="4">
        <f t="shared" si="2"/>
        <v>0</v>
      </c>
      <c r="H57" s="4" t="str">
        <f>$H$1&amp;F57</f>
        <v>，2174978</v>
      </c>
      <c r="I57" s="4" t="str">
        <f>VLOOKUP(A57,HOP!A:T,20,0)</f>
        <v>直连</v>
      </c>
    </row>
    <row r="58" s="4" customFormat="1" spans="1:9">
      <c r="A58" s="4">
        <v>15639814141</v>
      </c>
      <c r="B58" s="5">
        <v>44374</v>
      </c>
      <c r="C58" s="5">
        <v>44375</v>
      </c>
      <c r="D58" s="4">
        <v>183.5</v>
      </c>
      <c r="E58" s="4" t="str">
        <f>VLOOKUP(A58,HOP!A:L,12,0)</f>
        <v>183.50</v>
      </c>
      <c r="F58" s="4" t="str">
        <f>VLOOKUP(A58,HOP!A:C,3,0)</f>
        <v>2174979</v>
      </c>
      <c r="G58" s="4">
        <f t="shared" si="2"/>
        <v>0</v>
      </c>
      <c r="H58" s="4" t="str">
        <f>$H$1&amp;F58</f>
        <v>，2174979</v>
      </c>
      <c r="I58" s="4" t="str">
        <f>VLOOKUP(A58,HOP!A:T,20,0)</f>
        <v>直连</v>
      </c>
    </row>
    <row r="59" s="4" customFormat="1" spans="1:9">
      <c r="A59" s="4">
        <v>15639815143</v>
      </c>
      <c r="B59" s="5">
        <v>44374</v>
      </c>
      <c r="C59" s="5">
        <v>44375</v>
      </c>
      <c r="D59" s="4">
        <v>172.98</v>
      </c>
      <c r="E59" s="4" t="str">
        <f>VLOOKUP(A59,HOP!A:L,12,0)</f>
        <v>172.98</v>
      </c>
      <c r="F59" s="4" t="str">
        <f>VLOOKUP(A59,HOP!A:C,3,0)</f>
        <v>2174981</v>
      </c>
      <c r="G59" s="4">
        <f t="shared" si="2"/>
        <v>0</v>
      </c>
      <c r="H59" s="4" t="str">
        <f>$H$1&amp;F59</f>
        <v>，2174981</v>
      </c>
      <c r="I59" s="4" t="str">
        <f>VLOOKUP(A59,HOP!A:T,20,0)</f>
        <v>直连</v>
      </c>
    </row>
    <row r="60" s="4" customFormat="1" spans="1:9">
      <c r="A60" s="4">
        <v>15640112109</v>
      </c>
      <c r="B60" s="5">
        <v>44374</v>
      </c>
      <c r="C60" s="5">
        <v>44375</v>
      </c>
      <c r="D60" s="4">
        <v>122.05</v>
      </c>
      <c r="E60" s="4" t="str">
        <f>VLOOKUP(A60,HOP!A:L,12,0)</f>
        <v>122.05</v>
      </c>
      <c r="F60" s="4" t="str">
        <f>VLOOKUP(A60,HOP!A:C,3,0)</f>
        <v>2175069</v>
      </c>
      <c r="G60" s="4">
        <f t="shared" si="2"/>
        <v>0</v>
      </c>
      <c r="H60" s="4" t="str">
        <f>$H$1&amp;F60</f>
        <v>，2175069</v>
      </c>
      <c r="I60" s="4" t="str">
        <f>VLOOKUP(A60,HOP!A:T,20,0)</f>
        <v>直连</v>
      </c>
    </row>
    <row r="61" s="4" customFormat="1" spans="1:9">
      <c r="A61" s="4">
        <v>15640331581</v>
      </c>
      <c r="B61" s="5">
        <v>44374</v>
      </c>
      <c r="C61" s="5">
        <v>44375</v>
      </c>
      <c r="D61" s="4">
        <v>180.65</v>
      </c>
      <c r="E61" s="4" t="str">
        <f>VLOOKUP(A61,HOP!A:L,12,0)</f>
        <v>180.65</v>
      </c>
      <c r="F61" s="4" t="str">
        <f>VLOOKUP(A61,HOP!A:C,3,0)</f>
        <v>2175133</v>
      </c>
      <c r="G61" s="4">
        <f t="shared" si="2"/>
        <v>0</v>
      </c>
      <c r="H61" s="4" t="str">
        <f>$H$1&amp;F61</f>
        <v>，2175133</v>
      </c>
      <c r="I61" s="4" t="str">
        <f>VLOOKUP(A61,HOP!A:T,20,0)</f>
        <v>直连</v>
      </c>
    </row>
    <row r="62" s="4" customFormat="1" spans="1:9">
      <c r="A62" s="4">
        <v>15640556013</v>
      </c>
      <c r="B62" s="5">
        <v>44374</v>
      </c>
      <c r="C62" s="5">
        <v>44375</v>
      </c>
      <c r="D62" s="4">
        <v>171.53</v>
      </c>
      <c r="E62" s="4" t="str">
        <f>VLOOKUP(A62,HOP!A:L,12,0)</f>
        <v>171.53</v>
      </c>
      <c r="F62" s="4" t="str">
        <f>VLOOKUP(A62,HOP!A:C,3,0)</f>
        <v>2175187</v>
      </c>
      <c r="G62" s="4">
        <f t="shared" si="2"/>
        <v>0</v>
      </c>
      <c r="H62" s="4" t="str">
        <f>$H$1&amp;F62</f>
        <v>，2175187</v>
      </c>
      <c r="I62" s="4" t="str">
        <f>VLOOKUP(A62,HOP!A:T,20,0)</f>
        <v>直连</v>
      </c>
    </row>
    <row r="63" s="4" customFormat="1" spans="1:9">
      <c r="A63" s="4">
        <v>15640582786</v>
      </c>
      <c r="B63" s="5">
        <v>44374</v>
      </c>
      <c r="C63" s="5">
        <v>44375</v>
      </c>
      <c r="D63" s="4">
        <v>536.76</v>
      </c>
      <c r="E63" s="4" t="str">
        <f>VLOOKUP(A63,HOP!A:L,12,0)</f>
        <v>536.76</v>
      </c>
      <c r="F63" s="4" t="str">
        <f>VLOOKUP(A63,HOP!A:C,3,0)</f>
        <v>2175196</v>
      </c>
      <c r="G63" s="4">
        <f t="shared" si="2"/>
        <v>0</v>
      </c>
      <c r="H63" s="4" t="str">
        <f>$H$1&amp;F63</f>
        <v>，2175196</v>
      </c>
      <c r="I63" s="4" t="str">
        <f>VLOOKUP(A63,HOP!A:T,20,0)</f>
        <v>直连</v>
      </c>
    </row>
    <row r="64" s="4" customFormat="1" spans="1:9">
      <c r="A64" s="4">
        <v>15640623923</v>
      </c>
      <c r="B64" s="5">
        <v>44374</v>
      </c>
      <c r="C64" s="5">
        <v>44375</v>
      </c>
      <c r="D64" s="4">
        <v>438.03</v>
      </c>
      <c r="E64" s="4" t="str">
        <f>VLOOKUP(A64,HOP!A:L,12,0)</f>
        <v>438.03</v>
      </c>
      <c r="F64" s="4" t="str">
        <f>VLOOKUP(A64,HOP!A:C,3,0)</f>
        <v>2175205</v>
      </c>
      <c r="G64" s="4">
        <f t="shared" si="2"/>
        <v>0</v>
      </c>
      <c r="H64" s="4" t="str">
        <f>$H$1&amp;F64</f>
        <v>，2175205</v>
      </c>
      <c r="I64" s="4" t="str">
        <f>VLOOKUP(A64,HOP!A:T,20,0)</f>
        <v>直连</v>
      </c>
    </row>
    <row r="66" spans="4:4">
      <c r="D66" s="4">
        <f>SUM(D2:D65)</f>
        <v>20184.66</v>
      </c>
    </row>
    <row r="68" spans="11:11">
      <c r="K68" s="4">
        <v>20060.74</v>
      </c>
    </row>
    <row r="69" spans="1:11">
      <c r="A69" s="4" t="s">
        <v>199</v>
      </c>
      <c r="K69" s="4">
        <v>123.92</v>
      </c>
    </row>
    <row r="70" spans="1:11">
      <c r="A70" s="4" t="s">
        <v>200</v>
      </c>
      <c r="K70" s="4">
        <f>SUBTOTAL(9,K68:K69)</f>
        <v>20184.66</v>
      </c>
    </row>
    <row r="71" spans="1:1">
      <c r="A71" s="4" t="s">
        <v>201</v>
      </c>
    </row>
    <row r="72" spans="1:1">
      <c r="A72" s="4" t="s">
        <v>202</v>
      </c>
    </row>
    <row r="73" spans="2:2">
      <c r="B73" s="6"/>
    </row>
  </sheetData>
  <autoFilter ref="A1:XFD72">
    <filterColumn colId="3">
      <filters blank="1">
        <filter val="124.51"/>
        <filter val="123.92"/>
        <filter val="1355.42"/>
        <filter val="153"/>
        <filter val="134.93"/>
        <filter val="171.53"/>
        <filter val="220.13"/>
        <filter val="654"/>
        <filter val="143.14"/>
        <filter val="298.54"/>
        <filter val="163.15"/>
        <filter val="196.55"/>
        <filter val="1369.05"/>
        <filter val="20184.66"/>
        <filter val="455.56"/>
        <filter val="172.98"/>
        <filter val="378.99"/>
        <filter val="559.19"/>
        <filter val="1535.1"/>
        <filter val="363.2"/>
        <filter val="468.2"/>
        <filter val="183.5"/>
        <filter val="180.65"/>
        <filter val="65.66"/>
        <filter val="154.66"/>
        <filter val="579.26"/>
        <filter val="342.8"/>
        <filter val="401.28"/>
        <filter val="229"/>
        <filter val="147.9"/>
        <filter val="270"/>
        <filter val="118.32"/>
        <filter val="627.74"/>
        <filter val="690.34"/>
        <filter val="227.35"/>
        <filter val="273.36"/>
        <filter val="309.76"/>
        <filter val="536.76"/>
        <filter val="539.76"/>
        <filter val="569.78"/>
        <filter val="144.81"/>
        <filter val="150.02"/>
        <filter val="164.02"/>
        <filter val="302.42"/>
        <filter val="438.03"/>
        <filter val="122.05"/>
        <filter val="283.05"/>
        <filter val="284.46"/>
        <filter val="130.47"/>
        <filter val="171.07"/>
        <filter val="164.08"/>
        <filter val="1076.98"/>
        <filter val="486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203</v>
      </c>
      <c r="B1" s="2" t="s">
        <v>204</v>
      </c>
      <c r="C1" s="2" t="s">
        <v>205</v>
      </c>
      <c r="D1" s="2" t="s">
        <v>206</v>
      </c>
      <c r="E1" s="2" t="s">
        <v>13</v>
      </c>
      <c r="F1" s="2" t="s">
        <v>5</v>
      </c>
      <c r="G1" s="2" t="s">
        <v>6</v>
      </c>
      <c r="H1" s="2" t="s">
        <v>207</v>
      </c>
      <c r="I1" s="2" t="s">
        <v>208</v>
      </c>
      <c r="J1" s="2" t="s">
        <v>209</v>
      </c>
      <c r="K1" s="2" t="s">
        <v>210</v>
      </c>
      <c r="L1" s="2" t="s">
        <v>211</v>
      </c>
      <c r="M1" s="2" t="s">
        <v>212</v>
      </c>
      <c r="N1" s="2" t="s">
        <v>213</v>
      </c>
      <c r="O1" s="2" t="s">
        <v>214</v>
      </c>
      <c r="P1" s="2" t="s">
        <v>215</v>
      </c>
      <c r="Q1" s="2" t="s">
        <v>216</v>
      </c>
      <c r="R1" s="2" t="s">
        <v>217</v>
      </c>
      <c r="S1" s="2" t="s">
        <v>218</v>
      </c>
      <c r="T1" s="2" t="s">
        <v>219</v>
      </c>
    </row>
    <row r="2" s="1" customFormat="1" spans="1:20">
      <c r="A2" s="3">
        <v>15640623923</v>
      </c>
      <c r="B2" s="1" t="s">
        <v>220</v>
      </c>
      <c r="C2" s="1" t="s">
        <v>221</v>
      </c>
      <c r="D2" s="1" t="s">
        <v>222</v>
      </c>
      <c r="E2" s="1" t="s">
        <v>196</v>
      </c>
      <c r="F2" s="1" t="s">
        <v>220</v>
      </c>
      <c r="G2" s="1" t="s">
        <v>223</v>
      </c>
      <c r="H2" s="1" t="s">
        <v>224</v>
      </c>
      <c r="I2" s="1" t="s">
        <v>225</v>
      </c>
      <c r="J2" s="1" t="s">
        <v>226</v>
      </c>
      <c r="K2" s="1" t="s">
        <v>225</v>
      </c>
      <c r="L2" s="1" t="s">
        <v>225</v>
      </c>
      <c r="M2" s="1" t="s">
        <v>227</v>
      </c>
      <c r="N2" s="1" t="s">
        <v>227</v>
      </c>
      <c r="O2" s="1" t="s">
        <v>228</v>
      </c>
      <c r="P2" s="1" t="s">
        <v>229</v>
      </c>
      <c r="Q2" s="1" t="s">
        <v>230</v>
      </c>
      <c r="R2" s="1" t="s">
        <v>231</v>
      </c>
      <c r="S2" s="1" t="s">
        <v>232</v>
      </c>
      <c r="T2" s="1" t="s">
        <v>233</v>
      </c>
    </row>
    <row r="3" s="1" customFormat="1" spans="1:20">
      <c r="A3" s="3">
        <v>15640582786</v>
      </c>
      <c r="B3" s="1" t="s">
        <v>220</v>
      </c>
      <c r="C3" s="1" t="s">
        <v>234</v>
      </c>
      <c r="D3" s="1" t="s">
        <v>235</v>
      </c>
      <c r="E3" s="1" t="s">
        <v>194</v>
      </c>
      <c r="F3" s="1" t="s">
        <v>220</v>
      </c>
      <c r="G3" s="1" t="s">
        <v>223</v>
      </c>
      <c r="H3" s="1" t="s">
        <v>224</v>
      </c>
      <c r="I3" s="1" t="s">
        <v>236</v>
      </c>
      <c r="J3" s="1" t="s">
        <v>226</v>
      </c>
      <c r="K3" s="1" t="s">
        <v>236</v>
      </c>
      <c r="L3" s="1" t="s">
        <v>236</v>
      </c>
      <c r="M3" s="1" t="s">
        <v>227</v>
      </c>
      <c r="N3" s="1" t="s">
        <v>227</v>
      </c>
      <c r="O3" s="1" t="s">
        <v>228</v>
      </c>
      <c r="P3" s="1" t="s">
        <v>229</v>
      </c>
      <c r="Q3" s="1" t="s">
        <v>237</v>
      </c>
      <c r="R3" s="1" t="s">
        <v>231</v>
      </c>
      <c r="S3" s="1" t="s">
        <v>232</v>
      </c>
      <c r="T3" s="1" t="s">
        <v>233</v>
      </c>
    </row>
    <row r="4" s="1" customFormat="1" spans="1:20">
      <c r="A4" s="3">
        <v>15640556013</v>
      </c>
      <c r="B4" s="1" t="s">
        <v>220</v>
      </c>
      <c r="C4" s="1" t="s">
        <v>238</v>
      </c>
      <c r="D4" s="1" t="s">
        <v>239</v>
      </c>
      <c r="E4" s="1" t="s">
        <v>191</v>
      </c>
      <c r="F4" s="1" t="s">
        <v>220</v>
      </c>
      <c r="G4" s="1" t="s">
        <v>223</v>
      </c>
      <c r="H4" s="1" t="s">
        <v>224</v>
      </c>
      <c r="I4" s="1" t="s">
        <v>240</v>
      </c>
      <c r="J4" s="1" t="s">
        <v>226</v>
      </c>
      <c r="K4" s="1" t="s">
        <v>240</v>
      </c>
      <c r="L4" s="1" t="s">
        <v>240</v>
      </c>
      <c r="M4" s="1" t="s">
        <v>227</v>
      </c>
      <c r="N4" s="1" t="s">
        <v>227</v>
      </c>
      <c r="O4" s="1" t="s">
        <v>228</v>
      </c>
      <c r="P4" s="1" t="s">
        <v>229</v>
      </c>
      <c r="Q4" s="1" t="s">
        <v>241</v>
      </c>
      <c r="R4" s="1" t="s">
        <v>231</v>
      </c>
      <c r="S4" s="1" t="s">
        <v>232</v>
      </c>
      <c r="T4" s="1" t="s">
        <v>233</v>
      </c>
    </row>
    <row r="5" s="1" customFormat="1" spans="1:20">
      <c r="A5" s="3">
        <v>15640331581</v>
      </c>
      <c r="B5" s="1" t="s">
        <v>220</v>
      </c>
      <c r="C5" s="1" t="s">
        <v>242</v>
      </c>
      <c r="D5" s="1" t="s">
        <v>243</v>
      </c>
      <c r="E5" s="1" t="s">
        <v>190</v>
      </c>
      <c r="F5" s="1" t="s">
        <v>220</v>
      </c>
      <c r="G5" s="1" t="s">
        <v>223</v>
      </c>
      <c r="H5" s="1" t="s">
        <v>224</v>
      </c>
      <c r="I5" s="1" t="s">
        <v>244</v>
      </c>
      <c r="J5" s="1" t="s">
        <v>226</v>
      </c>
      <c r="K5" s="1" t="s">
        <v>244</v>
      </c>
      <c r="L5" s="1" t="s">
        <v>244</v>
      </c>
      <c r="M5" s="1" t="s">
        <v>227</v>
      </c>
      <c r="N5" s="1" t="s">
        <v>227</v>
      </c>
      <c r="O5" s="1" t="s">
        <v>228</v>
      </c>
      <c r="P5" s="1" t="s">
        <v>229</v>
      </c>
      <c r="Q5" s="1" t="s">
        <v>245</v>
      </c>
      <c r="R5" s="1" t="s">
        <v>231</v>
      </c>
      <c r="S5" s="1" t="s">
        <v>232</v>
      </c>
      <c r="T5" s="1" t="s">
        <v>233</v>
      </c>
    </row>
    <row r="6" s="1" customFormat="1" spans="1:20">
      <c r="A6" s="3">
        <v>15640112109</v>
      </c>
      <c r="B6" s="1" t="s">
        <v>220</v>
      </c>
      <c r="C6" s="1" t="s">
        <v>246</v>
      </c>
      <c r="D6" s="1" t="s">
        <v>247</v>
      </c>
      <c r="E6" s="1" t="s">
        <v>187</v>
      </c>
      <c r="F6" s="1" t="s">
        <v>220</v>
      </c>
      <c r="G6" s="1" t="s">
        <v>223</v>
      </c>
      <c r="H6" s="1" t="s">
        <v>224</v>
      </c>
      <c r="I6" s="1" t="s">
        <v>248</v>
      </c>
      <c r="J6" s="1" t="s">
        <v>226</v>
      </c>
      <c r="K6" s="1" t="s">
        <v>248</v>
      </c>
      <c r="L6" s="1" t="s">
        <v>248</v>
      </c>
      <c r="M6" s="1" t="s">
        <v>227</v>
      </c>
      <c r="N6" s="1" t="s">
        <v>227</v>
      </c>
      <c r="O6" s="1" t="s">
        <v>228</v>
      </c>
      <c r="P6" s="1" t="s">
        <v>229</v>
      </c>
      <c r="Q6" s="1" t="s">
        <v>249</v>
      </c>
      <c r="R6" s="1" t="s">
        <v>231</v>
      </c>
      <c r="S6" s="1" t="s">
        <v>232</v>
      </c>
      <c r="T6" s="1" t="s">
        <v>233</v>
      </c>
    </row>
    <row r="7" s="1" customFormat="1" spans="1:20">
      <c r="A7" s="3">
        <v>15639815143</v>
      </c>
      <c r="B7" s="1" t="s">
        <v>220</v>
      </c>
      <c r="C7" s="1" t="s">
        <v>250</v>
      </c>
      <c r="D7" s="1" t="s">
        <v>251</v>
      </c>
      <c r="E7" s="1" t="s">
        <v>184</v>
      </c>
      <c r="F7" s="1" t="s">
        <v>220</v>
      </c>
      <c r="G7" s="1" t="s">
        <v>223</v>
      </c>
      <c r="H7" s="1" t="s">
        <v>224</v>
      </c>
      <c r="I7" s="1" t="s">
        <v>252</v>
      </c>
      <c r="J7" s="1" t="s">
        <v>226</v>
      </c>
      <c r="K7" s="1" t="s">
        <v>252</v>
      </c>
      <c r="L7" s="1" t="s">
        <v>252</v>
      </c>
      <c r="M7" s="1" t="s">
        <v>227</v>
      </c>
      <c r="N7" s="1" t="s">
        <v>227</v>
      </c>
      <c r="O7" s="1" t="s">
        <v>228</v>
      </c>
      <c r="P7" s="1" t="s">
        <v>229</v>
      </c>
      <c r="Q7" s="1" t="s">
        <v>253</v>
      </c>
      <c r="R7" s="1" t="s">
        <v>231</v>
      </c>
      <c r="S7" s="1" t="s">
        <v>232</v>
      </c>
      <c r="T7" s="1" t="s">
        <v>233</v>
      </c>
    </row>
    <row r="8" s="1" customFormat="1" spans="1:20">
      <c r="A8" s="3">
        <v>15639814141</v>
      </c>
      <c r="B8" s="1" t="s">
        <v>220</v>
      </c>
      <c r="C8" s="1" t="s">
        <v>254</v>
      </c>
      <c r="D8" s="1" t="s">
        <v>255</v>
      </c>
      <c r="E8" s="1" t="s">
        <v>182</v>
      </c>
      <c r="F8" s="1" t="s">
        <v>220</v>
      </c>
      <c r="G8" s="1" t="s">
        <v>223</v>
      </c>
      <c r="H8" s="1" t="s">
        <v>224</v>
      </c>
      <c r="I8" s="1" t="s">
        <v>256</v>
      </c>
      <c r="J8" s="1" t="s">
        <v>226</v>
      </c>
      <c r="K8" s="1" t="s">
        <v>256</v>
      </c>
      <c r="L8" s="1" t="s">
        <v>256</v>
      </c>
      <c r="M8" s="1" t="s">
        <v>227</v>
      </c>
      <c r="N8" s="1" t="s">
        <v>227</v>
      </c>
      <c r="O8" s="1" t="s">
        <v>228</v>
      </c>
      <c r="P8" s="1" t="s">
        <v>229</v>
      </c>
      <c r="Q8" s="1" t="s">
        <v>257</v>
      </c>
      <c r="R8" s="1" t="s">
        <v>231</v>
      </c>
      <c r="S8" s="1" t="s">
        <v>232</v>
      </c>
      <c r="T8" s="1" t="s">
        <v>233</v>
      </c>
    </row>
    <row r="9" s="1" customFormat="1" spans="1:20">
      <c r="A9" s="3">
        <v>15639808751</v>
      </c>
      <c r="B9" s="1" t="s">
        <v>220</v>
      </c>
      <c r="C9" s="1" t="s">
        <v>258</v>
      </c>
      <c r="D9" s="1" t="s">
        <v>259</v>
      </c>
      <c r="E9" s="1" t="s">
        <v>179</v>
      </c>
      <c r="F9" s="1" t="s">
        <v>220</v>
      </c>
      <c r="G9" s="1" t="s">
        <v>223</v>
      </c>
      <c r="H9" s="1" t="s">
        <v>224</v>
      </c>
      <c r="I9" s="1" t="s">
        <v>260</v>
      </c>
      <c r="J9" s="1" t="s">
        <v>226</v>
      </c>
      <c r="K9" s="1" t="s">
        <v>260</v>
      </c>
      <c r="L9" s="1" t="s">
        <v>260</v>
      </c>
      <c r="M9" s="1" t="s">
        <v>227</v>
      </c>
      <c r="N9" s="1" t="s">
        <v>227</v>
      </c>
      <c r="O9" s="1" t="s">
        <v>228</v>
      </c>
      <c r="P9" s="1" t="s">
        <v>229</v>
      </c>
      <c r="Q9" s="1" t="s">
        <v>261</v>
      </c>
      <c r="R9" s="1" t="s">
        <v>231</v>
      </c>
      <c r="S9" s="1" t="s">
        <v>232</v>
      </c>
      <c r="T9" s="1" t="s">
        <v>233</v>
      </c>
    </row>
    <row r="10" s="1" customFormat="1" spans="1:20">
      <c r="A10" s="3">
        <v>15639617350</v>
      </c>
      <c r="B10" s="1" t="s">
        <v>220</v>
      </c>
      <c r="C10" s="1" t="s">
        <v>262</v>
      </c>
      <c r="D10" s="1" t="s">
        <v>263</v>
      </c>
      <c r="E10" s="1" t="s">
        <v>176</v>
      </c>
      <c r="F10" s="1" t="s">
        <v>220</v>
      </c>
      <c r="G10" s="1" t="s">
        <v>223</v>
      </c>
      <c r="H10" s="1" t="s">
        <v>224</v>
      </c>
      <c r="I10" s="1" t="s">
        <v>264</v>
      </c>
      <c r="J10" s="1" t="s">
        <v>226</v>
      </c>
      <c r="K10" s="1" t="s">
        <v>264</v>
      </c>
      <c r="L10" s="1" t="s">
        <v>228</v>
      </c>
      <c r="M10" s="1" t="s">
        <v>265</v>
      </c>
      <c r="N10" s="1" t="s">
        <v>265</v>
      </c>
      <c r="O10" s="1" t="s">
        <v>228</v>
      </c>
      <c r="P10" s="1" t="s">
        <v>229</v>
      </c>
      <c r="Q10" s="1" t="s">
        <v>266</v>
      </c>
      <c r="R10" s="1" t="s">
        <v>231</v>
      </c>
      <c r="S10" s="1" t="s">
        <v>232</v>
      </c>
      <c r="T10" s="1" t="s">
        <v>233</v>
      </c>
    </row>
    <row r="11" s="1" customFormat="1" spans="1:20">
      <c r="A11" s="3">
        <v>15639498808</v>
      </c>
      <c r="B11" s="1" t="s">
        <v>220</v>
      </c>
      <c r="C11" s="1" t="s">
        <v>267</v>
      </c>
      <c r="D11" s="1" t="s">
        <v>268</v>
      </c>
      <c r="E11" s="1" t="s">
        <v>173</v>
      </c>
      <c r="F11" s="1" t="s">
        <v>220</v>
      </c>
      <c r="G11" s="1" t="s">
        <v>223</v>
      </c>
      <c r="H11" s="1" t="s">
        <v>224</v>
      </c>
      <c r="I11" s="1" t="s">
        <v>269</v>
      </c>
      <c r="J11" s="1" t="s">
        <v>226</v>
      </c>
      <c r="K11" s="1" t="s">
        <v>269</v>
      </c>
      <c r="L11" s="1" t="s">
        <v>228</v>
      </c>
      <c r="M11" s="1" t="s">
        <v>270</v>
      </c>
      <c r="N11" s="1" t="s">
        <v>270</v>
      </c>
      <c r="O11" s="1" t="s">
        <v>228</v>
      </c>
      <c r="P11" s="1" t="s">
        <v>229</v>
      </c>
      <c r="Q11" s="1" t="s">
        <v>271</v>
      </c>
      <c r="R11" s="1" t="s">
        <v>231</v>
      </c>
      <c r="S11" s="1" t="s">
        <v>232</v>
      </c>
      <c r="T11" s="1" t="s">
        <v>233</v>
      </c>
    </row>
    <row r="12" s="1" customFormat="1" spans="1:20">
      <c r="A12" s="3">
        <v>15639458819</v>
      </c>
      <c r="B12" s="1" t="s">
        <v>220</v>
      </c>
      <c r="C12" s="1" t="s">
        <v>272</v>
      </c>
      <c r="D12" s="1" t="s">
        <v>273</v>
      </c>
      <c r="E12" s="1" t="s">
        <v>170</v>
      </c>
      <c r="F12" s="1" t="s">
        <v>220</v>
      </c>
      <c r="G12" s="1" t="s">
        <v>223</v>
      </c>
      <c r="H12" s="1" t="s">
        <v>224</v>
      </c>
      <c r="I12" s="1" t="s">
        <v>274</v>
      </c>
      <c r="J12" s="1" t="s">
        <v>226</v>
      </c>
      <c r="K12" s="1" t="s">
        <v>274</v>
      </c>
      <c r="L12" s="1" t="s">
        <v>274</v>
      </c>
      <c r="M12" s="1" t="s">
        <v>227</v>
      </c>
      <c r="N12" s="1" t="s">
        <v>227</v>
      </c>
      <c r="O12" s="1" t="s">
        <v>228</v>
      </c>
      <c r="P12" s="1" t="s">
        <v>229</v>
      </c>
      <c r="Q12" s="1" t="s">
        <v>275</v>
      </c>
      <c r="R12" s="1" t="s">
        <v>231</v>
      </c>
      <c r="S12" s="1" t="s">
        <v>232</v>
      </c>
      <c r="T12" s="1" t="s">
        <v>233</v>
      </c>
    </row>
    <row r="13" s="1" customFormat="1" spans="1:20">
      <c r="A13" s="3">
        <v>15639438767</v>
      </c>
      <c r="B13" s="1" t="s">
        <v>220</v>
      </c>
      <c r="C13" s="1" t="s">
        <v>276</v>
      </c>
      <c r="D13" s="1" t="s">
        <v>277</v>
      </c>
      <c r="E13" s="1" t="s">
        <v>169</v>
      </c>
      <c r="F13" s="1" t="s">
        <v>220</v>
      </c>
      <c r="G13" s="1" t="s">
        <v>223</v>
      </c>
      <c r="H13" s="1" t="s">
        <v>224</v>
      </c>
      <c r="I13" s="1" t="s">
        <v>278</v>
      </c>
      <c r="J13" s="1" t="s">
        <v>226</v>
      </c>
      <c r="K13" s="1" t="s">
        <v>278</v>
      </c>
      <c r="L13" s="1" t="s">
        <v>278</v>
      </c>
      <c r="M13" s="1" t="s">
        <v>227</v>
      </c>
      <c r="N13" s="1" t="s">
        <v>227</v>
      </c>
      <c r="O13" s="1" t="s">
        <v>228</v>
      </c>
      <c r="P13" s="1" t="s">
        <v>229</v>
      </c>
      <c r="Q13" s="1" t="s">
        <v>279</v>
      </c>
      <c r="R13" s="1" t="s">
        <v>231</v>
      </c>
      <c r="S13" s="1" t="s">
        <v>232</v>
      </c>
      <c r="T13" s="1" t="s">
        <v>233</v>
      </c>
    </row>
    <row r="14" s="1" customFormat="1" spans="1:20">
      <c r="A14" s="3">
        <v>15639167310</v>
      </c>
      <c r="B14" s="1" t="s">
        <v>220</v>
      </c>
      <c r="C14" s="1" t="s">
        <v>280</v>
      </c>
      <c r="D14" s="1" t="s">
        <v>281</v>
      </c>
      <c r="E14" s="1" t="s">
        <v>166</v>
      </c>
      <c r="F14" s="1" t="s">
        <v>220</v>
      </c>
      <c r="G14" s="1" t="s">
        <v>223</v>
      </c>
      <c r="H14" s="1" t="s">
        <v>224</v>
      </c>
      <c r="I14" s="1" t="s">
        <v>282</v>
      </c>
      <c r="J14" s="1" t="s">
        <v>226</v>
      </c>
      <c r="K14" s="1" t="s">
        <v>282</v>
      </c>
      <c r="L14" s="1" t="s">
        <v>282</v>
      </c>
      <c r="M14" s="1" t="s">
        <v>227</v>
      </c>
      <c r="N14" s="1" t="s">
        <v>227</v>
      </c>
      <c r="O14" s="1" t="s">
        <v>228</v>
      </c>
      <c r="P14" s="1" t="s">
        <v>229</v>
      </c>
      <c r="Q14" s="1" t="s">
        <v>283</v>
      </c>
      <c r="R14" s="1" t="s">
        <v>231</v>
      </c>
      <c r="S14" s="1" t="s">
        <v>232</v>
      </c>
      <c r="T14" s="1" t="s">
        <v>233</v>
      </c>
    </row>
    <row r="15" s="1" customFormat="1" spans="1:20">
      <c r="A15" s="3">
        <v>15638698905</v>
      </c>
      <c r="B15" s="1" t="s">
        <v>220</v>
      </c>
      <c r="C15" s="1" t="s">
        <v>284</v>
      </c>
      <c r="D15" s="1" t="s">
        <v>239</v>
      </c>
      <c r="E15" s="1" t="s">
        <v>163</v>
      </c>
      <c r="F15" s="1" t="s">
        <v>220</v>
      </c>
      <c r="G15" s="1" t="s">
        <v>223</v>
      </c>
      <c r="H15" s="1" t="s">
        <v>224</v>
      </c>
      <c r="I15" s="1" t="s">
        <v>285</v>
      </c>
      <c r="J15" s="1" t="s">
        <v>226</v>
      </c>
      <c r="K15" s="1" t="s">
        <v>285</v>
      </c>
      <c r="L15" s="1" t="s">
        <v>285</v>
      </c>
      <c r="M15" s="1" t="s">
        <v>227</v>
      </c>
      <c r="N15" s="1" t="s">
        <v>227</v>
      </c>
      <c r="O15" s="1" t="s">
        <v>228</v>
      </c>
      <c r="P15" s="1" t="s">
        <v>229</v>
      </c>
      <c r="Q15" s="1" t="s">
        <v>286</v>
      </c>
      <c r="R15" s="1" t="s">
        <v>231</v>
      </c>
      <c r="S15" s="1" t="s">
        <v>232</v>
      </c>
      <c r="T15" s="1" t="s">
        <v>233</v>
      </c>
    </row>
    <row r="16" s="1" customFormat="1" spans="1:20">
      <c r="A16" s="3">
        <v>15638543126</v>
      </c>
      <c r="B16" s="1" t="s">
        <v>220</v>
      </c>
      <c r="C16" s="1" t="s">
        <v>287</v>
      </c>
      <c r="D16" s="1" t="s">
        <v>288</v>
      </c>
      <c r="E16" s="1" t="s">
        <v>160</v>
      </c>
      <c r="F16" s="1" t="s">
        <v>220</v>
      </c>
      <c r="G16" s="1" t="s">
        <v>223</v>
      </c>
      <c r="H16" s="1" t="s">
        <v>224</v>
      </c>
      <c r="I16" s="1" t="s">
        <v>289</v>
      </c>
      <c r="J16" s="1" t="s">
        <v>226</v>
      </c>
      <c r="K16" s="1" t="s">
        <v>289</v>
      </c>
      <c r="L16" s="1" t="s">
        <v>289</v>
      </c>
      <c r="M16" s="1" t="s">
        <v>227</v>
      </c>
      <c r="N16" s="1" t="s">
        <v>227</v>
      </c>
      <c r="O16" s="1" t="s">
        <v>228</v>
      </c>
      <c r="P16" s="1" t="s">
        <v>229</v>
      </c>
      <c r="Q16" s="1" t="s">
        <v>290</v>
      </c>
      <c r="R16" s="1" t="s">
        <v>231</v>
      </c>
      <c r="S16" s="1" t="s">
        <v>232</v>
      </c>
      <c r="T16" s="1" t="s">
        <v>233</v>
      </c>
    </row>
    <row r="17" s="1" customFormat="1" spans="1:20">
      <c r="A17" s="3">
        <v>15638518634</v>
      </c>
      <c r="B17" s="1" t="s">
        <v>220</v>
      </c>
      <c r="C17" s="1" t="s">
        <v>291</v>
      </c>
      <c r="D17" s="1" t="s">
        <v>288</v>
      </c>
      <c r="E17" s="1" t="s">
        <v>159</v>
      </c>
      <c r="F17" s="1" t="s">
        <v>220</v>
      </c>
      <c r="G17" s="1" t="s">
        <v>223</v>
      </c>
      <c r="H17" s="1" t="s">
        <v>224</v>
      </c>
      <c r="I17" s="1" t="s">
        <v>289</v>
      </c>
      <c r="J17" s="1" t="s">
        <v>226</v>
      </c>
      <c r="K17" s="1" t="s">
        <v>289</v>
      </c>
      <c r="L17" s="1" t="s">
        <v>289</v>
      </c>
      <c r="M17" s="1" t="s">
        <v>227</v>
      </c>
      <c r="N17" s="1" t="s">
        <v>227</v>
      </c>
      <c r="O17" s="1" t="s">
        <v>228</v>
      </c>
      <c r="P17" s="1" t="s">
        <v>229</v>
      </c>
      <c r="Q17" s="1" t="s">
        <v>292</v>
      </c>
      <c r="R17" s="1" t="s">
        <v>231</v>
      </c>
      <c r="S17" s="1" t="s">
        <v>232</v>
      </c>
      <c r="T17" s="1" t="s">
        <v>233</v>
      </c>
    </row>
    <row r="18" s="1" customFormat="1" spans="1:20">
      <c r="A18" s="3">
        <v>15636223111</v>
      </c>
      <c r="B18" s="1" t="s">
        <v>220</v>
      </c>
      <c r="C18" s="1" t="s">
        <v>293</v>
      </c>
      <c r="D18" s="1" t="s">
        <v>294</v>
      </c>
      <c r="E18" s="1" t="s">
        <v>156</v>
      </c>
      <c r="F18" s="1" t="s">
        <v>220</v>
      </c>
      <c r="G18" s="1" t="s">
        <v>223</v>
      </c>
      <c r="H18" s="1" t="s">
        <v>224</v>
      </c>
      <c r="I18" s="1" t="s">
        <v>295</v>
      </c>
      <c r="J18" s="1" t="s">
        <v>226</v>
      </c>
      <c r="K18" s="1" t="s">
        <v>295</v>
      </c>
      <c r="L18" s="1" t="s">
        <v>295</v>
      </c>
      <c r="M18" s="1" t="s">
        <v>227</v>
      </c>
      <c r="N18" s="1" t="s">
        <v>227</v>
      </c>
      <c r="O18" s="1" t="s">
        <v>228</v>
      </c>
      <c r="P18" s="1" t="s">
        <v>229</v>
      </c>
      <c r="Q18" s="1" t="s">
        <v>296</v>
      </c>
      <c r="R18" s="1" t="s">
        <v>231</v>
      </c>
      <c r="S18" s="1" t="s">
        <v>232</v>
      </c>
      <c r="T18" s="1" t="s">
        <v>233</v>
      </c>
    </row>
    <row r="19" s="1" customFormat="1" spans="1:20">
      <c r="A19" s="3">
        <v>15636051381</v>
      </c>
      <c r="B19" s="1" t="s">
        <v>220</v>
      </c>
      <c r="C19" s="1" t="s">
        <v>297</v>
      </c>
      <c r="D19" s="1" t="s">
        <v>298</v>
      </c>
      <c r="E19" s="1" t="s">
        <v>155</v>
      </c>
      <c r="F19" s="1" t="s">
        <v>220</v>
      </c>
      <c r="G19" s="1" t="s">
        <v>223</v>
      </c>
      <c r="H19" s="1" t="s">
        <v>224</v>
      </c>
      <c r="I19" s="1" t="s">
        <v>228</v>
      </c>
      <c r="J19" s="1" t="s">
        <v>226</v>
      </c>
      <c r="K19" s="1" t="s">
        <v>228</v>
      </c>
      <c r="L19" s="1" t="s">
        <v>228</v>
      </c>
      <c r="M19" s="1" t="s">
        <v>227</v>
      </c>
      <c r="N19" s="1" t="s">
        <v>227</v>
      </c>
      <c r="O19" s="1" t="s">
        <v>228</v>
      </c>
      <c r="P19" s="1" t="s">
        <v>229</v>
      </c>
      <c r="Q19" s="1" t="s">
        <v>299</v>
      </c>
      <c r="R19" s="1" t="s">
        <v>231</v>
      </c>
      <c r="S19" s="1" t="s">
        <v>232</v>
      </c>
      <c r="T19" s="1" t="s">
        <v>233</v>
      </c>
    </row>
    <row r="20" s="1" customFormat="1" spans="1:20">
      <c r="A20" s="3">
        <v>15635933241</v>
      </c>
      <c r="B20" s="1" t="s">
        <v>220</v>
      </c>
      <c r="C20" s="1" t="s">
        <v>300</v>
      </c>
      <c r="D20" s="1" t="s">
        <v>301</v>
      </c>
      <c r="E20" s="1" t="s">
        <v>152</v>
      </c>
      <c r="F20" s="1" t="s">
        <v>220</v>
      </c>
      <c r="G20" s="1" t="s">
        <v>223</v>
      </c>
      <c r="H20" s="1" t="s">
        <v>224</v>
      </c>
      <c r="I20" s="1" t="s">
        <v>302</v>
      </c>
      <c r="J20" s="1" t="s">
        <v>226</v>
      </c>
      <c r="K20" s="1" t="s">
        <v>302</v>
      </c>
      <c r="L20" s="1" t="s">
        <v>302</v>
      </c>
      <c r="M20" s="1" t="s">
        <v>227</v>
      </c>
      <c r="N20" s="1" t="s">
        <v>227</v>
      </c>
      <c r="O20" s="1" t="s">
        <v>228</v>
      </c>
      <c r="P20" s="1" t="s">
        <v>229</v>
      </c>
      <c r="Q20" s="1" t="s">
        <v>303</v>
      </c>
      <c r="R20" s="1" t="s">
        <v>231</v>
      </c>
      <c r="S20" s="1" t="s">
        <v>232</v>
      </c>
      <c r="T20" s="1" t="s">
        <v>233</v>
      </c>
    </row>
    <row r="21" s="1" customFormat="1" spans="1:20">
      <c r="A21" s="3">
        <v>15635834930</v>
      </c>
      <c r="B21" s="1" t="s">
        <v>220</v>
      </c>
      <c r="C21" s="1" t="s">
        <v>304</v>
      </c>
      <c r="D21" s="1" t="s">
        <v>305</v>
      </c>
      <c r="E21" s="1" t="s">
        <v>149</v>
      </c>
      <c r="F21" s="1" t="s">
        <v>220</v>
      </c>
      <c r="G21" s="1" t="s">
        <v>223</v>
      </c>
      <c r="H21" s="1" t="s">
        <v>224</v>
      </c>
      <c r="I21" s="1" t="s">
        <v>306</v>
      </c>
      <c r="J21" s="1" t="s">
        <v>226</v>
      </c>
      <c r="K21" s="1" t="s">
        <v>306</v>
      </c>
      <c r="L21" s="1" t="s">
        <v>306</v>
      </c>
      <c r="M21" s="1" t="s">
        <v>227</v>
      </c>
      <c r="N21" s="1" t="s">
        <v>227</v>
      </c>
      <c r="O21" s="1" t="s">
        <v>228</v>
      </c>
      <c r="P21" s="1" t="s">
        <v>229</v>
      </c>
      <c r="Q21" s="1" t="s">
        <v>307</v>
      </c>
      <c r="R21" s="1" t="s">
        <v>231</v>
      </c>
      <c r="S21" s="1" t="s">
        <v>232</v>
      </c>
      <c r="T21" s="1" t="s">
        <v>233</v>
      </c>
    </row>
    <row r="22" s="1" customFormat="1" spans="1:20">
      <c r="A22" s="3">
        <v>15635709404</v>
      </c>
      <c r="B22" s="1" t="s">
        <v>220</v>
      </c>
      <c r="C22" s="1" t="s">
        <v>308</v>
      </c>
      <c r="D22" s="1" t="s">
        <v>309</v>
      </c>
      <c r="E22" s="1" t="s">
        <v>147</v>
      </c>
      <c r="F22" s="1" t="s">
        <v>220</v>
      </c>
      <c r="G22" s="1" t="s">
        <v>223</v>
      </c>
      <c r="H22" s="1" t="s">
        <v>224</v>
      </c>
      <c r="I22" s="1" t="s">
        <v>310</v>
      </c>
      <c r="J22" s="1" t="s">
        <v>226</v>
      </c>
      <c r="K22" s="1" t="s">
        <v>310</v>
      </c>
      <c r="L22" s="1" t="s">
        <v>310</v>
      </c>
      <c r="M22" s="1" t="s">
        <v>227</v>
      </c>
      <c r="N22" s="1" t="s">
        <v>227</v>
      </c>
      <c r="O22" s="1" t="s">
        <v>228</v>
      </c>
      <c r="P22" s="1" t="s">
        <v>229</v>
      </c>
      <c r="Q22" s="1" t="s">
        <v>311</v>
      </c>
      <c r="R22" s="1" t="s">
        <v>231</v>
      </c>
      <c r="S22" s="1" t="s">
        <v>232</v>
      </c>
      <c r="T22" s="1" t="s">
        <v>233</v>
      </c>
    </row>
    <row r="23" s="1" customFormat="1" spans="1:20">
      <c r="A23" s="3">
        <v>15635485744</v>
      </c>
      <c r="B23" s="1" t="s">
        <v>220</v>
      </c>
      <c r="C23" s="1" t="s">
        <v>312</v>
      </c>
      <c r="D23" s="1" t="s">
        <v>313</v>
      </c>
      <c r="E23" s="1" t="s">
        <v>144</v>
      </c>
      <c r="F23" s="1" t="s">
        <v>220</v>
      </c>
      <c r="G23" s="1" t="s">
        <v>223</v>
      </c>
      <c r="H23" s="1" t="s">
        <v>224</v>
      </c>
      <c r="I23" s="1" t="s">
        <v>314</v>
      </c>
      <c r="J23" s="1" t="s">
        <v>226</v>
      </c>
      <c r="K23" s="1" t="s">
        <v>314</v>
      </c>
      <c r="L23" s="1" t="s">
        <v>314</v>
      </c>
      <c r="M23" s="1" t="s">
        <v>227</v>
      </c>
      <c r="N23" s="1" t="s">
        <v>227</v>
      </c>
      <c r="O23" s="1" t="s">
        <v>228</v>
      </c>
      <c r="P23" s="1" t="s">
        <v>229</v>
      </c>
      <c r="Q23" s="1" t="s">
        <v>315</v>
      </c>
      <c r="R23" s="1" t="s">
        <v>231</v>
      </c>
      <c r="S23" s="1" t="s">
        <v>232</v>
      </c>
      <c r="T23" s="1" t="s">
        <v>233</v>
      </c>
    </row>
    <row r="24" s="1" customFormat="1" spans="1:20">
      <c r="A24" s="3">
        <v>15635336793</v>
      </c>
      <c r="B24" s="1" t="s">
        <v>220</v>
      </c>
      <c r="C24" s="1" t="s">
        <v>316</v>
      </c>
      <c r="D24" s="1" t="s">
        <v>317</v>
      </c>
      <c r="E24" s="1" t="s">
        <v>140</v>
      </c>
      <c r="F24" s="1" t="s">
        <v>220</v>
      </c>
      <c r="G24" s="1" t="s">
        <v>223</v>
      </c>
      <c r="H24" s="1" t="s">
        <v>224</v>
      </c>
      <c r="I24" s="1" t="s">
        <v>318</v>
      </c>
      <c r="J24" s="1" t="s">
        <v>226</v>
      </c>
      <c r="K24" s="1" t="s">
        <v>318</v>
      </c>
      <c r="L24" s="1" t="s">
        <v>318</v>
      </c>
      <c r="M24" s="1" t="s">
        <v>227</v>
      </c>
      <c r="N24" s="1" t="s">
        <v>227</v>
      </c>
      <c r="O24" s="1" t="s">
        <v>228</v>
      </c>
      <c r="P24" s="1" t="s">
        <v>229</v>
      </c>
      <c r="Q24" s="1" t="s">
        <v>319</v>
      </c>
      <c r="R24" s="1" t="s">
        <v>231</v>
      </c>
      <c r="S24" s="1" t="s">
        <v>232</v>
      </c>
      <c r="T24" s="1" t="s">
        <v>233</v>
      </c>
    </row>
    <row r="25" s="1" customFormat="1" spans="1:20">
      <c r="A25" s="3">
        <v>15635281435</v>
      </c>
      <c r="B25" s="1" t="s">
        <v>220</v>
      </c>
      <c r="C25" s="1" t="s">
        <v>320</v>
      </c>
      <c r="D25" s="1" t="s">
        <v>321</v>
      </c>
      <c r="E25" s="1" t="s">
        <v>137</v>
      </c>
      <c r="F25" s="1" t="s">
        <v>220</v>
      </c>
      <c r="G25" s="1" t="s">
        <v>223</v>
      </c>
      <c r="H25" s="1" t="s">
        <v>224</v>
      </c>
      <c r="I25" s="1" t="s">
        <v>322</v>
      </c>
      <c r="J25" s="1" t="s">
        <v>226</v>
      </c>
      <c r="K25" s="1" t="s">
        <v>322</v>
      </c>
      <c r="L25" s="1" t="s">
        <v>322</v>
      </c>
      <c r="M25" s="1" t="s">
        <v>227</v>
      </c>
      <c r="N25" s="1" t="s">
        <v>227</v>
      </c>
      <c r="O25" s="1" t="s">
        <v>228</v>
      </c>
      <c r="P25" s="1" t="s">
        <v>229</v>
      </c>
      <c r="Q25" s="1" t="s">
        <v>323</v>
      </c>
      <c r="R25" s="1" t="s">
        <v>231</v>
      </c>
      <c r="S25" s="1" t="s">
        <v>232</v>
      </c>
      <c r="T25" s="1" t="s">
        <v>233</v>
      </c>
    </row>
    <row r="26" s="1" customFormat="1" spans="1:20">
      <c r="A26" s="3">
        <v>15635006930</v>
      </c>
      <c r="B26" s="1" t="s">
        <v>220</v>
      </c>
      <c r="C26" s="1" t="s">
        <v>324</v>
      </c>
      <c r="D26" s="1" t="s">
        <v>321</v>
      </c>
      <c r="E26" s="1" t="s">
        <v>135</v>
      </c>
      <c r="F26" s="1" t="s">
        <v>220</v>
      </c>
      <c r="G26" s="1" t="s">
        <v>223</v>
      </c>
      <c r="H26" s="1" t="s">
        <v>224</v>
      </c>
      <c r="I26" s="1" t="s">
        <v>325</v>
      </c>
      <c r="J26" s="1" t="s">
        <v>226</v>
      </c>
      <c r="K26" s="1" t="s">
        <v>325</v>
      </c>
      <c r="L26" s="1" t="s">
        <v>325</v>
      </c>
      <c r="M26" s="1" t="s">
        <v>227</v>
      </c>
      <c r="N26" s="1" t="s">
        <v>227</v>
      </c>
      <c r="O26" s="1" t="s">
        <v>228</v>
      </c>
      <c r="P26" s="1" t="s">
        <v>229</v>
      </c>
      <c r="Q26" s="1" t="s">
        <v>326</v>
      </c>
      <c r="R26" s="1" t="s">
        <v>231</v>
      </c>
      <c r="S26" s="1" t="s">
        <v>232</v>
      </c>
      <c r="T26" s="1" t="s">
        <v>233</v>
      </c>
    </row>
    <row r="27" s="1" customFormat="1" spans="1:20">
      <c r="A27" s="3">
        <v>15634834345</v>
      </c>
      <c r="B27" s="1" t="s">
        <v>220</v>
      </c>
      <c r="C27" s="1" t="s">
        <v>327</v>
      </c>
      <c r="D27" s="1" t="s">
        <v>328</v>
      </c>
      <c r="E27" s="1" t="s">
        <v>134</v>
      </c>
      <c r="F27" s="1" t="s">
        <v>220</v>
      </c>
      <c r="G27" s="1" t="s">
        <v>223</v>
      </c>
      <c r="H27" s="1" t="s">
        <v>224</v>
      </c>
      <c r="I27" s="1" t="s">
        <v>228</v>
      </c>
      <c r="J27" s="1" t="s">
        <v>226</v>
      </c>
      <c r="K27" s="1" t="s">
        <v>228</v>
      </c>
      <c r="L27" s="1" t="s">
        <v>228</v>
      </c>
      <c r="M27" s="1" t="s">
        <v>227</v>
      </c>
      <c r="N27" s="1" t="s">
        <v>227</v>
      </c>
      <c r="O27" s="1" t="s">
        <v>228</v>
      </c>
      <c r="P27" s="1" t="s">
        <v>229</v>
      </c>
      <c r="Q27" s="1" t="s">
        <v>329</v>
      </c>
      <c r="R27" s="1" t="s">
        <v>231</v>
      </c>
      <c r="S27" s="1" t="s">
        <v>232</v>
      </c>
      <c r="T27" s="1" t="s">
        <v>233</v>
      </c>
    </row>
    <row r="28" s="1" customFormat="1" spans="1:20">
      <c r="A28" s="3">
        <v>15634730741</v>
      </c>
      <c r="B28" s="1" t="s">
        <v>220</v>
      </c>
      <c r="C28" s="1" t="s">
        <v>330</v>
      </c>
      <c r="D28" s="1" t="s">
        <v>331</v>
      </c>
      <c r="E28" s="1" t="s">
        <v>131</v>
      </c>
      <c r="F28" s="1" t="s">
        <v>220</v>
      </c>
      <c r="G28" s="1" t="s">
        <v>223</v>
      </c>
      <c r="H28" s="1" t="s">
        <v>224</v>
      </c>
      <c r="I28" s="1" t="s">
        <v>332</v>
      </c>
      <c r="J28" s="1" t="s">
        <v>226</v>
      </c>
      <c r="K28" s="1" t="s">
        <v>332</v>
      </c>
      <c r="L28" s="1" t="s">
        <v>332</v>
      </c>
      <c r="M28" s="1" t="s">
        <v>227</v>
      </c>
      <c r="N28" s="1" t="s">
        <v>227</v>
      </c>
      <c r="O28" s="1" t="s">
        <v>228</v>
      </c>
      <c r="P28" s="1" t="s">
        <v>229</v>
      </c>
      <c r="Q28" s="1" t="s">
        <v>333</v>
      </c>
      <c r="R28" s="1" t="s">
        <v>231</v>
      </c>
      <c r="S28" s="1" t="s">
        <v>232</v>
      </c>
      <c r="T28" s="1" t="s">
        <v>233</v>
      </c>
    </row>
    <row r="29" s="1" customFormat="1" spans="1:20">
      <c r="A29" s="3">
        <v>15634708604</v>
      </c>
      <c r="B29" s="1" t="s">
        <v>220</v>
      </c>
      <c r="C29" s="1" t="s">
        <v>334</v>
      </c>
      <c r="D29" s="1" t="s">
        <v>335</v>
      </c>
      <c r="E29" s="1" t="s">
        <v>128</v>
      </c>
      <c r="F29" s="1" t="s">
        <v>220</v>
      </c>
      <c r="G29" s="1" t="s">
        <v>223</v>
      </c>
      <c r="H29" s="1" t="s">
        <v>224</v>
      </c>
      <c r="I29" s="1" t="s">
        <v>336</v>
      </c>
      <c r="J29" s="1" t="s">
        <v>226</v>
      </c>
      <c r="K29" s="1" t="s">
        <v>336</v>
      </c>
      <c r="L29" s="1" t="s">
        <v>336</v>
      </c>
      <c r="M29" s="1" t="s">
        <v>227</v>
      </c>
      <c r="N29" s="1" t="s">
        <v>227</v>
      </c>
      <c r="O29" s="1" t="s">
        <v>228</v>
      </c>
      <c r="P29" s="1" t="s">
        <v>229</v>
      </c>
      <c r="Q29" s="1" t="s">
        <v>337</v>
      </c>
      <c r="R29" s="1" t="s">
        <v>231</v>
      </c>
      <c r="S29" s="1" t="s">
        <v>232</v>
      </c>
      <c r="T29" s="1" t="s">
        <v>233</v>
      </c>
    </row>
    <row r="30" s="1" customFormat="1" spans="1:20">
      <c r="A30" s="3">
        <v>15634518981</v>
      </c>
      <c r="B30" s="1" t="s">
        <v>220</v>
      </c>
      <c r="C30" s="1" t="s">
        <v>338</v>
      </c>
      <c r="D30" s="1" t="s">
        <v>339</v>
      </c>
      <c r="E30" s="1" t="s">
        <v>125</v>
      </c>
      <c r="F30" s="1" t="s">
        <v>220</v>
      </c>
      <c r="G30" s="1" t="s">
        <v>223</v>
      </c>
      <c r="H30" s="1" t="s">
        <v>224</v>
      </c>
      <c r="I30" s="1" t="s">
        <v>340</v>
      </c>
      <c r="J30" s="1" t="s">
        <v>226</v>
      </c>
      <c r="K30" s="1" t="s">
        <v>340</v>
      </c>
      <c r="L30" s="1" t="s">
        <v>340</v>
      </c>
      <c r="M30" s="1" t="s">
        <v>227</v>
      </c>
      <c r="N30" s="1" t="s">
        <v>227</v>
      </c>
      <c r="O30" s="1" t="s">
        <v>228</v>
      </c>
      <c r="P30" s="1" t="s">
        <v>229</v>
      </c>
      <c r="Q30" s="1" t="s">
        <v>341</v>
      </c>
      <c r="R30" s="1" t="s">
        <v>231</v>
      </c>
      <c r="S30" s="1" t="s">
        <v>232</v>
      </c>
      <c r="T30" s="1" t="s">
        <v>233</v>
      </c>
    </row>
    <row r="31" s="1" customFormat="1" spans="1:20">
      <c r="A31" s="3">
        <v>15634461030</v>
      </c>
      <c r="B31" s="1" t="s">
        <v>220</v>
      </c>
      <c r="C31" s="1" t="s">
        <v>342</v>
      </c>
      <c r="D31" s="1" t="s">
        <v>343</v>
      </c>
      <c r="E31" s="1" t="s">
        <v>122</v>
      </c>
      <c r="F31" s="1" t="s">
        <v>220</v>
      </c>
      <c r="G31" s="1" t="s">
        <v>223</v>
      </c>
      <c r="H31" s="1" t="s">
        <v>224</v>
      </c>
      <c r="I31" s="1" t="s">
        <v>344</v>
      </c>
      <c r="J31" s="1" t="s">
        <v>226</v>
      </c>
      <c r="K31" s="1" t="s">
        <v>344</v>
      </c>
      <c r="L31" s="1" t="s">
        <v>344</v>
      </c>
      <c r="M31" s="1" t="s">
        <v>227</v>
      </c>
      <c r="N31" s="1" t="s">
        <v>227</v>
      </c>
      <c r="O31" s="1" t="s">
        <v>228</v>
      </c>
      <c r="P31" s="1" t="s">
        <v>229</v>
      </c>
      <c r="Q31" s="1" t="s">
        <v>345</v>
      </c>
      <c r="R31" s="1" t="s">
        <v>231</v>
      </c>
      <c r="S31" s="1" t="s">
        <v>232</v>
      </c>
      <c r="T31" s="1" t="s">
        <v>233</v>
      </c>
    </row>
    <row r="32" s="1" customFormat="1" spans="1:20">
      <c r="A32" s="3">
        <v>15634443768</v>
      </c>
      <c r="B32" s="1" t="s">
        <v>220</v>
      </c>
      <c r="C32" s="1" t="s">
        <v>346</v>
      </c>
      <c r="D32" s="1" t="s">
        <v>347</v>
      </c>
      <c r="E32" s="1" t="s">
        <v>120</v>
      </c>
      <c r="F32" s="1" t="s">
        <v>220</v>
      </c>
      <c r="G32" s="1" t="s">
        <v>223</v>
      </c>
      <c r="H32" s="1" t="s">
        <v>224</v>
      </c>
      <c r="I32" s="1" t="s">
        <v>264</v>
      </c>
      <c r="J32" s="1" t="s">
        <v>226</v>
      </c>
      <c r="K32" s="1" t="s">
        <v>264</v>
      </c>
      <c r="L32" s="1" t="s">
        <v>264</v>
      </c>
      <c r="M32" s="1" t="s">
        <v>227</v>
      </c>
      <c r="N32" s="1" t="s">
        <v>227</v>
      </c>
      <c r="O32" s="1" t="s">
        <v>228</v>
      </c>
      <c r="P32" s="1" t="s">
        <v>229</v>
      </c>
      <c r="Q32" s="1" t="s">
        <v>348</v>
      </c>
      <c r="R32" s="1" t="s">
        <v>231</v>
      </c>
      <c r="S32" s="1" t="s">
        <v>232</v>
      </c>
      <c r="T32" s="1" t="s">
        <v>233</v>
      </c>
    </row>
    <row r="33" s="1" customFormat="1" spans="1:20">
      <c r="A33" s="3">
        <v>15634338763</v>
      </c>
      <c r="B33" s="1" t="s">
        <v>220</v>
      </c>
      <c r="C33" s="1" t="s">
        <v>349</v>
      </c>
      <c r="D33" s="1" t="s">
        <v>321</v>
      </c>
      <c r="E33" s="1" t="s">
        <v>117</v>
      </c>
      <c r="F33" s="1" t="s">
        <v>220</v>
      </c>
      <c r="G33" s="1" t="s">
        <v>223</v>
      </c>
      <c r="H33" s="1" t="s">
        <v>224</v>
      </c>
      <c r="I33" s="1" t="s">
        <v>325</v>
      </c>
      <c r="J33" s="1" t="s">
        <v>226</v>
      </c>
      <c r="K33" s="1" t="s">
        <v>325</v>
      </c>
      <c r="L33" s="1" t="s">
        <v>325</v>
      </c>
      <c r="M33" s="1" t="s">
        <v>227</v>
      </c>
      <c r="N33" s="1" t="s">
        <v>227</v>
      </c>
      <c r="O33" s="1" t="s">
        <v>228</v>
      </c>
      <c r="P33" s="1" t="s">
        <v>229</v>
      </c>
      <c r="Q33" s="1" t="s">
        <v>350</v>
      </c>
      <c r="R33" s="1" t="s">
        <v>231</v>
      </c>
      <c r="S33" s="1" t="s">
        <v>232</v>
      </c>
      <c r="T33" s="1" t="s">
        <v>233</v>
      </c>
    </row>
    <row r="34" s="1" customFormat="1" spans="1:20">
      <c r="A34" s="3">
        <v>15633402451</v>
      </c>
      <c r="B34" s="1" t="s">
        <v>351</v>
      </c>
      <c r="C34" s="1" t="s">
        <v>352</v>
      </c>
      <c r="D34" s="1" t="s">
        <v>353</v>
      </c>
      <c r="E34" s="1" t="s">
        <v>116</v>
      </c>
      <c r="F34" s="1" t="s">
        <v>220</v>
      </c>
      <c r="G34" s="1" t="s">
        <v>223</v>
      </c>
      <c r="H34" s="1" t="s">
        <v>224</v>
      </c>
      <c r="I34" s="1" t="s">
        <v>228</v>
      </c>
      <c r="J34" s="1" t="s">
        <v>226</v>
      </c>
      <c r="K34" s="1" t="s">
        <v>228</v>
      </c>
      <c r="L34" s="1" t="s">
        <v>228</v>
      </c>
      <c r="M34" s="1" t="s">
        <v>227</v>
      </c>
      <c r="N34" s="1" t="s">
        <v>227</v>
      </c>
      <c r="O34" s="1" t="s">
        <v>228</v>
      </c>
      <c r="P34" s="1" t="s">
        <v>229</v>
      </c>
      <c r="Q34" s="1" t="s">
        <v>354</v>
      </c>
      <c r="R34" s="1" t="s">
        <v>231</v>
      </c>
      <c r="S34" s="1" t="s">
        <v>232</v>
      </c>
      <c r="T34" s="1" t="s">
        <v>233</v>
      </c>
    </row>
    <row r="35" s="1" customFormat="1" spans="1:20">
      <c r="A35" s="3">
        <v>15633350449</v>
      </c>
      <c r="B35" s="1" t="s">
        <v>351</v>
      </c>
      <c r="C35" s="1" t="s">
        <v>355</v>
      </c>
      <c r="D35" s="1" t="s">
        <v>321</v>
      </c>
      <c r="E35" s="1" t="s">
        <v>114</v>
      </c>
      <c r="F35" s="1" t="s">
        <v>220</v>
      </c>
      <c r="G35" s="1" t="s">
        <v>223</v>
      </c>
      <c r="H35" s="1" t="s">
        <v>224</v>
      </c>
      <c r="I35" s="1" t="s">
        <v>325</v>
      </c>
      <c r="J35" s="1" t="s">
        <v>226</v>
      </c>
      <c r="K35" s="1" t="s">
        <v>325</v>
      </c>
      <c r="L35" s="1" t="s">
        <v>325</v>
      </c>
      <c r="M35" s="1" t="s">
        <v>227</v>
      </c>
      <c r="N35" s="1" t="s">
        <v>227</v>
      </c>
      <c r="O35" s="1" t="s">
        <v>228</v>
      </c>
      <c r="P35" s="1" t="s">
        <v>229</v>
      </c>
      <c r="Q35" s="1" t="s">
        <v>356</v>
      </c>
      <c r="R35" s="1" t="s">
        <v>231</v>
      </c>
      <c r="S35" s="1" t="s">
        <v>232</v>
      </c>
      <c r="T35" s="1" t="s">
        <v>233</v>
      </c>
    </row>
    <row r="36" s="1" customFormat="1" spans="1:20">
      <c r="A36" s="3">
        <v>15633192454</v>
      </c>
      <c r="B36" s="1" t="s">
        <v>351</v>
      </c>
      <c r="C36" s="1" t="s">
        <v>357</v>
      </c>
      <c r="D36" s="1" t="s">
        <v>358</v>
      </c>
      <c r="E36" s="1" t="s">
        <v>111</v>
      </c>
      <c r="F36" s="1" t="s">
        <v>220</v>
      </c>
      <c r="G36" s="1" t="s">
        <v>223</v>
      </c>
      <c r="H36" s="1" t="s">
        <v>224</v>
      </c>
      <c r="I36" s="1" t="s">
        <v>359</v>
      </c>
      <c r="J36" s="1" t="s">
        <v>226</v>
      </c>
      <c r="K36" s="1" t="s">
        <v>359</v>
      </c>
      <c r="L36" s="1" t="s">
        <v>359</v>
      </c>
      <c r="M36" s="1" t="s">
        <v>227</v>
      </c>
      <c r="N36" s="1" t="s">
        <v>227</v>
      </c>
      <c r="O36" s="1" t="s">
        <v>228</v>
      </c>
      <c r="P36" s="1" t="s">
        <v>229</v>
      </c>
      <c r="Q36" s="1" t="s">
        <v>360</v>
      </c>
      <c r="R36" s="1" t="s">
        <v>231</v>
      </c>
      <c r="S36" s="1" t="s">
        <v>232</v>
      </c>
      <c r="T36" s="1" t="s">
        <v>233</v>
      </c>
    </row>
    <row r="37" s="1" customFormat="1" spans="1:20">
      <c r="A37" s="3">
        <v>15632706563</v>
      </c>
      <c r="B37" s="1" t="s">
        <v>351</v>
      </c>
      <c r="C37" s="1" t="s">
        <v>361</v>
      </c>
      <c r="D37" s="1" t="s">
        <v>362</v>
      </c>
      <c r="E37" s="1" t="s">
        <v>108</v>
      </c>
      <c r="F37" s="1" t="s">
        <v>220</v>
      </c>
      <c r="G37" s="1" t="s">
        <v>223</v>
      </c>
      <c r="H37" s="1" t="s">
        <v>224</v>
      </c>
      <c r="I37" s="1" t="s">
        <v>363</v>
      </c>
      <c r="J37" s="1" t="s">
        <v>226</v>
      </c>
      <c r="K37" s="1" t="s">
        <v>363</v>
      </c>
      <c r="L37" s="1" t="s">
        <v>363</v>
      </c>
      <c r="M37" s="1" t="s">
        <v>227</v>
      </c>
      <c r="N37" s="1" t="s">
        <v>227</v>
      </c>
      <c r="O37" s="1" t="s">
        <v>228</v>
      </c>
      <c r="P37" s="1" t="s">
        <v>229</v>
      </c>
      <c r="Q37" s="1" t="s">
        <v>364</v>
      </c>
      <c r="R37" s="1" t="s">
        <v>231</v>
      </c>
      <c r="S37" s="1" t="s">
        <v>232</v>
      </c>
      <c r="T37" s="1" t="s">
        <v>233</v>
      </c>
    </row>
    <row r="38" s="1" customFormat="1" spans="1:20">
      <c r="A38" s="3">
        <v>15629996465</v>
      </c>
      <c r="B38" s="1" t="s">
        <v>351</v>
      </c>
      <c r="C38" s="1" t="s">
        <v>365</v>
      </c>
      <c r="D38" s="1" t="s">
        <v>366</v>
      </c>
      <c r="E38" s="1" t="s">
        <v>105</v>
      </c>
      <c r="F38" s="1" t="s">
        <v>220</v>
      </c>
      <c r="G38" s="1" t="s">
        <v>223</v>
      </c>
      <c r="H38" s="1" t="s">
        <v>224</v>
      </c>
      <c r="I38" s="1" t="s">
        <v>367</v>
      </c>
      <c r="J38" s="1" t="s">
        <v>226</v>
      </c>
      <c r="K38" s="1" t="s">
        <v>367</v>
      </c>
      <c r="L38" s="1" t="s">
        <v>367</v>
      </c>
      <c r="M38" s="1" t="s">
        <v>227</v>
      </c>
      <c r="N38" s="1" t="s">
        <v>227</v>
      </c>
      <c r="O38" s="1" t="s">
        <v>228</v>
      </c>
      <c r="P38" s="1" t="s">
        <v>229</v>
      </c>
      <c r="Q38" s="1" t="s">
        <v>368</v>
      </c>
      <c r="R38" s="1" t="s">
        <v>231</v>
      </c>
      <c r="S38" s="1" t="s">
        <v>232</v>
      </c>
      <c r="T38" s="1" t="s">
        <v>233</v>
      </c>
    </row>
    <row r="39" s="1" customFormat="1" spans="1:20">
      <c r="A39" s="3">
        <v>15629975413</v>
      </c>
      <c r="B39" s="1" t="s">
        <v>351</v>
      </c>
      <c r="C39" s="1" t="s">
        <v>369</v>
      </c>
      <c r="D39" s="1" t="s">
        <v>370</v>
      </c>
      <c r="E39" s="1" t="s">
        <v>103</v>
      </c>
      <c r="F39" s="1" t="s">
        <v>351</v>
      </c>
      <c r="G39" s="1" t="s">
        <v>223</v>
      </c>
      <c r="H39" s="1" t="s">
        <v>224</v>
      </c>
      <c r="I39" s="1" t="s">
        <v>314</v>
      </c>
      <c r="J39" s="1" t="s">
        <v>226</v>
      </c>
      <c r="K39" s="1" t="s">
        <v>314</v>
      </c>
      <c r="L39" s="1" t="s">
        <v>314</v>
      </c>
      <c r="M39" s="1" t="s">
        <v>227</v>
      </c>
      <c r="N39" s="1" t="s">
        <v>227</v>
      </c>
      <c r="O39" s="1" t="s">
        <v>228</v>
      </c>
      <c r="P39" s="1" t="s">
        <v>229</v>
      </c>
      <c r="Q39" s="1" t="s">
        <v>371</v>
      </c>
      <c r="R39" s="1" t="s">
        <v>231</v>
      </c>
      <c r="S39" s="1" t="s">
        <v>232</v>
      </c>
      <c r="T39" s="1" t="s">
        <v>233</v>
      </c>
    </row>
    <row r="40" s="1" customFormat="1" spans="1:20">
      <c r="A40" s="3">
        <v>15629949709</v>
      </c>
      <c r="B40" s="1" t="s">
        <v>351</v>
      </c>
      <c r="C40" s="1" t="s">
        <v>372</v>
      </c>
      <c r="D40" s="1" t="s">
        <v>373</v>
      </c>
      <c r="E40" s="1" t="s">
        <v>100</v>
      </c>
      <c r="F40" s="1" t="s">
        <v>220</v>
      </c>
      <c r="G40" s="1" t="s">
        <v>223</v>
      </c>
      <c r="H40" s="1" t="s">
        <v>224</v>
      </c>
      <c r="I40" s="1" t="s">
        <v>374</v>
      </c>
      <c r="J40" s="1" t="s">
        <v>226</v>
      </c>
      <c r="K40" s="1" t="s">
        <v>374</v>
      </c>
      <c r="L40" s="1" t="s">
        <v>374</v>
      </c>
      <c r="M40" s="1" t="s">
        <v>227</v>
      </c>
      <c r="N40" s="1" t="s">
        <v>227</v>
      </c>
      <c r="O40" s="1" t="s">
        <v>228</v>
      </c>
      <c r="P40" s="1" t="s">
        <v>229</v>
      </c>
      <c r="Q40" s="1" t="s">
        <v>375</v>
      </c>
      <c r="R40" s="1" t="s">
        <v>231</v>
      </c>
      <c r="S40" s="1" t="s">
        <v>232</v>
      </c>
      <c r="T40" s="1" t="s">
        <v>233</v>
      </c>
    </row>
    <row r="41" s="1" customFormat="1" spans="1:20">
      <c r="A41" s="3">
        <v>15629584890</v>
      </c>
      <c r="B41" s="1" t="s">
        <v>351</v>
      </c>
      <c r="C41" s="1" t="s">
        <v>376</v>
      </c>
      <c r="D41" s="1" t="s">
        <v>377</v>
      </c>
      <c r="E41" s="1" t="s">
        <v>97</v>
      </c>
      <c r="F41" s="1" t="s">
        <v>220</v>
      </c>
      <c r="G41" s="1" t="s">
        <v>223</v>
      </c>
      <c r="H41" s="1" t="s">
        <v>224</v>
      </c>
      <c r="I41" s="1" t="s">
        <v>378</v>
      </c>
      <c r="J41" s="1" t="s">
        <v>226</v>
      </c>
      <c r="K41" s="1" t="s">
        <v>378</v>
      </c>
      <c r="L41" s="1" t="s">
        <v>378</v>
      </c>
      <c r="M41" s="1" t="s">
        <v>227</v>
      </c>
      <c r="N41" s="1" t="s">
        <v>227</v>
      </c>
      <c r="O41" s="1" t="s">
        <v>228</v>
      </c>
      <c r="P41" s="1" t="s">
        <v>229</v>
      </c>
      <c r="Q41" s="1" t="s">
        <v>379</v>
      </c>
      <c r="R41" s="1" t="s">
        <v>231</v>
      </c>
      <c r="S41" s="1" t="s">
        <v>232</v>
      </c>
      <c r="T41" s="1" t="s">
        <v>233</v>
      </c>
    </row>
    <row r="42" s="1" customFormat="1" spans="1:20">
      <c r="A42" s="3">
        <v>15628896117</v>
      </c>
      <c r="B42" s="1" t="s">
        <v>351</v>
      </c>
      <c r="C42" s="1" t="s">
        <v>380</v>
      </c>
      <c r="D42" s="1" t="s">
        <v>381</v>
      </c>
      <c r="E42" s="1" t="s">
        <v>95</v>
      </c>
      <c r="F42" s="1" t="s">
        <v>351</v>
      </c>
      <c r="G42" s="1" t="s">
        <v>223</v>
      </c>
      <c r="H42" s="1" t="s">
        <v>224</v>
      </c>
      <c r="I42" s="1" t="s">
        <v>382</v>
      </c>
      <c r="J42" s="1" t="s">
        <v>226</v>
      </c>
      <c r="K42" s="1" t="s">
        <v>382</v>
      </c>
      <c r="L42" s="1" t="s">
        <v>382</v>
      </c>
      <c r="M42" s="1" t="s">
        <v>227</v>
      </c>
      <c r="N42" s="1" t="s">
        <v>227</v>
      </c>
      <c r="O42" s="1" t="s">
        <v>228</v>
      </c>
      <c r="P42" s="1" t="s">
        <v>229</v>
      </c>
      <c r="Q42" s="1" t="s">
        <v>383</v>
      </c>
      <c r="R42" s="1" t="s">
        <v>231</v>
      </c>
      <c r="S42" s="1" t="s">
        <v>232</v>
      </c>
      <c r="T42" s="1" t="s">
        <v>233</v>
      </c>
    </row>
    <row r="43" s="1" customFormat="1" spans="1:20">
      <c r="A43" s="3">
        <v>15628785712</v>
      </c>
      <c r="B43" s="1" t="s">
        <v>351</v>
      </c>
      <c r="C43" s="1" t="s">
        <v>384</v>
      </c>
      <c r="D43" s="1" t="s">
        <v>385</v>
      </c>
      <c r="E43" s="1" t="s">
        <v>92</v>
      </c>
      <c r="F43" s="1" t="s">
        <v>351</v>
      </c>
      <c r="G43" s="1" t="s">
        <v>223</v>
      </c>
      <c r="H43" s="1" t="s">
        <v>224</v>
      </c>
      <c r="I43" s="1" t="s">
        <v>386</v>
      </c>
      <c r="J43" s="1" t="s">
        <v>226</v>
      </c>
      <c r="K43" s="1" t="s">
        <v>386</v>
      </c>
      <c r="L43" s="1" t="s">
        <v>386</v>
      </c>
      <c r="M43" s="1" t="s">
        <v>227</v>
      </c>
      <c r="N43" s="1" t="s">
        <v>227</v>
      </c>
      <c r="O43" s="1" t="s">
        <v>228</v>
      </c>
      <c r="P43" s="1" t="s">
        <v>229</v>
      </c>
      <c r="Q43" s="1" t="s">
        <v>387</v>
      </c>
      <c r="R43" s="1" t="s">
        <v>231</v>
      </c>
      <c r="S43" s="1" t="s">
        <v>232</v>
      </c>
      <c r="T43" s="1" t="s">
        <v>233</v>
      </c>
    </row>
    <row r="44" s="1" customFormat="1" spans="1:20">
      <c r="A44" s="3">
        <v>15628696840</v>
      </c>
      <c r="B44" s="1" t="s">
        <v>351</v>
      </c>
      <c r="C44" s="1" t="s">
        <v>388</v>
      </c>
      <c r="D44" s="1" t="s">
        <v>389</v>
      </c>
      <c r="E44" s="1" t="s">
        <v>89</v>
      </c>
      <c r="F44" s="1" t="s">
        <v>220</v>
      </c>
      <c r="G44" s="1" t="s">
        <v>223</v>
      </c>
      <c r="H44" s="1" t="s">
        <v>224</v>
      </c>
      <c r="I44" s="1" t="s">
        <v>390</v>
      </c>
      <c r="J44" s="1" t="s">
        <v>226</v>
      </c>
      <c r="K44" s="1" t="s">
        <v>390</v>
      </c>
      <c r="L44" s="1" t="s">
        <v>390</v>
      </c>
      <c r="M44" s="1" t="s">
        <v>227</v>
      </c>
      <c r="N44" s="1" t="s">
        <v>227</v>
      </c>
      <c r="O44" s="1" t="s">
        <v>228</v>
      </c>
      <c r="P44" s="1" t="s">
        <v>229</v>
      </c>
      <c r="Q44" s="1" t="s">
        <v>391</v>
      </c>
      <c r="R44" s="1" t="s">
        <v>231</v>
      </c>
      <c r="S44" s="1" t="s">
        <v>232</v>
      </c>
      <c r="T44" s="1" t="s">
        <v>233</v>
      </c>
    </row>
    <row r="45" s="1" customFormat="1" spans="1:20">
      <c r="A45" s="3">
        <v>15628565681</v>
      </c>
      <c r="B45" s="1" t="s">
        <v>351</v>
      </c>
      <c r="C45" s="1" t="s">
        <v>392</v>
      </c>
      <c r="D45" s="1" t="s">
        <v>393</v>
      </c>
      <c r="E45" s="1" t="s">
        <v>86</v>
      </c>
      <c r="F45" s="1" t="s">
        <v>351</v>
      </c>
      <c r="G45" s="1" t="s">
        <v>223</v>
      </c>
      <c r="H45" s="1" t="s">
        <v>224</v>
      </c>
      <c r="I45" s="1" t="s">
        <v>394</v>
      </c>
      <c r="J45" s="1" t="s">
        <v>226</v>
      </c>
      <c r="K45" s="1" t="s">
        <v>394</v>
      </c>
      <c r="L45" s="1" t="s">
        <v>394</v>
      </c>
      <c r="M45" s="1" t="s">
        <v>227</v>
      </c>
      <c r="N45" s="1" t="s">
        <v>227</v>
      </c>
      <c r="O45" s="1" t="s">
        <v>228</v>
      </c>
      <c r="P45" s="1" t="s">
        <v>229</v>
      </c>
      <c r="Q45" s="1" t="s">
        <v>395</v>
      </c>
      <c r="R45" s="1" t="s">
        <v>231</v>
      </c>
      <c r="S45" s="1" t="s">
        <v>232</v>
      </c>
      <c r="T45" s="1" t="s">
        <v>233</v>
      </c>
    </row>
    <row r="46" s="1" customFormat="1" spans="1:20">
      <c r="A46" s="3">
        <v>15628368524</v>
      </c>
      <c r="B46" s="1" t="s">
        <v>351</v>
      </c>
      <c r="C46" s="1" t="s">
        <v>396</v>
      </c>
      <c r="D46" s="1" t="s">
        <v>397</v>
      </c>
      <c r="E46" s="1" t="s">
        <v>83</v>
      </c>
      <c r="F46" s="1" t="s">
        <v>351</v>
      </c>
      <c r="G46" s="1" t="s">
        <v>223</v>
      </c>
      <c r="H46" s="1" t="s">
        <v>224</v>
      </c>
      <c r="I46" s="1" t="s">
        <v>398</v>
      </c>
      <c r="J46" s="1" t="s">
        <v>226</v>
      </c>
      <c r="K46" s="1" t="s">
        <v>398</v>
      </c>
      <c r="L46" s="1" t="s">
        <v>398</v>
      </c>
      <c r="M46" s="1" t="s">
        <v>227</v>
      </c>
      <c r="N46" s="1" t="s">
        <v>227</v>
      </c>
      <c r="O46" s="1" t="s">
        <v>228</v>
      </c>
      <c r="P46" s="1" t="s">
        <v>229</v>
      </c>
      <c r="Q46" s="1" t="s">
        <v>399</v>
      </c>
      <c r="R46" s="1" t="s">
        <v>231</v>
      </c>
      <c r="S46" s="1" t="s">
        <v>232</v>
      </c>
      <c r="T46" s="1" t="s">
        <v>233</v>
      </c>
    </row>
    <row r="47" s="1" customFormat="1" spans="1:20">
      <c r="A47" s="3">
        <v>15628076328</v>
      </c>
      <c r="B47" s="1" t="s">
        <v>351</v>
      </c>
      <c r="C47" s="1" t="s">
        <v>400</v>
      </c>
      <c r="D47" s="1" t="s">
        <v>273</v>
      </c>
      <c r="E47" s="1" t="s">
        <v>80</v>
      </c>
      <c r="F47" s="1" t="s">
        <v>220</v>
      </c>
      <c r="G47" s="1" t="s">
        <v>223</v>
      </c>
      <c r="H47" s="1" t="s">
        <v>224</v>
      </c>
      <c r="I47" s="1" t="s">
        <v>228</v>
      </c>
      <c r="J47" s="1" t="s">
        <v>226</v>
      </c>
      <c r="K47" s="1" t="s">
        <v>228</v>
      </c>
      <c r="L47" s="1" t="s">
        <v>228</v>
      </c>
      <c r="M47" s="1" t="s">
        <v>227</v>
      </c>
      <c r="N47" s="1" t="s">
        <v>227</v>
      </c>
      <c r="O47" s="1" t="s">
        <v>228</v>
      </c>
      <c r="P47" s="1" t="s">
        <v>229</v>
      </c>
      <c r="Q47" s="1" t="s">
        <v>401</v>
      </c>
      <c r="R47" s="1" t="s">
        <v>231</v>
      </c>
      <c r="S47" s="1" t="s">
        <v>232</v>
      </c>
      <c r="T47" s="1" t="s">
        <v>233</v>
      </c>
    </row>
    <row r="48" s="1" customFormat="1" spans="1:20">
      <c r="A48" s="3">
        <v>15627801886</v>
      </c>
      <c r="B48" s="1" t="s">
        <v>351</v>
      </c>
      <c r="C48" s="1" t="s">
        <v>402</v>
      </c>
      <c r="D48" s="1" t="s">
        <v>403</v>
      </c>
      <c r="E48" s="1" t="s">
        <v>77</v>
      </c>
      <c r="F48" s="1" t="s">
        <v>351</v>
      </c>
      <c r="G48" s="1" t="s">
        <v>223</v>
      </c>
      <c r="H48" s="1" t="s">
        <v>224</v>
      </c>
      <c r="I48" s="1" t="s">
        <v>404</v>
      </c>
      <c r="J48" s="1" t="s">
        <v>226</v>
      </c>
      <c r="K48" s="1" t="s">
        <v>404</v>
      </c>
      <c r="L48" s="1" t="s">
        <v>404</v>
      </c>
      <c r="M48" s="1" t="s">
        <v>227</v>
      </c>
      <c r="N48" s="1" t="s">
        <v>227</v>
      </c>
      <c r="O48" s="1" t="s">
        <v>228</v>
      </c>
      <c r="P48" s="1" t="s">
        <v>229</v>
      </c>
      <c r="Q48" s="1" t="s">
        <v>405</v>
      </c>
      <c r="R48" s="1" t="s">
        <v>231</v>
      </c>
      <c r="S48" s="1" t="s">
        <v>232</v>
      </c>
      <c r="T48" s="1" t="s">
        <v>233</v>
      </c>
    </row>
    <row r="49" s="1" customFormat="1" spans="1:20">
      <c r="A49" s="3">
        <v>15627625812</v>
      </c>
      <c r="B49" s="1" t="s">
        <v>351</v>
      </c>
      <c r="C49" s="1" t="s">
        <v>406</v>
      </c>
      <c r="D49" s="1" t="s">
        <v>407</v>
      </c>
      <c r="E49" s="1" t="s">
        <v>75</v>
      </c>
      <c r="F49" s="1" t="s">
        <v>220</v>
      </c>
      <c r="G49" s="1" t="s">
        <v>223</v>
      </c>
      <c r="H49" s="1" t="s">
        <v>224</v>
      </c>
      <c r="I49" s="1" t="s">
        <v>408</v>
      </c>
      <c r="J49" s="1" t="s">
        <v>226</v>
      </c>
      <c r="K49" s="1" t="s">
        <v>408</v>
      </c>
      <c r="L49" s="1" t="s">
        <v>408</v>
      </c>
      <c r="M49" s="1" t="s">
        <v>227</v>
      </c>
      <c r="N49" s="1" t="s">
        <v>227</v>
      </c>
      <c r="O49" s="1" t="s">
        <v>228</v>
      </c>
      <c r="P49" s="1" t="s">
        <v>229</v>
      </c>
      <c r="Q49" s="1" t="s">
        <v>409</v>
      </c>
      <c r="R49" s="1" t="s">
        <v>231</v>
      </c>
      <c r="S49" s="1" t="s">
        <v>232</v>
      </c>
      <c r="T49" s="1" t="s">
        <v>233</v>
      </c>
    </row>
    <row r="50" s="1" customFormat="1" spans="1:20">
      <c r="A50" s="3">
        <v>15621210167</v>
      </c>
      <c r="B50" s="1" t="s">
        <v>410</v>
      </c>
      <c r="C50" s="1" t="s">
        <v>411</v>
      </c>
      <c r="D50" s="1" t="s">
        <v>412</v>
      </c>
      <c r="E50" s="1" t="s">
        <v>72</v>
      </c>
      <c r="F50" s="1" t="s">
        <v>351</v>
      </c>
      <c r="G50" s="1" t="s">
        <v>223</v>
      </c>
      <c r="H50" s="1" t="s">
        <v>224</v>
      </c>
      <c r="I50" s="1" t="s">
        <v>413</v>
      </c>
      <c r="J50" s="1" t="s">
        <v>226</v>
      </c>
      <c r="K50" s="1" t="s">
        <v>413</v>
      </c>
      <c r="L50" s="1" t="s">
        <v>413</v>
      </c>
      <c r="M50" s="1" t="s">
        <v>227</v>
      </c>
      <c r="N50" s="1" t="s">
        <v>227</v>
      </c>
      <c r="O50" s="1" t="s">
        <v>228</v>
      </c>
      <c r="P50" s="1" t="s">
        <v>229</v>
      </c>
      <c r="Q50" s="1" t="s">
        <v>414</v>
      </c>
      <c r="R50" s="1" t="s">
        <v>231</v>
      </c>
      <c r="S50" s="1" t="s">
        <v>232</v>
      </c>
      <c r="T50" s="1" t="s">
        <v>233</v>
      </c>
    </row>
    <row r="51" s="1" customFormat="1" spans="1:20">
      <c r="A51" s="3">
        <v>15620632291</v>
      </c>
      <c r="B51" s="1" t="s">
        <v>410</v>
      </c>
      <c r="C51" s="1" t="s">
        <v>415</v>
      </c>
      <c r="D51" s="1" t="s">
        <v>416</v>
      </c>
      <c r="E51" s="1" t="s">
        <v>69</v>
      </c>
      <c r="F51" s="1" t="s">
        <v>410</v>
      </c>
      <c r="G51" s="1" t="s">
        <v>223</v>
      </c>
      <c r="H51" s="1" t="s">
        <v>224</v>
      </c>
      <c r="I51" s="1" t="s">
        <v>417</v>
      </c>
      <c r="J51" s="1" t="s">
        <v>226</v>
      </c>
      <c r="K51" s="1" t="s">
        <v>417</v>
      </c>
      <c r="L51" s="1" t="s">
        <v>417</v>
      </c>
      <c r="M51" s="1" t="s">
        <v>227</v>
      </c>
      <c r="N51" s="1" t="s">
        <v>227</v>
      </c>
      <c r="O51" s="1" t="s">
        <v>228</v>
      </c>
      <c r="P51" s="1" t="s">
        <v>229</v>
      </c>
      <c r="Q51" s="1" t="s">
        <v>418</v>
      </c>
      <c r="R51" s="1" t="s">
        <v>231</v>
      </c>
      <c r="S51" s="1" t="s">
        <v>232</v>
      </c>
      <c r="T51" s="1" t="s">
        <v>233</v>
      </c>
    </row>
    <row r="52" s="1" customFormat="1" spans="1:20">
      <c r="A52" s="3">
        <v>15620627939</v>
      </c>
      <c r="B52" s="1" t="s">
        <v>410</v>
      </c>
      <c r="C52" s="1" t="s">
        <v>419</v>
      </c>
      <c r="D52" s="1" t="s">
        <v>420</v>
      </c>
      <c r="E52" s="1" t="s">
        <v>66</v>
      </c>
      <c r="F52" s="1" t="s">
        <v>220</v>
      </c>
      <c r="G52" s="1" t="s">
        <v>223</v>
      </c>
      <c r="H52" s="1" t="s">
        <v>224</v>
      </c>
      <c r="I52" s="1" t="s">
        <v>421</v>
      </c>
      <c r="J52" s="1" t="s">
        <v>226</v>
      </c>
      <c r="K52" s="1" t="s">
        <v>421</v>
      </c>
      <c r="L52" s="1" t="s">
        <v>421</v>
      </c>
      <c r="M52" s="1" t="s">
        <v>227</v>
      </c>
      <c r="N52" s="1" t="s">
        <v>227</v>
      </c>
      <c r="O52" s="1" t="s">
        <v>228</v>
      </c>
      <c r="P52" s="1" t="s">
        <v>229</v>
      </c>
      <c r="Q52" s="1" t="s">
        <v>422</v>
      </c>
      <c r="R52" s="1" t="s">
        <v>231</v>
      </c>
      <c r="S52" s="1" t="s">
        <v>232</v>
      </c>
      <c r="T52" s="1" t="s">
        <v>233</v>
      </c>
    </row>
    <row r="53" s="1" customFormat="1" spans="1:20">
      <c r="A53" s="3">
        <v>15614198047</v>
      </c>
      <c r="B53" s="1" t="s">
        <v>423</v>
      </c>
      <c r="C53" s="1" t="s">
        <v>424</v>
      </c>
      <c r="D53" s="1" t="s">
        <v>425</v>
      </c>
      <c r="E53" s="1" t="s">
        <v>64</v>
      </c>
      <c r="F53" s="1" t="s">
        <v>351</v>
      </c>
      <c r="G53" s="1" t="s">
        <v>223</v>
      </c>
      <c r="H53" s="1" t="s">
        <v>224</v>
      </c>
      <c r="I53" s="1" t="s">
        <v>426</v>
      </c>
      <c r="J53" s="1" t="s">
        <v>226</v>
      </c>
      <c r="K53" s="1" t="s">
        <v>426</v>
      </c>
      <c r="L53" s="1" t="s">
        <v>426</v>
      </c>
      <c r="M53" s="1" t="s">
        <v>227</v>
      </c>
      <c r="N53" s="1" t="s">
        <v>227</v>
      </c>
      <c r="O53" s="1" t="s">
        <v>228</v>
      </c>
      <c r="P53" s="1" t="s">
        <v>229</v>
      </c>
      <c r="Q53" s="1" t="s">
        <v>427</v>
      </c>
      <c r="R53" s="1" t="s">
        <v>231</v>
      </c>
      <c r="S53" s="1" t="s">
        <v>232</v>
      </c>
      <c r="T53" s="1" t="s">
        <v>233</v>
      </c>
    </row>
    <row r="54" s="1" customFormat="1" spans="1:20">
      <c r="A54" s="3">
        <v>15613971764</v>
      </c>
      <c r="B54" s="1" t="s">
        <v>423</v>
      </c>
      <c r="C54" s="1" t="s">
        <v>428</v>
      </c>
      <c r="D54" s="1" t="s">
        <v>294</v>
      </c>
      <c r="E54" s="1" t="s">
        <v>61</v>
      </c>
      <c r="F54" s="1" t="s">
        <v>220</v>
      </c>
      <c r="G54" s="1" t="s">
        <v>223</v>
      </c>
      <c r="H54" s="1" t="s">
        <v>224</v>
      </c>
      <c r="I54" s="1" t="s">
        <v>429</v>
      </c>
      <c r="J54" s="1" t="s">
        <v>226</v>
      </c>
      <c r="K54" s="1" t="s">
        <v>429</v>
      </c>
      <c r="L54" s="1" t="s">
        <v>429</v>
      </c>
      <c r="M54" s="1" t="s">
        <v>227</v>
      </c>
      <c r="N54" s="1" t="s">
        <v>227</v>
      </c>
      <c r="O54" s="1" t="s">
        <v>228</v>
      </c>
      <c r="P54" s="1" t="s">
        <v>229</v>
      </c>
      <c r="Q54" s="1" t="s">
        <v>430</v>
      </c>
      <c r="R54" s="1" t="s">
        <v>231</v>
      </c>
      <c r="S54" s="1" t="s">
        <v>232</v>
      </c>
      <c r="T54" s="1" t="s">
        <v>233</v>
      </c>
    </row>
    <row r="55" s="1" customFormat="1" spans="1:20">
      <c r="A55" s="3">
        <v>15611886725</v>
      </c>
      <c r="B55" s="1" t="s">
        <v>423</v>
      </c>
      <c r="C55" s="1" t="s">
        <v>431</v>
      </c>
      <c r="D55" s="1" t="s">
        <v>377</v>
      </c>
      <c r="E55" s="1" t="s">
        <v>58</v>
      </c>
      <c r="F55" s="1" t="s">
        <v>351</v>
      </c>
      <c r="G55" s="1" t="s">
        <v>223</v>
      </c>
      <c r="H55" s="1" t="s">
        <v>224</v>
      </c>
      <c r="I55" s="1" t="s">
        <v>432</v>
      </c>
      <c r="J55" s="1" t="s">
        <v>226</v>
      </c>
      <c r="K55" s="1" t="s">
        <v>432</v>
      </c>
      <c r="L55" s="1" t="s">
        <v>432</v>
      </c>
      <c r="M55" s="1" t="s">
        <v>227</v>
      </c>
      <c r="N55" s="1" t="s">
        <v>227</v>
      </c>
      <c r="O55" s="1" t="s">
        <v>228</v>
      </c>
      <c r="P55" s="1" t="s">
        <v>229</v>
      </c>
      <c r="Q55" s="1" t="s">
        <v>433</v>
      </c>
      <c r="R55" s="1" t="s">
        <v>231</v>
      </c>
      <c r="S55" s="1" t="s">
        <v>232</v>
      </c>
      <c r="T55" s="1" t="s">
        <v>233</v>
      </c>
    </row>
    <row r="56" s="1" customFormat="1" spans="1:20">
      <c r="A56" s="3">
        <v>15611305494</v>
      </c>
      <c r="B56" s="1" t="s">
        <v>423</v>
      </c>
      <c r="C56" s="1" t="s">
        <v>434</v>
      </c>
      <c r="D56" s="1" t="s">
        <v>435</v>
      </c>
      <c r="E56" s="1" t="s">
        <v>55</v>
      </c>
      <c r="F56" s="1" t="s">
        <v>423</v>
      </c>
      <c r="G56" s="1" t="s">
        <v>223</v>
      </c>
      <c r="H56" s="1" t="s">
        <v>224</v>
      </c>
      <c r="I56" s="1" t="s">
        <v>436</v>
      </c>
      <c r="J56" s="1" t="s">
        <v>226</v>
      </c>
      <c r="K56" s="1" t="s">
        <v>436</v>
      </c>
      <c r="L56" s="1" t="s">
        <v>436</v>
      </c>
      <c r="M56" s="1" t="s">
        <v>227</v>
      </c>
      <c r="N56" s="1" t="s">
        <v>227</v>
      </c>
      <c r="O56" s="1" t="s">
        <v>228</v>
      </c>
      <c r="P56" s="1" t="s">
        <v>229</v>
      </c>
      <c r="Q56" s="1" t="s">
        <v>437</v>
      </c>
      <c r="R56" s="1" t="s">
        <v>231</v>
      </c>
      <c r="S56" s="1" t="s">
        <v>232</v>
      </c>
      <c r="T56" s="1" t="s">
        <v>233</v>
      </c>
    </row>
    <row r="57" s="1" customFormat="1" spans="1:20">
      <c r="A57" s="3">
        <v>15609520933</v>
      </c>
      <c r="B57" s="1" t="s">
        <v>438</v>
      </c>
      <c r="C57" s="1" t="s">
        <v>439</v>
      </c>
      <c r="D57" s="1" t="s">
        <v>440</v>
      </c>
      <c r="E57" s="1" t="s">
        <v>53</v>
      </c>
      <c r="F57" s="1" t="s">
        <v>220</v>
      </c>
      <c r="G57" s="1" t="s">
        <v>223</v>
      </c>
      <c r="H57" s="1" t="s">
        <v>224</v>
      </c>
      <c r="I57" s="1" t="s">
        <v>441</v>
      </c>
      <c r="J57" s="1" t="s">
        <v>226</v>
      </c>
      <c r="K57" s="1" t="s">
        <v>441</v>
      </c>
      <c r="L57" s="1" t="s">
        <v>441</v>
      </c>
      <c r="M57" s="1" t="s">
        <v>227</v>
      </c>
      <c r="N57" s="1" t="s">
        <v>227</v>
      </c>
      <c r="O57" s="1" t="s">
        <v>228</v>
      </c>
      <c r="P57" s="1" t="s">
        <v>229</v>
      </c>
      <c r="Q57" s="1" t="s">
        <v>442</v>
      </c>
      <c r="R57" s="1" t="s">
        <v>231</v>
      </c>
      <c r="S57" s="1" t="s">
        <v>232</v>
      </c>
      <c r="T57" s="1" t="s">
        <v>233</v>
      </c>
    </row>
    <row r="58" s="1" customFormat="1" spans="1:20">
      <c r="A58" s="3">
        <v>15602314166</v>
      </c>
      <c r="B58" s="1" t="s">
        <v>443</v>
      </c>
      <c r="C58" s="1" t="s">
        <v>444</v>
      </c>
      <c r="D58" s="1" t="s">
        <v>445</v>
      </c>
      <c r="E58" s="1" t="s">
        <v>51</v>
      </c>
      <c r="F58" s="1" t="s">
        <v>351</v>
      </c>
      <c r="G58" s="1" t="s">
        <v>223</v>
      </c>
      <c r="H58" s="1" t="s">
        <v>224</v>
      </c>
      <c r="I58" s="1" t="s">
        <v>446</v>
      </c>
      <c r="J58" s="1" t="s">
        <v>226</v>
      </c>
      <c r="K58" s="1" t="s">
        <v>446</v>
      </c>
      <c r="L58" s="1" t="s">
        <v>446</v>
      </c>
      <c r="M58" s="1" t="s">
        <v>227</v>
      </c>
      <c r="N58" s="1" t="s">
        <v>227</v>
      </c>
      <c r="O58" s="1" t="s">
        <v>228</v>
      </c>
      <c r="P58" s="1" t="s">
        <v>229</v>
      </c>
      <c r="Q58" s="1" t="s">
        <v>447</v>
      </c>
      <c r="R58" s="1" t="s">
        <v>231</v>
      </c>
      <c r="S58" s="1" t="s">
        <v>232</v>
      </c>
      <c r="T58" s="1" t="s">
        <v>233</v>
      </c>
    </row>
    <row r="59" s="1" customFormat="1" spans="1:20">
      <c r="A59" s="3">
        <v>15596529657</v>
      </c>
      <c r="B59" s="1" t="s">
        <v>443</v>
      </c>
      <c r="C59" s="1" t="s">
        <v>448</v>
      </c>
      <c r="D59" s="1" t="s">
        <v>449</v>
      </c>
      <c r="E59" s="1" t="s">
        <v>48</v>
      </c>
      <c r="F59" s="1" t="s">
        <v>351</v>
      </c>
      <c r="G59" s="1" t="s">
        <v>223</v>
      </c>
      <c r="H59" s="1" t="s">
        <v>224</v>
      </c>
      <c r="I59" s="1" t="s">
        <v>450</v>
      </c>
      <c r="J59" s="1" t="s">
        <v>226</v>
      </c>
      <c r="K59" s="1" t="s">
        <v>450</v>
      </c>
      <c r="L59" s="1" t="s">
        <v>451</v>
      </c>
      <c r="M59" s="1" t="s">
        <v>452</v>
      </c>
      <c r="N59" s="1" t="s">
        <v>452</v>
      </c>
      <c r="O59" s="1" t="s">
        <v>228</v>
      </c>
      <c r="P59" s="1" t="s">
        <v>229</v>
      </c>
      <c r="Q59" s="1" t="s">
        <v>453</v>
      </c>
      <c r="R59" s="1" t="s">
        <v>231</v>
      </c>
      <c r="S59" s="1" t="s">
        <v>232</v>
      </c>
      <c r="T59" s="1" t="s">
        <v>233</v>
      </c>
    </row>
    <row r="60" s="1" customFormat="1" spans="1:20">
      <c r="A60" s="3">
        <v>15596351163</v>
      </c>
      <c r="B60" s="1" t="s">
        <v>443</v>
      </c>
      <c r="C60" s="1" t="s">
        <v>454</v>
      </c>
      <c r="D60" s="1" t="s">
        <v>455</v>
      </c>
      <c r="E60" s="1" t="s">
        <v>45</v>
      </c>
      <c r="F60" s="1" t="s">
        <v>220</v>
      </c>
      <c r="G60" s="1" t="s">
        <v>223</v>
      </c>
      <c r="H60" s="1" t="s">
        <v>224</v>
      </c>
      <c r="I60" s="1" t="s">
        <v>456</v>
      </c>
      <c r="J60" s="1" t="s">
        <v>226</v>
      </c>
      <c r="K60" s="1" t="s">
        <v>456</v>
      </c>
      <c r="L60" s="1" t="s">
        <v>456</v>
      </c>
      <c r="M60" s="1" t="s">
        <v>227</v>
      </c>
      <c r="N60" s="1" t="s">
        <v>227</v>
      </c>
      <c r="O60" s="1" t="s">
        <v>228</v>
      </c>
      <c r="P60" s="1" t="s">
        <v>229</v>
      </c>
      <c r="Q60" s="1" t="s">
        <v>457</v>
      </c>
      <c r="R60" s="1" t="s">
        <v>231</v>
      </c>
      <c r="S60" s="1" t="s">
        <v>232</v>
      </c>
      <c r="T60" s="1" t="s">
        <v>233</v>
      </c>
    </row>
    <row r="61" s="1" customFormat="1" spans="1:20">
      <c r="A61" s="3">
        <v>15589555247</v>
      </c>
      <c r="B61" s="1" t="s">
        <v>458</v>
      </c>
      <c r="C61" s="1" t="s">
        <v>459</v>
      </c>
      <c r="D61" s="1" t="s">
        <v>460</v>
      </c>
      <c r="E61" s="1" t="s">
        <v>42</v>
      </c>
      <c r="F61" s="1" t="s">
        <v>458</v>
      </c>
      <c r="G61" s="1" t="s">
        <v>223</v>
      </c>
      <c r="H61" s="1" t="s">
        <v>224</v>
      </c>
      <c r="I61" s="1" t="s">
        <v>461</v>
      </c>
      <c r="J61" s="1" t="s">
        <v>226</v>
      </c>
      <c r="K61" s="1" t="s">
        <v>461</v>
      </c>
      <c r="L61" s="1" t="s">
        <v>461</v>
      </c>
      <c r="M61" s="1" t="s">
        <v>227</v>
      </c>
      <c r="N61" s="1" t="s">
        <v>227</v>
      </c>
      <c r="O61" s="1" t="s">
        <v>228</v>
      </c>
      <c r="P61" s="1" t="s">
        <v>229</v>
      </c>
      <c r="Q61" s="1" t="s">
        <v>462</v>
      </c>
      <c r="R61" s="1" t="s">
        <v>231</v>
      </c>
      <c r="S61" s="1" t="s">
        <v>232</v>
      </c>
      <c r="T61" s="1" t="s">
        <v>233</v>
      </c>
    </row>
    <row r="62" s="1" customFormat="1" spans="1:20">
      <c r="A62" s="3">
        <v>15588197181</v>
      </c>
      <c r="B62" s="1" t="s">
        <v>458</v>
      </c>
      <c r="C62" s="1" t="s">
        <v>463</v>
      </c>
      <c r="D62" s="1" t="s">
        <v>464</v>
      </c>
      <c r="E62" s="1" t="s">
        <v>38</v>
      </c>
      <c r="F62" s="1" t="s">
        <v>410</v>
      </c>
      <c r="G62" s="1" t="s">
        <v>223</v>
      </c>
      <c r="H62" s="1" t="s">
        <v>224</v>
      </c>
      <c r="I62" s="1" t="s">
        <v>228</v>
      </c>
      <c r="J62" s="1" t="s">
        <v>226</v>
      </c>
      <c r="K62" s="1" t="s">
        <v>228</v>
      </c>
      <c r="L62" s="1" t="s">
        <v>228</v>
      </c>
      <c r="M62" s="1" t="s">
        <v>227</v>
      </c>
      <c r="N62" s="1" t="s">
        <v>227</v>
      </c>
      <c r="O62" s="1" t="s">
        <v>228</v>
      </c>
      <c r="P62" s="1" t="s">
        <v>229</v>
      </c>
      <c r="Q62" s="1" t="s">
        <v>465</v>
      </c>
      <c r="R62" s="1" t="s">
        <v>231</v>
      </c>
      <c r="S62" s="1" t="s">
        <v>232</v>
      </c>
      <c r="T62" s="1" t="s">
        <v>233</v>
      </c>
    </row>
    <row r="63" s="1" customFormat="1" spans="1:20">
      <c r="A63" s="3">
        <v>15554999022</v>
      </c>
      <c r="B63" s="1" t="s">
        <v>466</v>
      </c>
      <c r="C63" s="1" t="s">
        <v>467</v>
      </c>
      <c r="D63" s="1" t="s">
        <v>468</v>
      </c>
      <c r="E63" s="1" t="s">
        <v>35</v>
      </c>
      <c r="F63" s="1" t="s">
        <v>351</v>
      </c>
      <c r="G63" s="1" t="s">
        <v>223</v>
      </c>
      <c r="H63" s="1" t="s">
        <v>224</v>
      </c>
      <c r="I63" s="1" t="s">
        <v>469</v>
      </c>
      <c r="J63" s="1" t="s">
        <v>226</v>
      </c>
      <c r="K63" s="1" t="s">
        <v>469</v>
      </c>
      <c r="L63" s="1" t="s">
        <v>469</v>
      </c>
      <c r="M63" s="1" t="s">
        <v>227</v>
      </c>
      <c r="N63" s="1" t="s">
        <v>227</v>
      </c>
      <c r="O63" s="1" t="s">
        <v>228</v>
      </c>
      <c r="P63" s="1" t="s">
        <v>229</v>
      </c>
      <c r="Q63" s="1" t="s">
        <v>470</v>
      </c>
      <c r="R63" s="1" t="s">
        <v>231</v>
      </c>
      <c r="S63" s="1" t="s">
        <v>232</v>
      </c>
      <c r="T63" s="1" t="s">
        <v>233</v>
      </c>
    </row>
    <row r="64" s="1" customFormat="1" spans="1:20">
      <c r="A64" s="3">
        <v>15549683210</v>
      </c>
      <c r="B64" s="1" t="s">
        <v>471</v>
      </c>
      <c r="C64" s="1" t="s">
        <v>472</v>
      </c>
      <c r="D64" s="1" t="s">
        <v>473</v>
      </c>
      <c r="E64" s="1" t="s">
        <v>29</v>
      </c>
      <c r="F64" s="1" t="s">
        <v>220</v>
      </c>
      <c r="G64" s="1" t="s">
        <v>223</v>
      </c>
      <c r="H64" s="1" t="s">
        <v>224</v>
      </c>
      <c r="I64" s="1" t="s">
        <v>474</v>
      </c>
      <c r="J64" s="1" t="s">
        <v>226</v>
      </c>
      <c r="K64" s="1" t="s">
        <v>474</v>
      </c>
      <c r="L64" s="1" t="s">
        <v>474</v>
      </c>
      <c r="M64" s="1" t="s">
        <v>227</v>
      </c>
      <c r="N64" s="1" t="s">
        <v>227</v>
      </c>
      <c r="O64" s="1" t="s">
        <v>228</v>
      </c>
      <c r="P64" s="1" t="s">
        <v>229</v>
      </c>
      <c r="Q64" s="1" t="s">
        <v>475</v>
      </c>
      <c r="R64" s="1" t="s">
        <v>231</v>
      </c>
      <c r="S64" s="1" t="s">
        <v>232</v>
      </c>
      <c r="T64" s="1" t="s">
        <v>233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2021-07-01T01:32:00Z</dcterms:created>
  <dcterms:modified xsi:type="dcterms:W3CDTF">2021-07-01T02:11:07Z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DEB9DA1A500D466996BC1455B0136724</vt:lpwstr>
  </property>
  <property fmtid="{D5CDD505-2E9C-101B-9397-08002B2CF9AE}" pid="3" name="KSOProductBuildVer">
    <vt:lpwstr>2052-11.1.0.10495</vt:lpwstr>
  </property>
</Properties>
</file>