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对账!$1:$69</definedName>
  </definedNames>
  <calcPr calcId="144525"/>
</workbook>
</file>

<file path=xl/sharedStrings.xml><?xml version="1.0" encoding="utf-8"?>
<sst xmlns="http://schemas.openxmlformats.org/spreadsheetml/2006/main" count="1735" uniqueCount="449">
  <si>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</si>
  <si>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</si>
  <si>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</si>
  <si>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</si>
  <si>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</si>
  <si>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</si>
  <si>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</si>
  <si>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</si>
  <si>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</si>
  <si>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</si>
  <si>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</si>
  <si>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</si>
  <si>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</si>
  <si>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</si>
  <si>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</si>
  <si>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</si>
  <si>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</si>
  <si>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</si>
  <si>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</si>
  <si>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</si>
  <si>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</si>
  <si>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</si>
  <si>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</si>
  <si>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</si>
  <si>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</si>
  <si>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</si>
  <si>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[上海]汉庭酒店(上海世博杨思店)(69041887)</t>
  </si>
  <si>
    <t>大床房&lt;双人入住&gt;&lt;内宾&gt;&lt;预付&gt;&lt;双早&gt;</t>
  </si>
  <si>
    <t>CNY</t>
  </si>
  <si>
    <t>徐兴</t>
  </si>
  <si>
    <t>CA11323210703CNY</t>
  </si>
  <si>
    <t>未提现</t>
  </si>
  <si>
    <t>携程开票</t>
  </si>
  <si>
    <t>[昆明]汉庭酒店(昆明长水国际机场新店)(69142840)</t>
  </si>
  <si>
    <t>双床房&lt;内宾&gt;&lt;双人入住&gt;&lt;预付&gt;&lt;双早&gt;</t>
  </si>
  <si>
    <t>马杰</t>
  </si>
  <si>
    <t>[北京]海友良品酒店(北京东四地铁站店)(66076942)</t>
  </si>
  <si>
    <t>双床房&lt;内宾&gt;&lt;双人入住&gt;&lt;预付&gt;&lt;无早&gt;</t>
  </si>
  <si>
    <t>樊志斌</t>
  </si>
  <si>
    <t>[武汉]城市便捷酒店(湖北经济学院店)(71580749)</t>
  </si>
  <si>
    <t>特惠大床房&lt;双人入住&gt;&lt;内宾&gt;&lt;预付&gt;&lt;无早&gt;</t>
  </si>
  <si>
    <t>陈源</t>
  </si>
  <si>
    <t>[淳安]千岛湖可人酒店(60985939)</t>
  </si>
  <si>
    <t>湖景家庭套房&lt;双人入住&gt;&lt;内宾&gt;&lt;预付&gt;&lt;双早&gt;</t>
  </si>
  <si>
    <t>李丽</t>
  </si>
  <si>
    <t>[北京]汉庭酒店(北京王府井店)(72829883)</t>
  </si>
  <si>
    <t>高级大床房&lt;双人入住&gt;&lt;内宾&gt;&lt;预付&gt;&lt;无早&gt;</t>
  </si>
  <si>
    <t>张子贺</t>
  </si>
  <si>
    <t>[杭州]全季酒店(杭州滨江江南大道店)(75017857)</t>
  </si>
  <si>
    <t>双床房&lt;双人入住&gt;&lt;内宾&gt;&lt;预付&gt;&lt;无早&gt;</t>
  </si>
  <si>
    <t>刘小青</t>
  </si>
  <si>
    <t>[西安]西安赛瑞喜来登大酒店(45976360)</t>
  </si>
  <si>
    <t>豪华双床房&lt;双人入住&gt;&lt;内宾&gt;&lt;预付&gt;&lt;无早&gt;</t>
  </si>
  <si>
    <t>郝笛</t>
  </si>
  <si>
    <t>[上海]海友酒店(上海南京路步行街店)(71450572)</t>
  </si>
  <si>
    <t>周克洋</t>
  </si>
  <si>
    <t>[上海]格雅酒店(上海北外滩大连路地铁站店)(69045581)</t>
  </si>
  <si>
    <t>商务双床房&lt;内宾&gt;&lt;双人入住&gt;&lt;预付&gt;&lt;无早&gt;</t>
  </si>
  <si>
    <t>唐文婕</t>
  </si>
  <si>
    <t>[喀什市]尚客优品(喀什市西域大道美食街店)(73295600)</t>
  </si>
  <si>
    <t>库尔班·阿巴斯</t>
  </si>
  <si>
    <t>[杭州]汉庭酒店(杭州武林门地铁站店)(69041347)</t>
  </si>
  <si>
    <t>双床房&lt;双人入住&gt;&lt;内宾&gt;&lt;预付&gt;&lt;双早&gt;</t>
  </si>
  <si>
    <t>薛溧峰</t>
  </si>
  <si>
    <t>[中山]珀斯智能公寓酒店(中山利和广场店)(60988527)</t>
  </si>
  <si>
    <t>时尚一房一厅套房&lt;双人入住&gt;&lt;内宾&gt;&lt;预付&gt;&lt;无早&gt;</t>
  </si>
  <si>
    <t>马娇</t>
  </si>
  <si>
    <t>[香港]香港永倫800酒店(Winland 800 Hotel)(64198289)</t>
  </si>
  <si>
    <t>高级房&lt;内宾&gt;&lt;双人入住&gt;&lt;预付&gt;&lt;双早&gt;</t>
  </si>
  <si>
    <t>lam/kwongming</t>
  </si>
  <si>
    <t>取消</t>
  </si>
  <si>
    <t>[嘉兴]格林豪泰(嘉兴南洋学院江南摩尔店)(64224694)</t>
  </si>
  <si>
    <t>高级双床房&lt;双人入住&gt;&lt;内宾&gt;&lt;预付&gt;&lt;无早&gt;</t>
  </si>
  <si>
    <t>漆媛</t>
  </si>
  <si>
    <t>[兰州]7天优品酒店(兰州高铁西站店)(73247702)</t>
  </si>
  <si>
    <t>精选特优房&lt;双人入住&gt;&lt;内宾&gt;&lt;预付&gt;&lt;无早&gt;</t>
  </si>
  <si>
    <t>铁竣升</t>
  </si>
  <si>
    <t>[上海]汉庭酒店(上海打浦桥斜土路店)(69075949)</t>
  </si>
  <si>
    <t>双床房（无窗）&lt;双人入住&gt;&lt;内宾&gt;&lt;预付&gt;&lt;无早&gt;</t>
  </si>
  <si>
    <t>沈李东</t>
  </si>
  <si>
    <t>[泰州]尚客优精选酒店(泰州人民医院店)(70869447)</t>
  </si>
  <si>
    <t>精选双床房&lt;双人入住&gt;&lt;内宾&gt;&lt;预付&gt;&lt;无早&gt;</t>
  </si>
  <si>
    <t>蒋红兰</t>
  </si>
  <si>
    <t>精选大床房&lt;双人入住&gt;&lt;内宾&gt;&lt;预付&gt;&lt;无早&gt;</t>
  </si>
  <si>
    <t>殷祥梅</t>
  </si>
  <si>
    <t>[乌鲁木齐]尚客优连锁酒店(乌鲁木齐店)(75017377)</t>
  </si>
  <si>
    <t>标准双床房&lt;双人入住&gt;&lt;内宾&gt;&lt;预付&gt;&lt;无早&gt;</t>
  </si>
  <si>
    <t>黄少平</t>
  </si>
  <si>
    <t>[西安]西安万豪行政公寓(54626984)</t>
  </si>
  <si>
    <t>一居室套房&lt;双人入住&gt;&lt;内宾&gt;&lt;预付&gt;&lt;双早&gt;</t>
  </si>
  <si>
    <t>许汝贵,田章浩,王茂</t>
  </si>
  <si>
    <t>[成都]7天优品酒店(成都玉林南街店)(71451115)</t>
  </si>
  <si>
    <t>李隆汉</t>
  </si>
  <si>
    <t>华桂华</t>
  </si>
  <si>
    <t>[上海]全季酒店(上海康桥秀沿路店)(72919027)</t>
  </si>
  <si>
    <t>韩美玲</t>
  </si>
  <si>
    <t>[兰州]格林豪泰(兰州雁滩高新区南河路店)(71450616)</t>
  </si>
  <si>
    <t>大床房&lt;内宾&gt;&lt;双人入住&gt;&lt;预付&gt;&lt;无早&gt;</t>
  </si>
  <si>
    <t>张少敏</t>
  </si>
  <si>
    <t>[无锡]尚客优连锁酒店(无锡高铁东站红豆广场店)(71988807)</t>
  </si>
  <si>
    <t>标准家庭房&lt;内宾&gt;&lt;双人入住&gt;&lt;预付&gt;&lt;无早&gt;</t>
  </si>
  <si>
    <t>马俊</t>
  </si>
  <si>
    <t>[荆州]荆州富力万达嘉华酒店(69028724)</t>
  </si>
  <si>
    <t>高级豪华大床房&lt;双人入住&gt;&lt;内宾&gt;&lt;预付&gt;&lt;双早&gt;</t>
  </si>
  <si>
    <t>胡泽亮</t>
  </si>
  <si>
    <t>[宿迁]汉庭酒店(宿迁宝龙广场店）(72920938)</t>
  </si>
  <si>
    <t>高级大床房&lt;内宾&gt;&lt;双人入住&gt;&lt;预付&gt;&lt;双早&gt;</t>
  </si>
  <si>
    <t>王伟胜</t>
  </si>
  <si>
    <t>王艳丽</t>
  </si>
  <si>
    <t>肖峰</t>
  </si>
  <si>
    <t>何国俊</t>
  </si>
  <si>
    <t>[嘉善]全季酒店(西塘店)(72920025)</t>
  </si>
  <si>
    <t>豪华大床房&lt;双人入住&gt;&lt;内宾&gt;&lt;预付&gt;&lt;无早&gt;</t>
  </si>
  <si>
    <t>陈泉</t>
  </si>
  <si>
    <t>[上海]贝壳酒店(上海国家会展中心华新店)(75037437)</t>
  </si>
  <si>
    <t>李勇</t>
  </si>
  <si>
    <t>[南通]南通金桥智选假日酒店(51612948)</t>
  </si>
  <si>
    <t>高级大床房&lt;双人入住&gt;&lt;内宾&gt;&lt;预付&gt;&lt;双早&gt;</t>
  </si>
  <si>
    <t>帖剑雄</t>
  </si>
  <si>
    <t>[大连]大连一方城堡豪华精选酒店(60982454)</t>
  </si>
  <si>
    <t>豪华海景特大床房&lt;双人入住&gt;&lt;内宾&gt;&lt;预付&gt;&lt;无早&gt;</t>
  </si>
  <si>
    <t>董晓娜</t>
  </si>
  <si>
    <t>[雅安]尚客优骏怡连锁酒店(雅安羌江南路店)(73284821)</t>
  </si>
  <si>
    <t>张强</t>
  </si>
  <si>
    <t>[兴义]派酒店（兴义万峰林机场高铁店）(71495055)</t>
  </si>
  <si>
    <t>惠选大床房&lt;双人入住&gt;&lt;内宾&gt;&lt;预付&gt;&lt;无早&gt;</t>
  </si>
  <si>
    <t>杜友发</t>
  </si>
  <si>
    <t>[珠海]珠海粤财皇冠假日酒店(46113826)</t>
  </si>
  <si>
    <t>城市景观高级大床房&lt;双人入住&gt;&lt;内宾&gt;&lt;预付&gt;&lt;无早&gt;</t>
  </si>
  <si>
    <t>黄振国</t>
  </si>
  <si>
    <t>[杭州]汉庭酒店(杭州火车南站店)(69028912)</t>
  </si>
  <si>
    <t>胡玉东</t>
  </si>
  <si>
    <t>[杭州]杭州红星文化大酒店(60986710)</t>
  </si>
  <si>
    <t>单人间&lt;双人入住&gt;&lt;内宾&gt;&lt;预付&gt;&lt;无早&gt;</t>
  </si>
  <si>
    <t>丁超伟</t>
  </si>
  <si>
    <t>[黄山]黄山天都国际饭店(69088907)</t>
  </si>
  <si>
    <t>舒适大床房&lt;双人入住&gt;&lt;内宾&gt;&lt;预付&gt;&lt;双早&gt;</t>
  </si>
  <si>
    <t>向尚</t>
  </si>
  <si>
    <t>[瑞金]格林豪泰酒店(瑞金红都大道店)(75041962)</t>
  </si>
  <si>
    <t>商务大床房&lt;双人入住&gt;&lt;内宾&gt;&lt;预付&gt;&lt;无早&gt;</t>
  </si>
  <si>
    <t>诸葛成仲</t>
  </si>
  <si>
    <t>[临沂]格林豪泰(临沂国际会展中心店)(72816050)</t>
  </si>
  <si>
    <t>2米商务大床房&lt;双人入住&gt;&lt;内宾&gt;&lt;预付&gt;&lt;无早&gt;</t>
  </si>
  <si>
    <t>郭明鋆</t>
  </si>
  <si>
    <t>[乌鲁木齐]格林豪泰(乌鲁木齐明园商务酒店)(76379613)</t>
  </si>
  <si>
    <t>孙膑</t>
  </si>
  <si>
    <t>[深圳]深圳君逸酒店(60986728)</t>
  </si>
  <si>
    <t>商务景观房&lt;内宾&gt;&lt;双人入住&gt;&lt;预付&gt;&lt;无早&gt;</t>
  </si>
  <si>
    <t>陈玉玲</t>
  </si>
  <si>
    <t>[长沙县]城市便捷酒店(长沙县龙塘土桥地铁站店)(77191531)</t>
  </si>
  <si>
    <t>标准大床房&lt;双人入住&gt;&lt;内宾&gt;&lt;预付&gt;&lt;无早&gt;</t>
  </si>
  <si>
    <t>钟可</t>
  </si>
  <si>
    <t>[日照]格林豪泰(日照太阳城店)(70406565)</t>
  </si>
  <si>
    <t>三人间&lt;双人入住&gt;&lt;内宾&gt;&lt;预付&gt;&lt;无早&gt;</t>
  </si>
  <si>
    <t>张禧彪</t>
  </si>
  <si>
    <t>[杭州]锦江都城酒店(杭州下沙金沙湖店)(71012770)</t>
  </si>
  <si>
    <t>精致双床房&lt;双人入住&gt;&lt;内宾&gt;&lt;预付&gt;&lt;无早&gt;</t>
  </si>
  <si>
    <t>王一伟</t>
  </si>
  <si>
    <t>凌俊俊</t>
  </si>
  <si>
    <t>[兰州]格林豪泰酒店(兰州东湖广场省人民医院店)(72921473)</t>
  </si>
  <si>
    <t>高级双床房&lt;内宾&gt;&lt;双人入住&gt;&lt;预付&gt;&lt;无早&gt;</t>
  </si>
  <si>
    <t>王洋杨,刘江红</t>
  </si>
  <si>
    <t>[北京]7天连锁酒店(北京苹果园地铁站金顶北街店)(73238868)</t>
  </si>
  <si>
    <t>苟林</t>
  </si>
  <si>
    <t>[成都]7天酒店(成都双流广场地铁站塔桥路店)(71451126)</t>
  </si>
  <si>
    <t>杨嘉</t>
  </si>
  <si>
    <t>[昆明]昆明驼峰客栈(60983498)</t>
  </si>
  <si>
    <t>驼峰大床房&lt;双人入住&gt;&lt;内宾&gt;&lt;预付&gt;&lt;双早&gt;</t>
  </si>
  <si>
    <t>孙健</t>
  </si>
  <si>
    <t>[湛江]湛江民大喜来登酒店(54621358)</t>
  </si>
  <si>
    <t>尊贵海景双床房&lt;双人入住&gt;&lt;内宾&gt;&lt;预付&gt;&lt;无早&gt;</t>
  </si>
  <si>
    <t>刘海明</t>
  </si>
  <si>
    <t>[广州]汉庭酒店(广州东圃客运站店)(72916489)</t>
  </si>
  <si>
    <t>孙伟廉</t>
  </si>
  <si>
    <t>张瑞</t>
  </si>
  <si>
    <t>[福州]福州泰禾智选假日酒店(46097819)</t>
  </si>
  <si>
    <t>高级双床房&lt;双人入住&gt;&lt;内宾&gt;&lt;预付&gt;&lt;双早&gt;</t>
  </si>
  <si>
    <t>李光庭</t>
  </si>
  <si>
    <t>退单</t>
  </si>
  <si>
    <t>[扬州]7天优品酒店(扬州瘦西湖店)(73245422)</t>
  </si>
  <si>
    <t>陆业圣</t>
  </si>
  <si>
    <t>[潜山]格林豪泰(潜山阳光城店)(71495410)</t>
  </si>
  <si>
    <t>吕培强</t>
  </si>
  <si>
    <t>[北京]7天酒店(北京西站南广场店)(66069746)</t>
  </si>
  <si>
    <t>游德坤</t>
  </si>
  <si>
    <t>补单</t>
  </si>
  <si>
    <t>[上海]汉庭酒店(上海外高桥自贸区金高路店)(22815645)</t>
  </si>
  <si>
    <t>庄青,陈彩云</t>
  </si>
  <si>
    <t>，</t>
  </si>
  <si>
    <t>15639617350此单多收123.92元退回</t>
  </si>
  <si>
    <t>7.5 可退</t>
  </si>
  <si>
    <t>15646996579此单多收243.71元退回</t>
  </si>
  <si>
    <t>本期收回2.01元</t>
  </si>
  <si>
    <t>A210706111240481</t>
  </si>
  <si>
    <t>A2107061114091861</t>
  </si>
  <si>
    <t>CNY / HKD 当前参考汇率: 1.19976268</t>
  </si>
  <si>
    <t>总计：28598.42 CNY/
34311.32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</si>
  <si>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</si>
  <si>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</si>
  <si>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</si>
  <si>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</si>
  <si>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</si>
  <si>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</si>
  <si>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</si>
  <si>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</si>
  <si>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</si>
  <si>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</si>
  <si>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</si>
  <si>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</si>
  <si>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</si>
  <si>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</si>
  <si>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</si>
  <si>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</si>
  <si>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</si>
  <si>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2021-06-29</t>
  </si>
  <si>
    <t>2177904</t>
  </si>
  <si>
    <t>福州泰禾智选假日酒店</t>
  </si>
  <si>
    <t>2021-06-30</t>
  </si>
  <si>
    <t>退房日月结</t>
  </si>
  <si>
    <t>354.73</t>
  </si>
  <si>
    <t>RMB</t>
  </si>
  <si>
    <t>0</t>
  </si>
  <si>
    <t>0.00</t>
  </si>
  <si>
    <t>携程汇智国内直连</t>
  </si>
  <si>
    <t>2021-06-29 23:07:20</t>
  </si>
  <si>
    <t>否</t>
  </si>
  <si>
    <t>汇智国际旅游发展有限公司</t>
  </si>
  <si>
    <t>直连</t>
  </si>
  <si>
    <t>2177806</t>
  </si>
  <si>
    <t>7天酒店(成都双流广场地铁站塔桥路店)</t>
  </si>
  <si>
    <t>135.44</t>
  </si>
  <si>
    <t>2021-06-29 22:05:12</t>
  </si>
  <si>
    <t>2177535</t>
  </si>
  <si>
    <t>汉庭酒店(广州东圃客运站店)</t>
  </si>
  <si>
    <t>234.73</t>
  </si>
  <si>
    <t>2021-06-29 18:47:59</t>
  </si>
  <si>
    <t>2177533</t>
  </si>
  <si>
    <t>湛江民大喜来登酒店</t>
  </si>
  <si>
    <t>938.53</t>
  </si>
  <si>
    <t>2021-06-29 18:47:08</t>
  </si>
  <si>
    <t>2177497</t>
  </si>
  <si>
    <t>昆明驼峰客栈</t>
  </si>
  <si>
    <t>222.51</t>
  </si>
  <si>
    <t>2021-06-29 18:26:03</t>
  </si>
  <si>
    <t>2177454</t>
  </si>
  <si>
    <t>2021-06-29 17:59:20</t>
  </si>
  <si>
    <t>2177399</t>
  </si>
  <si>
    <t>7天连锁酒店(北京苹果园地铁站金顶北街店)</t>
  </si>
  <si>
    <t>190.89</t>
  </si>
  <si>
    <t>2021-06-29 17:26:15</t>
  </si>
  <si>
    <t>2177363</t>
  </si>
  <si>
    <t>格林豪泰酒店(兰州东湖广场省人民医院店)</t>
  </si>
  <si>
    <t>298.56</t>
  </si>
  <si>
    <t>2021-06-29 17:00:17</t>
  </si>
  <si>
    <t>2177349</t>
  </si>
  <si>
    <t>黄山天都国际饭店</t>
  </si>
  <si>
    <t>237.29</t>
  </si>
  <si>
    <t>2021-06-29 16:45:38</t>
  </si>
  <si>
    <t>2177341</t>
  </si>
  <si>
    <t>锦江都城酒店(杭州下沙金沙湖店)</t>
  </si>
  <si>
    <t>2021-06-29 16:40:28</t>
  </si>
  <si>
    <t>2177323</t>
  </si>
  <si>
    <t>格林豪泰商务酒店（日照太阳城永和大厦店）</t>
  </si>
  <si>
    <t>162.35</t>
  </si>
  <si>
    <t>2021-06-29 16:24:52</t>
  </si>
  <si>
    <t>2177299</t>
  </si>
  <si>
    <t>城市便捷酒店(长沙县龙塘土桥地铁站店)</t>
  </si>
  <si>
    <t>126.48</t>
  </si>
  <si>
    <t>2021-06-29 16:01:17</t>
  </si>
  <si>
    <t>2177290</t>
  </si>
  <si>
    <t>深圳君逸酒店</t>
  </si>
  <si>
    <t>304.71</t>
  </si>
  <si>
    <t>2021-06-29 15:51:39</t>
  </si>
  <si>
    <t>2177289</t>
  </si>
  <si>
    <t>格林豪泰商务酒店（乌鲁木齐明园店）</t>
  </si>
  <si>
    <t>180.68</t>
  </si>
  <si>
    <t>2021-06-29 15:49:51</t>
  </si>
  <si>
    <t>2177280</t>
  </si>
  <si>
    <t>格林豪泰快捷酒店（临沂国际会展中心东门店）</t>
  </si>
  <si>
    <t>336.33</t>
  </si>
  <si>
    <t>2021-06-29 15:40:06</t>
  </si>
  <si>
    <t>2177245</t>
  </si>
  <si>
    <t>格林豪泰酒店(瑞金红都大道店)</t>
  </si>
  <si>
    <t>149.28</t>
  </si>
  <si>
    <t>2021-06-29 15:14:07</t>
  </si>
  <si>
    <t>2177230</t>
  </si>
  <si>
    <t>千岛湖可人酒店</t>
  </si>
  <si>
    <t>2021-06-28</t>
  </si>
  <si>
    <t>2021-06-29 15:09:30</t>
  </si>
  <si>
    <t>2177142</t>
  </si>
  <si>
    <t>2021-06-29 13:57:07</t>
  </si>
  <si>
    <t>2177139</t>
  </si>
  <si>
    <t>杭州红星文化大酒店</t>
  </si>
  <si>
    <t>196.12</t>
  </si>
  <si>
    <t>2021-06-29 13:56:59</t>
  </si>
  <si>
    <t>2177097</t>
  </si>
  <si>
    <t>汉庭酒店(杭州火车南站店)</t>
  </si>
  <si>
    <t>170.56</t>
  </si>
  <si>
    <t>2021-06-29 13:24:02</t>
  </si>
  <si>
    <t>2176994</t>
  </si>
  <si>
    <t>珠海粤财皇冠假日酒店</t>
  </si>
  <si>
    <t>636.47</t>
  </si>
  <si>
    <t>2021-06-29 12:15:21</t>
  </si>
  <si>
    <t>2176990</t>
  </si>
  <si>
    <t>派酒店（兴义万峰林机场高铁店）</t>
  </si>
  <si>
    <t>94.64</t>
  </si>
  <si>
    <t>2021-06-29 12:12:51</t>
  </si>
  <si>
    <t>2176930</t>
  </si>
  <si>
    <t>骏怡连锁酒店（羌江南路店）</t>
  </si>
  <si>
    <t>122.05</t>
  </si>
  <si>
    <t>2021-06-29 11:30:38</t>
  </si>
  <si>
    <t>2176909</t>
  </si>
  <si>
    <t>大连一方城堡豪华精选酒店</t>
  </si>
  <si>
    <t>1159.91</t>
  </si>
  <si>
    <t>2021-06-29 11:19:14</t>
  </si>
  <si>
    <t>2176817</t>
  </si>
  <si>
    <t>南通金桥智选假日酒店</t>
  </si>
  <si>
    <t>304.21</t>
  </si>
  <si>
    <t>2021-06-29 09:41:49</t>
  </si>
  <si>
    <t>2176767</t>
  </si>
  <si>
    <t>贝壳酒店(上海国家会展中心华新店)</t>
  </si>
  <si>
    <t>205.37</t>
  </si>
  <si>
    <t>2021-06-29 08:50:02</t>
  </si>
  <si>
    <t>2176591</t>
  </si>
  <si>
    <t>全季酒店(西塘店)</t>
  </si>
  <si>
    <t>2021-06-29 00:14:02</t>
  </si>
  <si>
    <t>2176554</t>
  </si>
  <si>
    <t>汉庭酒店(宿迁宝龙广场店）</t>
  </si>
  <si>
    <t>487.80</t>
  </si>
  <si>
    <t>2021-06-28 23:21:28</t>
  </si>
  <si>
    <t>2176528</t>
  </si>
  <si>
    <t>全季酒店(上海康桥秀沿路店)</t>
  </si>
  <si>
    <t>455.56</t>
  </si>
  <si>
    <t>2021-06-28 22:56:57</t>
  </si>
  <si>
    <t>2176521</t>
  </si>
  <si>
    <t>518.47</t>
  </si>
  <si>
    <t>2021-06-28 22:54:01</t>
  </si>
  <si>
    <t>2176515</t>
  </si>
  <si>
    <t>2021-06-28 22:51:12</t>
  </si>
  <si>
    <t>2176177</t>
  </si>
  <si>
    <t>荆州富力万达嘉华酒店</t>
  </si>
  <si>
    <t>640.56</t>
  </si>
  <si>
    <t>2021-06-28 19:13:49</t>
  </si>
  <si>
    <t>2176034</t>
  </si>
  <si>
    <t>尚客优连锁酒店（无锡高铁东站红豆广场店）</t>
  </si>
  <si>
    <t>235.69</t>
  </si>
  <si>
    <t>2021-06-28 17:24:00</t>
  </si>
  <si>
    <t>2175930</t>
  </si>
  <si>
    <t>格林豪泰(兰州雁滩高新区南河路店)</t>
  </si>
  <si>
    <t>144.81</t>
  </si>
  <si>
    <t>2021-06-28 16:12:27</t>
  </si>
  <si>
    <t>2175920</t>
  </si>
  <si>
    <t>2021-06-28 16:01:10</t>
  </si>
  <si>
    <t>2175638</t>
  </si>
  <si>
    <t>尚客优精选酒店（泰州新人民医院店）</t>
  </si>
  <si>
    <t>151.98</t>
  </si>
  <si>
    <t>2021-06-28 12:15:14</t>
  </si>
  <si>
    <t>2175454</t>
  </si>
  <si>
    <t>7天优品酒店(成都玉林南街店)</t>
  </si>
  <si>
    <t>171.07</t>
  </si>
  <si>
    <t>2021-06-28 09:18:33</t>
  </si>
  <si>
    <t>2175433</t>
  </si>
  <si>
    <t>西安万豪行政公寓</t>
  </si>
  <si>
    <t>2439.36</t>
  </si>
  <si>
    <t>2021-06-28 08:57:01</t>
  </si>
  <si>
    <t>2175265</t>
  </si>
  <si>
    <t>尚客优连锁酒店（乌鲁木齐沙依巴克宝山路和枫雅居店 ）</t>
  </si>
  <si>
    <t>167.86</t>
  </si>
  <si>
    <t>2021-06-28 00:08:19</t>
  </si>
  <si>
    <t>2021-06-27</t>
  </si>
  <si>
    <t>2174778</t>
  </si>
  <si>
    <t>303.96</t>
  </si>
  <si>
    <t>2021-06-27 16:41:28</t>
  </si>
  <si>
    <t>2174767</t>
  </si>
  <si>
    <t>2021-06-27 16:31:47</t>
  </si>
  <si>
    <t>2174649</t>
  </si>
  <si>
    <t>汉庭酒店(上海打浦桥瑞金南路店)</t>
  </si>
  <si>
    <t>281.43</t>
  </si>
  <si>
    <t>2021-06-27 14:39:36</t>
  </si>
  <si>
    <t>2174562</t>
  </si>
  <si>
    <t>7天优品酒店（兰州高铁西站店）</t>
  </si>
  <si>
    <t>163.26</t>
  </si>
  <si>
    <t>2021-06-27 13:23:50</t>
  </si>
  <si>
    <t>2174471</t>
  </si>
  <si>
    <t>格林豪泰(嘉兴南洋学院江南摩尔店)</t>
  </si>
  <si>
    <t>450.06</t>
  </si>
  <si>
    <t>2021-06-27 12:06:55</t>
  </si>
  <si>
    <t>2021-06-26</t>
  </si>
  <si>
    <t>2173894</t>
  </si>
  <si>
    <t>香港永倫800酒店</t>
  </si>
  <si>
    <t>lam kwongming</t>
  </si>
  <si>
    <t>732.22</t>
  </si>
  <si>
    <t>2021-06-26 20:50:46</t>
  </si>
  <si>
    <t>2173359</t>
  </si>
  <si>
    <t>珀斯智能公寓酒店</t>
  </si>
  <si>
    <t>2021-06-26 15:21:21</t>
  </si>
  <si>
    <t>2172917</t>
  </si>
  <si>
    <t>汉庭酒店(杭州武林门地铁站店)</t>
  </si>
  <si>
    <t>738.33</t>
  </si>
  <si>
    <t>2021-06-26 10:16:16</t>
  </si>
  <si>
    <t>2172714</t>
  </si>
  <si>
    <t>尚客优品(喀什市西域大道美食街店)</t>
  </si>
  <si>
    <t>253.98</t>
  </si>
  <si>
    <t>2021-06-26 01:54:32</t>
  </si>
  <si>
    <t>2021-06-25</t>
  </si>
  <si>
    <t>2172078</t>
  </si>
  <si>
    <t>格雅酒店(上海北外滩新华医院店)</t>
  </si>
  <si>
    <t>1324.18</t>
  </si>
  <si>
    <t>2021-06-25 18:01:12</t>
  </si>
  <si>
    <t>2171973</t>
  </si>
  <si>
    <t>海友酒店(上海南京路步行街店)</t>
  </si>
  <si>
    <t>237.47</t>
  </si>
  <si>
    <t>2021-06-25 17:11:40</t>
  </si>
  <si>
    <t>2021-06-24</t>
  </si>
  <si>
    <t>2170674</t>
  </si>
  <si>
    <t>西安赛瑞喜来登大酒店</t>
  </si>
  <si>
    <t>447.90</t>
  </si>
  <si>
    <t>2021-06-24 20:27:42</t>
  </si>
  <si>
    <t>2170421</t>
  </si>
  <si>
    <t>全季酒店(杭州滨江江南大道店)</t>
  </si>
  <si>
    <t>457.63</t>
  </si>
  <si>
    <t>2021-06-24 17:41:46</t>
  </si>
  <si>
    <t>2021-06-23</t>
  </si>
  <si>
    <t>2169286</t>
  </si>
  <si>
    <t>汉庭（北京王府井店）</t>
  </si>
  <si>
    <t>380.31</t>
  </si>
  <si>
    <t>2021-06-23 22:27:34</t>
  </si>
  <si>
    <t>2169006</t>
  </si>
  <si>
    <t>6076.06</t>
  </si>
  <si>
    <t>6076</t>
  </si>
  <si>
    <t>2021-06-23 19:40:05</t>
  </si>
  <si>
    <t>2168084</t>
  </si>
  <si>
    <t>城市便捷酒店(湖北经济学院店)</t>
  </si>
  <si>
    <t>185.25</t>
  </si>
  <si>
    <t>2021-06-23 09:45:50</t>
  </si>
  <si>
    <t>2021-06-21</t>
  </si>
  <si>
    <t>2165745</t>
  </si>
  <si>
    <t>海友良品酒店(北京东四地铁站店)</t>
  </si>
  <si>
    <t>610.13</t>
  </si>
  <si>
    <t>2021-06-21 18:17:55</t>
  </si>
  <si>
    <t>2165542</t>
  </si>
  <si>
    <t>汉庭酒店(昆明长水国际机场新店)</t>
  </si>
  <si>
    <t>462.71</t>
  </si>
  <si>
    <t>2021-06-21 15:44:58</t>
  </si>
  <si>
    <t>2021-06-18</t>
  </si>
  <si>
    <t>2161565</t>
  </si>
  <si>
    <t>汉庭酒店(上海世博杨思店)</t>
  </si>
  <si>
    <t>2217.39</t>
  </si>
  <si>
    <t>2021-06-18 18:30:56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</si>
</sst>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13" fillId="9" borderId="1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15572150179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44370</v>
      </c>
      <c r="G2" s="5">
        <v>44377</v>
      </c>
      <c r="H2" s="4">
        <v>1</v>
      </c>
      <c r="I2" s="4">
        <v>7</v>
      </c>
      <c r="J2" s="4">
        <v>7</v>
      </c>
      <c r="K2" s="4" t="s">
        <v>28</v>
      </c>
      <c r="L2" s="4">
        <v>2217.36</v>
      </c>
      <c r="M2" s="4">
        <v>2217.36</v>
      </c>
      <c r="N2" s="4" t="s">
        <v>29</v>
      </c>
      <c r="O2" s="4" t="s">
        <v>30</v>
      </c>
      <c r="P2" s="4" t="s">
        <v>31</v>
      </c>
      <c r="Q2" s="4">
        <v>0</v>
      </c>
      <c r="R2" s="8">
        <v>44365</v>
      </c>
      <c r="S2" s="5">
        <v>44380</v>
      </c>
      <c r="T2" s="4" t="s">
        <v>32</v>
      </c>
      <c r="U2" s="4">
        <v>2217.36</v>
      </c>
      <c r="V2" s="4">
        <v>0</v>
      </c>
      <c r="W2" s="4">
        <v>0</v>
      </c>
      <c r="X2" s="4">
        <v>2161565</v>
      </c>
    </row>
    <row r="3" s="4" customFormat="1" spans="1:24">
      <c r="A3" s="4">
        <v>15590413639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44375</v>
      </c>
      <c r="G3" s="5">
        <v>44377</v>
      </c>
      <c r="H3" s="4">
        <v>1</v>
      </c>
      <c r="I3" s="4">
        <v>2</v>
      </c>
      <c r="J3" s="4">
        <v>2</v>
      </c>
      <c r="K3" s="4" t="s">
        <v>28</v>
      </c>
      <c r="L3" s="4">
        <v>462.71</v>
      </c>
      <c r="M3" s="4">
        <v>462.71</v>
      </c>
      <c r="N3" s="4" t="s">
        <v>35</v>
      </c>
      <c r="O3" s="4" t="s">
        <v>30</v>
      </c>
      <c r="P3" s="4" t="s">
        <v>31</v>
      </c>
      <c r="Q3" s="4">
        <v>0</v>
      </c>
      <c r="R3" s="8">
        <v>44368</v>
      </c>
      <c r="S3" s="5">
        <v>44380</v>
      </c>
      <c r="T3" s="4" t="s">
        <v>32</v>
      </c>
      <c r="U3" s="4">
        <v>462.71</v>
      </c>
      <c r="V3" s="4">
        <v>0</v>
      </c>
      <c r="W3" s="4">
        <v>0</v>
      </c>
      <c r="X3" s="4">
        <v>2165542</v>
      </c>
    </row>
    <row r="4" s="4" customFormat="1" spans="1:24">
      <c r="A4" s="4">
        <v>15593656722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44375</v>
      </c>
      <c r="G4" s="5">
        <v>44377</v>
      </c>
      <c r="H4" s="4">
        <v>1</v>
      </c>
      <c r="I4" s="4">
        <v>2</v>
      </c>
      <c r="J4" s="4">
        <v>2</v>
      </c>
      <c r="K4" s="4" t="s">
        <v>28</v>
      </c>
      <c r="L4" s="4">
        <v>610.13</v>
      </c>
      <c r="M4" s="4">
        <v>610.13</v>
      </c>
      <c r="N4" s="4" t="s">
        <v>38</v>
      </c>
      <c r="O4" s="4" t="s">
        <v>30</v>
      </c>
      <c r="P4" s="4" t="s">
        <v>31</v>
      </c>
      <c r="Q4" s="4">
        <v>0</v>
      </c>
      <c r="R4" s="8">
        <v>44368</v>
      </c>
      <c r="S4" s="5">
        <v>44380</v>
      </c>
      <c r="T4" s="4" t="s">
        <v>32</v>
      </c>
      <c r="U4" s="4">
        <v>610.13</v>
      </c>
      <c r="V4" s="4">
        <v>0</v>
      </c>
      <c r="W4" s="4">
        <v>0</v>
      </c>
      <c r="X4" s="4">
        <v>2165745</v>
      </c>
    </row>
    <row r="5" s="4" customFormat="1" spans="1:24">
      <c r="A5" s="4">
        <v>15604014609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44376</v>
      </c>
      <c r="G5" s="5">
        <v>44377</v>
      </c>
      <c r="H5" s="4">
        <v>1</v>
      </c>
      <c r="I5" s="4">
        <v>1</v>
      </c>
      <c r="J5" s="4">
        <v>1</v>
      </c>
      <c r="K5" s="4" t="s">
        <v>28</v>
      </c>
      <c r="L5" s="4">
        <v>185.25</v>
      </c>
      <c r="M5" s="4">
        <v>185.25</v>
      </c>
      <c r="N5" s="4" t="s">
        <v>41</v>
      </c>
      <c r="O5" s="4" t="s">
        <v>30</v>
      </c>
      <c r="P5" s="4" t="s">
        <v>31</v>
      </c>
      <c r="Q5" s="4">
        <v>0</v>
      </c>
      <c r="R5" s="8">
        <v>44370</v>
      </c>
      <c r="S5" s="5">
        <v>44380</v>
      </c>
      <c r="T5" s="4" t="s">
        <v>32</v>
      </c>
      <c r="U5" s="4">
        <v>185.25</v>
      </c>
      <c r="V5" s="4">
        <v>0</v>
      </c>
      <c r="W5" s="4">
        <v>0</v>
      </c>
      <c r="X5" s="4">
        <v>2168084</v>
      </c>
    </row>
    <row r="6" s="4" customFormat="1" spans="1:24">
      <c r="A6" s="4">
        <v>15609465662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44375</v>
      </c>
      <c r="G6" s="5">
        <v>44377</v>
      </c>
      <c r="H6" s="4">
        <v>1</v>
      </c>
      <c r="I6" s="4">
        <v>2</v>
      </c>
      <c r="J6" s="4">
        <v>2</v>
      </c>
      <c r="K6" s="4" t="s">
        <v>28</v>
      </c>
      <c r="L6" s="4">
        <v>6076.06</v>
      </c>
      <c r="M6" s="4">
        <v>6076.06</v>
      </c>
      <c r="N6" s="4" t="s">
        <v>44</v>
      </c>
      <c r="O6" s="4" t="s">
        <v>30</v>
      </c>
      <c r="P6" s="4" t="s">
        <v>31</v>
      </c>
      <c r="Q6" s="4">
        <v>0</v>
      </c>
      <c r="R6" s="8">
        <v>44370</v>
      </c>
      <c r="S6" s="5">
        <v>44380</v>
      </c>
      <c r="T6" s="4" t="s">
        <v>32</v>
      </c>
      <c r="U6" s="4">
        <v>6076.06</v>
      </c>
      <c r="V6" s="4">
        <v>0</v>
      </c>
      <c r="W6" s="4">
        <v>0</v>
      </c>
      <c r="X6" s="4">
        <v>2169006</v>
      </c>
    </row>
    <row r="7" s="4" customFormat="1" spans="1:24">
      <c r="A7" s="4">
        <v>15610455122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44376</v>
      </c>
      <c r="G7" s="5">
        <v>44377</v>
      </c>
      <c r="H7" s="4">
        <v>1</v>
      </c>
      <c r="I7" s="4">
        <v>1</v>
      </c>
      <c r="J7" s="4">
        <v>1</v>
      </c>
      <c r="K7" s="4" t="s">
        <v>28</v>
      </c>
      <c r="L7" s="4">
        <v>380.31</v>
      </c>
      <c r="M7" s="4">
        <v>380.31</v>
      </c>
      <c r="N7" s="4" t="s">
        <v>47</v>
      </c>
      <c r="O7" s="4" t="s">
        <v>30</v>
      </c>
      <c r="P7" s="4" t="s">
        <v>31</v>
      </c>
      <c r="Q7" s="4">
        <v>0</v>
      </c>
      <c r="R7" s="8">
        <v>44370</v>
      </c>
      <c r="S7" s="5">
        <v>44380</v>
      </c>
      <c r="T7" s="4" t="s">
        <v>32</v>
      </c>
      <c r="U7" s="4">
        <v>380.31</v>
      </c>
      <c r="V7" s="4">
        <v>0</v>
      </c>
      <c r="W7" s="4">
        <v>0</v>
      </c>
      <c r="X7" s="4">
        <v>2169286</v>
      </c>
    </row>
    <row r="8" s="4" customFormat="1" spans="1:24">
      <c r="A8" s="4">
        <v>15613830770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44376</v>
      </c>
      <c r="G8" s="5">
        <v>44377</v>
      </c>
      <c r="H8" s="4">
        <v>1</v>
      </c>
      <c r="I8" s="4">
        <v>1</v>
      </c>
      <c r="J8" s="4">
        <v>1</v>
      </c>
      <c r="K8" s="4" t="s">
        <v>28</v>
      </c>
      <c r="L8" s="4">
        <v>457.63</v>
      </c>
      <c r="M8" s="4">
        <v>457.63</v>
      </c>
      <c r="N8" s="4" t="s">
        <v>50</v>
      </c>
      <c r="O8" s="4" t="s">
        <v>30</v>
      </c>
      <c r="P8" s="4" t="s">
        <v>31</v>
      </c>
      <c r="Q8" s="4">
        <v>0</v>
      </c>
      <c r="R8" s="8">
        <v>44371</v>
      </c>
      <c r="S8" s="5">
        <v>44380</v>
      </c>
      <c r="T8" s="4" t="s">
        <v>32</v>
      </c>
      <c r="U8" s="4">
        <v>457.63</v>
      </c>
      <c r="V8" s="4">
        <v>0</v>
      </c>
      <c r="W8" s="4">
        <v>0</v>
      </c>
      <c r="X8" s="4">
        <v>2170421</v>
      </c>
    </row>
    <row r="9" s="4" customFormat="1" spans="1:24">
      <c r="A9" s="4">
        <v>15617216039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44376</v>
      </c>
      <c r="G9" s="5">
        <v>44377</v>
      </c>
      <c r="H9" s="4">
        <v>1</v>
      </c>
      <c r="I9" s="4">
        <v>1</v>
      </c>
      <c r="J9" s="4">
        <v>1</v>
      </c>
      <c r="K9" s="4" t="s">
        <v>28</v>
      </c>
      <c r="L9" s="4">
        <v>447.9</v>
      </c>
      <c r="M9" s="4">
        <v>447.9</v>
      </c>
      <c r="N9" s="4" t="s">
        <v>53</v>
      </c>
      <c r="O9" s="4" t="s">
        <v>30</v>
      </c>
      <c r="P9" s="4" t="s">
        <v>31</v>
      </c>
      <c r="Q9" s="4">
        <v>0</v>
      </c>
      <c r="R9" s="8">
        <v>44371</v>
      </c>
      <c r="S9" s="5">
        <v>44380</v>
      </c>
      <c r="T9" s="4" t="s">
        <v>32</v>
      </c>
      <c r="U9" s="4">
        <v>447.9</v>
      </c>
      <c r="V9" s="4">
        <v>0</v>
      </c>
      <c r="W9" s="4">
        <v>0</v>
      </c>
      <c r="X9" s="4">
        <v>2170674</v>
      </c>
    </row>
    <row r="10" s="4" customFormat="1" spans="1:24">
      <c r="A10" s="4">
        <v>15621370884</v>
      </c>
      <c r="B10" s="4" t="s">
        <v>24</v>
      </c>
      <c r="C10" s="4" t="s">
        <v>25</v>
      </c>
      <c r="D10" s="4" t="s">
        <v>54</v>
      </c>
      <c r="E10" s="4" t="s">
        <v>49</v>
      </c>
      <c r="F10" s="5">
        <v>44376</v>
      </c>
      <c r="G10" s="5">
        <v>44377</v>
      </c>
      <c r="H10" s="4">
        <v>1</v>
      </c>
      <c r="I10" s="4">
        <v>1</v>
      </c>
      <c r="J10" s="4">
        <v>1</v>
      </c>
      <c r="K10" s="4" t="s">
        <v>28</v>
      </c>
      <c r="L10" s="4">
        <v>237.47</v>
      </c>
      <c r="M10" s="4">
        <v>237.47</v>
      </c>
      <c r="N10" s="4" t="s">
        <v>55</v>
      </c>
      <c r="O10" s="4" t="s">
        <v>30</v>
      </c>
      <c r="P10" s="4" t="s">
        <v>31</v>
      </c>
      <c r="Q10" s="4">
        <v>0</v>
      </c>
      <c r="R10" s="8">
        <v>44372</v>
      </c>
      <c r="S10" s="5">
        <v>44380</v>
      </c>
      <c r="T10" s="4" t="s">
        <v>32</v>
      </c>
      <c r="U10" s="4">
        <v>237.47</v>
      </c>
      <c r="V10" s="4">
        <v>0</v>
      </c>
      <c r="W10" s="4">
        <v>0</v>
      </c>
      <c r="X10" s="4">
        <v>2171973</v>
      </c>
    </row>
    <row r="11" s="4" customFormat="1" spans="1:24">
      <c r="A11" s="4">
        <v>15621638928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44372</v>
      </c>
      <c r="G11" s="5">
        <v>44377</v>
      </c>
      <c r="H11" s="4">
        <v>1</v>
      </c>
      <c r="I11" s="4">
        <v>5</v>
      </c>
      <c r="J11" s="4">
        <v>5</v>
      </c>
      <c r="K11" s="4" t="s">
        <v>28</v>
      </c>
      <c r="L11" s="4">
        <v>1324.18</v>
      </c>
      <c r="M11" s="4">
        <v>1324.18</v>
      </c>
      <c r="N11" s="4" t="s">
        <v>58</v>
      </c>
      <c r="O11" s="4" t="s">
        <v>30</v>
      </c>
      <c r="P11" s="4" t="s">
        <v>31</v>
      </c>
      <c r="Q11" s="4">
        <v>0</v>
      </c>
      <c r="R11" s="8">
        <v>44372</v>
      </c>
      <c r="S11" s="5">
        <v>44380</v>
      </c>
      <c r="T11" s="4" t="s">
        <v>32</v>
      </c>
      <c r="U11" s="4">
        <v>1324.18</v>
      </c>
      <c r="V11" s="4">
        <v>0</v>
      </c>
      <c r="W11" s="4">
        <v>0</v>
      </c>
      <c r="X11" s="4">
        <v>2172078</v>
      </c>
    </row>
    <row r="12" s="4" customFormat="1" spans="1:24">
      <c r="A12" s="4">
        <v>15627240834</v>
      </c>
      <c r="B12" s="4" t="s">
        <v>24</v>
      </c>
      <c r="C12" s="4" t="s">
        <v>25</v>
      </c>
      <c r="D12" s="4" t="s">
        <v>59</v>
      </c>
      <c r="E12" s="4" t="s">
        <v>46</v>
      </c>
      <c r="F12" s="5">
        <v>44376</v>
      </c>
      <c r="G12" s="5">
        <v>44377</v>
      </c>
      <c r="H12" s="4">
        <v>1</v>
      </c>
      <c r="I12" s="4">
        <v>1</v>
      </c>
      <c r="J12" s="4">
        <v>1</v>
      </c>
      <c r="K12" s="4" t="s">
        <v>28</v>
      </c>
      <c r="L12" s="4">
        <v>253.98</v>
      </c>
      <c r="M12" s="4">
        <v>253.98</v>
      </c>
      <c r="N12" s="4" t="s">
        <v>60</v>
      </c>
      <c r="O12" s="4" t="s">
        <v>30</v>
      </c>
      <c r="P12" s="4" t="s">
        <v>31</v>
      </c>
      <c r="Q12" s="4">
        <v>0</v>
      </c>
      <c r="R12" s="8">
        <v>44373</v>
      </c>
      <c r="S12" s="5">
        <v>44380</v>
      </c>
      <c r="T12" s="4" t="s">
        <v>32</v>
      </c>
      <c r="U12" s="4">
        <v>253.98</v>
      </c>
      <c r="V12" s="4">
        <v>0</v>
      </c>
      <c r="W12" s="4">
        <v>0</v>
      </c>
      <c r="X12" s="4">
        <v>2172714</v>
      </c>
    </row>
    <row r="13" s="4" customFormat="1" spans="1:24">
      <c r="A13" s="4">
        <v>15627922811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44374</v>
      </c>
      <c r="G13" s="5">
        <v>44377</v>
      </c>
      <c r="H13" s="4">
        <v>1</v>
      </c>
      <c r="I13" s="4">
        <v>3</v>
      </c>
      <c r="J13" s="4">
        <v>3</v>
      </c>
      <c r="K13" s="4" t="s">
        <v>28</v>
      </c>
      <c r="L13" s="4">
        <v>738.33</v>
      </c>
      <c r="M13" s="4">
        <v>738.33</v>
      </c>
      <c r="N13" s="4" t="s">
        <v>63</v>
      </c>
      <c r="O13" s="4" t="s">
        <v>30</v>
      </c>
      <c r="P13" s="4" t="s">
        <v>31</v>
      </c>
      <c r="Q13" s="4">
        <v>0</v>
      </c>
      <c r="R13" s="8">
        <v>44373</v>
      </c>
      <c r="S13" s="5">
        <v>44380</v>
      </c>
      <c r="T13" s="4" t="s">
        <v>32</v>
      </c>
      <c r="U13" s="4">
        <v>738.33</v>
      </c>
      <c r="V13" s="4">
        <v>0</v>
      </c>
      <c r="W13" s="4">
        <v>0</v>
      </c>
      <c r="X13" s="4">
        <v>2172917</v>
      </c>
    </row>
    <row r="14" s="4" customFormat="1" spans="1:24">
      <c r="A14" s="4">
        <v>15629422580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44376</v>
      </c>
      <c r="G14" s="5">
        <v>44377</v>
      </c>
      <c r="H14" s="4">
        <v>1</v>
      </c>
      <c r="I14" s="4">
        <v>1</v>
      </c>
      <c r="J14" s="4">
        <v>1</v>
      </c>
      <c r="K14" s="4" t="s">
        <v>28</v>
      </c>
      <c r="L14" s="4">
        <v>225.84</v>
      </c>
      <c r="M14" s="4">
        <v>225.84</v>
      </c>
      <c r="N14" s="4" t="s">
        <v>66</v>
      </c>
      <c r="O14" s="4" t="s">
        <v>30</v>
      </c>
      <c r="P14" s="4" t="s">
        <v>31</v>
      </c>
      <c r="Q14" s="4">
        <v>0</v>
      </c>
      <c r="R14" s="8">
        <v>44373</v>
      </c>
      <c r="S14" s="5">
        <v>44380</v>
      </c>
      <c r="T14" s="4" t="s">
        <v>32</v>
      </c>
      <c r="U14" s="4">
        <v>225.84</v>
      </c>
      <c r="V14" s="4">
        <v>0</v>
      </c>
      <c r="W14" s="4">
        <v>0</v>
      </c>
      <c r="X14" s="4">
        <v>2173359</v>
      </c>
    </row>
    <row r="15" s="4" customFormat="1" spans="1:24">
      <c r="A15" s="4">
        <v>15632961277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44373</v>
      </c>
      <c r="G15" s="5">
        <v>44377</v>
      </c>
      <c r="H15" s="4">
        <v>1</v>
      </c>
      <c r="I15" s="4">
        <v>4</v>
      </c>
      <c r="J15" s="4">
        <v>4</v>
      </c>
      <c r="K15" s="4" t="s">
        <v>28</v>
      </c>
      <c r="L15" s="4">
        <v>732.22</v>
      </c>
      <c r="M15" s="4">
        <v>732.22</v>
      </c>
      <c r="N15" s="4" t="s">
        <v>69</v>
      </c>
      <c r="O15" s="4" t="s">
        <v>30</v>
      </c>
      <c r="P15" s="4" t="s">
        <v>31</v>
      </c>
      <c r="Q15" s="4">
        <v>0</v>
      </c>
      <c r="R15" s="8">
        <v>44373</v>
      </c>
      <c r="S15" s="5">
        <v>44380</v>
      </c>
      <c r="T15" s="4" t="s">
        <v>32</v>
      </c>
      <c r="U15" s="4">
        <v>732.22</v>
      </c>
      <c r="V15" s="4">
        <v>0</v>
      </c>
      <c r="W15" s="4">
        <v>0</v>
      </c>
      <c r="X15" s="4">
        <v>2173894</v>
      </c>
    </row>
    <row r="16" s="4" customFormat="1" spans="1:24">
      <c r="A16" s="4">
        <v>15629422580</v>
      </c>
      <c r="B16" s="4" t="s">
        <v>24</v>
      </c>
      <c r="C16" s="4" t="s">
        <v>70</v>
      </c>
      <c r="D16" s="4" t="s">
        <v>64</v>
      </c>
      <c r="E16" s="4" t="s">
        <v>65</v>
      </c>
      <c r="F16" s="5">
        <v>44376</v>
      </c>
      <c r="G16" s="5">
        <v>44377</v>
      </c>
      <c r="H16" s="4">
        <v>1</v>
      </c>
      <c r="I16" s="4">
        <v>1</v>
      </c>
      <c r="J16" s="4">
        <v>1</v>
      </c>
      <c r="K16" s="4" t="s">
        <v>28</v>
      </c>
      <c r="L16" s="4">
        <v>-225.84</v>
      </c>
      <c r="M16" s="4">
        <v>-225.84</v>
      </c>
      <c r="N16" s="4" t="s">
        <v>66</v>
      </c>
      <c r="O16" s="4" t="s">
        <v>30</v>
      </c>
      <c r="P16" s="4" t="s">
        <v>31</v>
      </c>
      <c r="Q16" s="4">
        <v>0</v>
      </c>
      <c r="R16" s="8">
        <v>44373</v>
      </c>
      <c r="S16" s="5">
        <v>44380</v>
      </c>
      <c r="T16" s="4" t="s">
        <v>32</v>
      </c>
      <c r="U16" s="4">
        <v>-225.84</v>
      </c>
      <c r="V16" s="4">
        <v>0</v>
      </c>
      <c r="W16" s="4">
        <v>0</v>
      </c>
      <c r="X16" s="4">
        <v>2173359</v>
      </c>
    </row>
    <row r="17" s="4" customFormat="1" spans="1:24">
      <c r="A17" s="4">
        <v>15635178006</v>
      </c>
      <c r="B17" s="4" t="s">
        <v>24</v>
      </c>
      <c r="C17" s="4" t="s">
        <v>25</v>
      </c>
      <c r="D17" s="4" t="s">
        <v>71</v>
      </c>
      <c r="E17" s="4" t="s">
        <v>72</v>
      </c>
      <c r="F17" s="5">
        <v>44374</v>
      </c>
      <c r="G17" s="5">
        <v>44377</v>
      </c>
      <c r="H17" s="4">
        <v>1</v>
      </c>
      <c r="I17" s="4">
        <v>3</v>
      </c>
      <c r="J17" s="4">
        <v>3</v>
      </c>
      <c r="K17" s="4" t="s">
        <v>28</v>
      </c>
      <c r="L17" s="4">
        <v>450.06</v>
      </c>
      <c r="M17" s="4">
        <v>450.06</v>
      </c>
      <c r="N17" s="4" t="s">
        <v>73</v>
      </c>
      <c r="O17" s="4" t="s">
        <v>30</v>
      </c>
      <c r="P17" s="4" t="s">
        <v>31</v>
      </c>
      <c r="Q17" s="4">
        <v>0</v>
      </c>
      <c r="R17" s="8">
        <v>44374</v>
      </c>
      <c r="S17" s="5">
        <v>44380</v>
      </c>
      <c r="T17" s="4" t="s">
        <v>32</v>
      </c>
      <c r="U17" s="4">
        <v>450.06</v>
      </c>
      <c r="V17" s="4">
        <v>0</v>
      </c>
      <c r="W17" s="4">
        <v>0</v>
      </c>
      <c r="X17" s="4">
        <v>2174471</v>
      </c>
    </row>
    <row r="18" s="4" customFormat="1" spans="1:24">
      <c r="A18" s="4">
        <v>15635533988</v>
      </c>
      <c r="B18" s="4" t="s">
        <v>24</v>
      </c>
      <c r="C18" s="4" t="s">
        <v>25</v>
      </c>
      <c r="D18" s="4" t="s">
        <v>74</v>
      </c>
      <c r="E18" s="4" t="s">
        <v>75</v>
      </c>
      <c r="F18" s="5">
        <v>44376</v>
      </c>
      <c r="G18" s="5">
        <v>44377</v>
      </c>
      <c r="H18" s="4">
        <v>1</v>
      </c>
      <c r="I18" s="4">
        <v>1</v>
      </c>
      <c r="J18" s="4">
        <v>1</v>
      </c>
      <c r="K18" s="4" t="s">
        <v>28</v>
      </c>
      <c r="L18" s="4">
        <v>163.26</v>
      </c>
      <c r="M18" s="4">
        <v>163.26</v>
      </c>
      <c r="N18" s="4" t="s">
        <v>76</v>
      </c>
      <c r="O18" s="4" t="s">
        <v>30</v>
      </c>
      <c r="P18" s="4" t="s">
        <v>31</v>
      </c>
      <c r="Q18" s="4">
        <v>0</v>
      </c>
      <c r="R18" s="8">
        <v>44374</v>
      </c>
      <c r="S18" s="5">
        <v>44380</v>
      </c>
      <c r="T18" s="4" t="s">
        <v>32</v>
      </c>
      <c r="U18" s="4">
        <v>163.26</v>
      </c>
      <c r="V18" s="4">
        <v>0</v>
      </c>
      <c r="W18" s="4">
        <v>0</v>
      </c>
      <c r="X18" s="4">
        <v>2174562</v>
      </c>
    </row>
    <row r="19" s="4" customFormat="1" spans="1:24">
      <c r="A19" s="4">
        <v>15635874272</v>
      </c>
      <c r="B19" s="4" t="s">
        <v>24</v>
      </c>
      <c r="C19" s="4" t="s">
        <v>25</v>
      </c>
      <c r="D19" s="4" t="s">
        <v>77</v>
      </c>
      <c r="E19" s="4" t="s">
        <v>78</v>
      </c>
      <c r="F19" s="5">
        <v>44376</v>
      </c>
      <c r="G19" s="5">
        <v>44377</v>
      </c>
      <c r="H19" s="4">
        <v>1</v>
      </c>
      <c r="I19" s="4">
        <v>1</v>
      </c>
      <c r="J19" s="4">
        <v>1</v>
      </c>
      <c r="K19" s="4" t="s">
        <v>28</v>
      </c>
      <c r="L19" s="4">
        <v>281.43</v>
      </c>
      <c r="M19" s="4">
        <v>281.43</v>
      </c>
      <c r="N19" s="4" t="s">
        <v>79</v>
      </c>
      <c r="O19" s="4" t="s">
        <v>30</v>
      </c>
      <c r="P19" s="4" t="s">
        <v>31</v>
      </c>
      <c r="Q19" s="4">
        <v>0</v>
      </c>
      <c r="R19" s="8">
        <v>44374</v>
      </c>
      <c r="S19" s="5">
        <v>44380</v>
      </c>
      <c r="T19" s="4" t="s">
        <v>32</v>
      </c>
      <c r="U19" s="4">
        <v>281.43</v>
      </c>
      <c r="V19" s="4">
        <v>0</v>
      </c>
      <c r="W19" s="4">
        <v>0</v>
      </c>
      <c r="X19" s="4">
        <v>2174649</v>
      </c>
    </row>
    <row r="20" s="4" customFormat="1" spans="1:24">
      <c r="A20" s="4">
        <v>15636331426</v>
      </c>
      <c r="B20" s="4" t="s">
        <v>24</v>
      </c>
      <c r="C20" s="4" t="s">
        <v>25</v>
      </c>
      <c r="D20" s="4" t="s">
        <v>80</v>
      </c>
      <c r="E20" s="4" t="s">
        <v>81</v>
      </c>
      <c r="F20" s="5">
        <v>44375</v>
      </c>
      <c r="G20" s="5">
        <v>44377</v>
      </c>
      <c r="H20" s="4">
        <v>1</v>
      </c>
      <c r="I20" s="4">
        <v>2</v>
      </c>
      <c r="J20" s="4">
        <v>2</v>
      </c>
      <c r="K20" s="4" t="s">
        <v>28</v>
      </c>
      <c r="L20" s="4">
        <v>303.96</v>
      </c>
      <c r="M20" s="4">
        <v>303.96</v>
      </c>
      <c r="N20" s="4" t="s">
        <v>82</v>
      </c>
      <c r="O20" s="4" t="s">
        <v>30</v>
      </c>
      <c r="P20" s="4" t="s">
        <v>31</v>
      </c>
      <c r="Q20" s="4">
        <v>0</v>
      </c>
      <c r="R20" s="8">
        <v>44374</v>
      </c>
      <c r="S20" s="5">
        <v>44380</v>
      </c>
      <c r="T20" s="4" t="s">
        <v>32</v>
      </c>
      <c r="U20" s="4">
        <v>303.96</v>
      </c>
      <c r="V20" s="4">
        <v>0</v>
      </c>
      <c r="W20" s="4">
        <v>0</v>
      </c>
      <c r="X20" s="4">
        <v>2174767</v>
      </c>
    </row>
    <row r="21" s="4" customFormat="1" spans="1:24">
      <c r="A21" s="4">
        <v>15636371379</v>
      </c>
      <c r="B21" s="4" t="s">
        <v>24</v>
      </c>
      <c r="C21" s="4" t="s">
        <v>25</v>
      </c>
      <c r="D21" s="4" t="s">
        <v>80</v>
      </c>
      <c r="E21" s="4" t="s">
        <v>83</v>
      </c>
      <c r="F21" s="5">
        <v>44375</v>
      </c>
      <c r="G21" s="5">
        <v>44377</v>
      </c>
      <c r="H21" s="4">
        <v>1</v>
      </c>
      <c r="I21" s="4">
        <v>2</v>
      </c>
      <c r="J21" s="4">
        <v>2</v>
      </c>
      <c r="K21" s="4" t="s">
        <v>28</v>
      </c>
      <c r="L21" s="4">
        <v>303.96</v>
      </c>
      <c r="M21" s="4">
        <v>303.96</v>
      </c>
      <c r="N21" s="4" t="s">
        <v>84</v>
      </c>
      <c r="O21" s="4" t="s">
        <v>30</v>
      </c>
      <c r="P21" s="4" t="s">
        <v>31</v>
      </c>
      <c r="Q21" s="4">
        <v>0</v>
      </c>
      <c r="R21" s="8">
        <v>44374</v>
      </c>
      <c r="S21" s="5">
        <v>44380</v>
      </c>
      <c r="T21" s="4" t="s">
        <v>32</v>
      </c>
      <c r="U21" s="4">
        <v>303.96</v>
      </c>
      <c r="V21" s="4">
        <v>0</v>
      </c>
      <c r="W21" s="4">
        <v>0</v>
      </c>
      <c r="X21" s="4">
        <v>2174778</v>
      </c>
    </row>
    <row r="22" s="4" customFormat="1" spans="1:24">
      <c r="A22" s="4">
        <v>15640878323</v>
      </c>
      <c r="B22" s="4" t="s">
        <v>24</v>
      </c>
      <c r="C22" s="4" t="s">
        <v>25</v>
      </c>
      <c r="D22" s="4" t="s">
        <v>85</v>
      </c>
      <c r="E22" s="4" t="s">
        <v>86</v>
      </c>
      <c r="F22" s="5">
        <v>44376</v>
      </c>
      <c r="G22" s="5">
        <v>44377</v>
      </c>
      <c r="H22" s="4">
        <v>1</v>
      </c>
      <c r="I22" s="4">
        <v>1</v>
      </c>
      <c r="J22" s="4">
        <v>1</v>
      </c>
      <c r="K22" s="4" t="s">
        <v>28</v>
      </c>
      <c r="L22" s="4">
        <v>167.86</v>
      </c>
      <c r="M22" s="4">
        <v>167.86</v>
      </c>
      <c r="N22" s="4" t="s">
        <v>87</v>
      </c>
      <c r="O22" s="4" t="s">
        <v>30</v>
      </c>
      <c r="P22" s="4" t="s">
        <v>31</v>
      </c>
      <c r="Q22" s="4">
        <v>0</v>
      </c>
      <c r="R22" s="8">
        <v>44375</v>
      </c>
      <c r="S22" s="5">
        <v>44380</v>
      </c>
      <c r="T22" s="4" t="s">
        <v>32</v>
      </c>
      <c r="U22" s="4">
        <v>167.86</v>
      </c>
      <c r="V22" s="4">
        <v>0</v>
      </c>
      <c r="W22" s="4">
        <v>0</v>
      </c>
      <c r="X22" s="4">
        <v>2175265</v>
      </c>
    </row>
    <row r="23" s="4" customFormat="1" spans="1:24">
      <c r="A23" s="4">
        <v>15641417754</v>
      </c>
      <c r="B23" s="4" t="s">
        <v>24</v>
      </c>
      <c r="C23" s="4" t="s">
        <v>25</v>
      </c>
      <c r="D23" s="4" t="s">
        <v>88</v>
      </c>
      <c r="E23" s="4" t="s">
        <v>89</v>
      </c>
      <c r="F23" s="5">
        <v>44376</v>
      </c>
      <c r="G23" s="5">
        <v>44377</v>
      </c>
      <c r="H23" s="4">
        <v>3</v>
      </c>
      <c r="I23" s="4">
        <v>1</v>
      </c>
      <c r="J23" s="4">
        <v>3</v>
      </c>
      <c r="K23" s="4" t="s">
        <v>28</v>
      </c>
      <c r="L23" s="4">
        <v>2439.36</v>
      </c>
      <c r="M23" s="4">
        <v>2439.36</v>
      </c>
      <c r="N23" s="4" t="s">
        <v>90</v>
      </c>
      <c r="O23" s="4" t="s">
        <v>30</v>
      </c>
      <c r="P23" s="4" t="s">
        <v>31</v>
      </c>
      <c r="Q23" s="4">
        <v>0</v>
      </c>
      <c r="R23" s="8">
        <v>44375</v>
      </c>
      <c r="S23" s="5">
        <v>44380</v>
      </c>
      <c r="T23" s="4" t="s">
        <v>32</v>
      </c>
      <c r="U23" s="4">
        <v>2439.36</v>
      </c>
      <c r="V23" s="4">
        <v>0</v>
      </c>
      <c r="W23" s="4">
        <v>0</v>
      </c>
      <c r="X23" s="4">
        <v>2175433</v>
      </c>
    </row>
    <row r="24" s="4" customFormat="1" spans="1:24">
      <c r="A24" s="4">
        <v>15641477625</v>
      </c>
      <c r="B24" s="4" t="s">
        <v>24</v>
      </c>
      <c r="C24" s="4" t="s">
        <v>25</v>
      </c>
      <c r="D24" s="4" t="s">
        <v>91</v>
      </c>
      <c r="E24" s="4" t="s">
        <v>75</v>
      </c>
      <c r="F24" s="5">
        <v>44376</v>
      </c>
      <c r="G24" s="5">
        <v>44377</v>
      </c>
      <c r="H24" s="4">
        <v>1</v>
      </c>
      <c r="I24" s="4">
        <v>1</v>
      </c>
      <c r="J24" s="4">
        <v>1</v>
      </c>
      <c r="K24" s="4" t="s">
        <v>28</v>
      </c>
      <c r="L24" s="4">
        <v>171.07</v>
      </c>
      <c r="M24" s="4">
        <v>171.07</v>
      </c>
      <c r="N24" s="4" t="s">
        <v>92</v>
      </c>
      <c r="O24" s="4" t="s">
        <v>30</v>
      </c>
      <c r="P24" s="4" t="s">
        <v>31</v>
      </c>
      <c r="Q24" s="4">
        <v>0</v>
      </c>
      <c r="R24" s="8">
        <v>44375</v>
      </c>
      <c r="S24" s="5">
        <v>44380</v>
      </c>
      <c r="T24" s="4" t="s">
        <v>32</v>
      </c>
      <c r="U24" s="4">
        <v>171.07</v>
      </c>
      <c r="V24" s="4">
        <v>0</v>
      </c>
      <c r="W24" s="4">
        <v>0</v>
      </c>
      <c r="X24" s="4">
        <v>2175454</v>
      </c>
    </row>
    <row r="25" s="4" customFormat="1" spans="1:24">
      <c r="A25" s="4">
        <v>15642215083</v>
      </c>
      <c r="B25" s="4" t="s">
        <v>24</v>
      </c>
      <c r="C25" s="4" t="s">
        <v>25</v>
      </c>
      <c r="D25" s="4" t="s">
        <v>80</v>
      </c>
      <c r="E25" s="4" t="s">
        <v>83</v>
      </c>
      <c r="F25" s="5">
        <v>44376</v>
      </c>
      <c r="G25" s="5">
        <v>44377</v>
      </c>
      <c r="H25" s="4">
        <v>1</v>
      </c>
      <c r="I25" s="4">
        <v>1</v>
      </c>
      <c r="J25" s="4">
        <v>1</v>
      </c>
      <c r="K25" s="4" t="s">
        <v>28</v>
      </c>
      <c r="L25" s="4">
        <v>151.98</v>
      </c>
      <c r="M25" s="4">
        <v>151.98</v>
      </c>
      <c r="N25" s="4" t="s">
        <v>93</v>
      </c>
      <c r="O25" s="4" t="s">
        <v>30</v>
      </c>
      <c r="P25" s="4" t="s">
        <v>31</v>
      </c>
      <c r="Q25" s="4">
        <v>0</v>
      </c>
      <c r="R25" s="8">
        <v>44375</v>
      </c>
      <c r="S25" s="5">
        <v>44380</v>
      </c>
      <c r="T25" s="4" t="s">
        <v>32</v>
      </c>
      <c r="U25" s="4">
        <v>151.98</v>
      </c>
      <c r="V25" s="4">
        <v>0</v>
      </c>
      <c r="W25" s="4">
        <v>0</v>
      </c>
      <c r="X25" s="4">
        <v>2175638</v>
      </c>
    </row>
    <row r="26" s="4" customFormat="1" spans="1:24">
      <c r="A26" s="4">
        <v>15643160332</v>
      </c>
      <c r="B26" s="4" t="s">
        <v>24</v>
      </c>
      <c r="C26" s="4" t="s">
        <v>25</v>
      </c>
      <c r="D26" s="4" t="s">
        <v>94</v>
      </c>
      <c r="E26" s="4" t="s">
        <v>72</v>
      </c>
      <c r="F26" s="5">
        <v>44376</v>
      </c>
      <c r="G26" s="5">
        <v>44377</v>
      </c>
      <c r="H26" s="4">
        <v>1</v>
      </c>
      <c r="I26" s="4">
        <v>1</v>
      </c>
      <c r="J26" s="4">
        <v>1</v>
      </c>
      <c r="K26" s="4" t="s">
        <v>28</v>
      </c>
      <c r="L26" s="4">
        <v>455.56</v>
      </c>
      <c r="M26" s="4">
        <v>455.56</v>
      </c>
      <c r="N26" s="4" t="s">
        <v>95</v>
      </c>
      <c r="O26" s="4" t="s">
        <v>30</v>
      </c>
      <c r="P26" s="4" t="s">
        <v>31</v>
      </c>
      <c r="Q26" s="4">
        <v>0</v>
      </c>
      <c r="R26" s="8">
        <v>44375</v>
      </c>
      <c r="S26" s="5">
        <v>44380</v>
      </c>
      <c r="T26" s="4" t="s">
        <v>32</v>
      </c>
      <c r="U26" s="4">
        <v>455.56</v>
      </c>
      <c r="V26" s="4">
        <v>0</v>
      </c>
      <c r="W26" s="4">
        <v>0</v>
      </c>
      <c r="X26" s="4">
        <v>2175920</v>
      </c>
    </row>
    <row r="27" s="4" customFormat="1" spans="1:24">
      <c r="A27" s="4">
        <v>15643202525</v>
      </c>
      <c r="B27" s="4" t="s">
        <v>24</v>
      </c>
      <c r="C27" s="4" t="s">
        <v>25</v>
      </c>
      <c r="D27" s="4" t="s">
        <v>96</v>
      </c>
      <c r="E27" s="4" t="s">
        <v>97</v>
      </c>
      <c r="F27" s="5">
        <v>44376</v>
      </c>
      <c r="G27" s="5">
        <v>44377</v>
      </c>
      <c r="H27" s="4">
        <v>1</v>
      </c>
      <c r="I27" s="4">
        <v>1</v>
      </c>
      <c r="J27" s="4">
        <v>1</v>
      </c>
      <c r="K27" s="4" t="s">
        <v>28</v>
      </c>
      <c r="L27" s="4">
        <v>144.81</v>
      </c>
      <c r="M27" s="4">
        <v>144.81</v>
      </c>
      <c r="N27" s="4" t="s">
        <v>98</v>
      </c>
      <c r="O27" s="4" t="s">
        <v>30</v>
      </c>
      <c r="P27" s="4" t="s">
        <v>31</v>
      </c>
      <c r="Q27" s="4">
        <v>0</v>
      </c>
      <c r="R27" s="8">
        <v>44375</v>
      </c>
      <c r="S27" s="5">
        <v>44380</v>
      </c>
      <c r="T27" s="4" t="s">
        <v>32</v>
      </c>
      <c r="U27" s="4">
        <v>144.81</v>
      </c>
      <c r="V27" s="4">
        <v>0</v>
      </c>
      <c r="W27" s="4">
        <v>0</v>
      </c>
      <c r="X27" s="4">
        <v>2175930</v>
      </c>
    </row>
    <row r="28" s="4" customFormat="1" spans="1:24">
      <c r="A28" s="4">
        <v>15645974526</v>
      </c>
      <c r="B28" s="4" t="s">
        <v>24</v>
      </c>
      <c r="C28" s="4" t="s">
        <v>25</v>
      </c>
      <c r="D28" s="4" t="s">
        <v>99</v>
      </c>
      <c r="E28" s="4" t="s">
        <v>100</v>
      </c>
      <c r="F28" s="5">
        <v>44376</v>
      </c>
      <c r="G28" s="5">
        <v>44377</v>
      </c>
      <c r="H28" s="4">
        <v>1</v>
      </c>
      <c r="I28" s="4">
        <v>1</v>
      </c>
      <c r="J28" s="4">
        <v>1</v>
      </c>
      <c r="K28" s="4" t="s">
        <v>28</v>
      </c>
      <c r="L28" s="4">
        <v>235.69</v>
      </c>
      <c r="M28" s="4">
        <v>235.69</v>
      </c>
      <c r="N28" s="4" t="s">
        <v>101</v>
      </c>
      <c r="O28" s="4" t="s">
        <v>30</v>
      </c>
      <c r="P28" s="4" t="s">
        <v>31</v>
      </c>
      <c r="Q28" s="4">
        <v>0</v>
      </c>
      <c r="R28" s="8">
        <v>44375</v>
      </c>
      <c r="S28" s="5">
        <v>44380</v>
      </c>
      <c r="T28" s="4" t="s">
        <v>32</v>
      </c>
      <c r="U28" s="4">
        <v>235.69</v>
      </c>
      <c r="V28" s="4">
        <v>0</v>
      </c>
      <c r="W28" s="4">
        <v>0</v>
      </c>
      <c r="X28" s="4">
        <v>2176034</v>
      </c>
    </row>
    <row r="29" s="4" customFormat="1" spans="1:24">
      <c r="A29" s="4">
        <v>15646882570</v>
      </c>
      <c r="B29" s="4" t="s">
        <v>24</v>
      </c>
      <c r="C29" s="4" t="s">
        <v>25</v>
      </c>
      <c r="D29" s="4" t="s">
        <v>102</v>
      </c>
      <c r="E29" s="4" t="s">
        <v>103</v>
      </c>
      <c r="F29" s="5">
        <v>44376</v>
      </c>
      <c r="G29" s="5">
        <v>44377</v>
      </c>
      <c r="H29" s="4">
        <v>1</v>
      </c>
      <c r="I29" s="4">
        <v>1</v>
      </c>
      <c r="J29" s="4">
        <v>1</v>
      </c>
      <c r="K29" s="4" t="s">
        <v>28</v>
      </c>
      <c r="L29" s="4">
        <v>640.56</v>
      </c>
      <c r="M29" s="4">
        <v>640.56</v>
      </c>
      <c r="N29" s="4" t="s">
        <v>104</v>
      </c>
      <c r="O29" s="4" t="s">
        <v>30</v>
      </c>
      <c r="P29" s="4" t="s">
        <v>31</v>
      </c>
      <c r="Q29" s="4">
        <v>0</v>
      </c>
      <c r="R29" s="8">
        <v>44375</v>
      </c>
      <c r="S29" s="5">
        <v>44380</v>
      </c>
      <c r="T29" s="4" t="s">
        <v>32</v>
      </c>
      <c r="U29" s="4">
        <v>640.56</v>
      </c>
      <c r="V29" s="4">
        <v>0</v>
      </c>
      <c r="W29" s="4">
        <v>0</v>
      </c>
      <c r="X29" s="4">
        <v>2176177</v>
      </c>
    </row>
    <row r="30" s="4" customFormat="1" spans="1:24">
      <c r="A30" s="4">
        <v>15647996008</v>
      </c>
      <c r="B30" s="4" t="s">
        <v>24</v>
      </c>
      <c r="C30" s="4" t="s">
        <v>25</v>
      </c>
      <c r="D30" s="4" t="s">
        <v>105</v>
      </c>
      <c r="E30" s="4" t="s">
        <v>106</v>
      </c>
      <c r="F30" s="5">
        <v>44375</v>
      </c>
      <c r="G30" s="5">
        <v>44377</v>
      </c>
      <c r="H30" s="4">
        <v>1</v>
      </c>
      <c r="I30" s="4">
        <v>2</v>
      </c>
      <c r="J30" s="4">
        <v>2</v>
      </c>
      <c r="K30" s="4" t="s">
        <v>28</v>
      </c>
      <c r="L30" s="4">
        <v>487.8</v>
      </c>
      <c r="M30" s="4">
        <v>487.8</v>
      </c>
      <c r="N30" s="4" t="s">
        <v>107</v>
      </c>
      <c r="O30" s="4" t="s">
        <v>30</v>
      </c>
      <c r="P30" s="4" t="s">
        <v>31</v>
      </c>
      <c r="Q30" s="4">
        <v>0</v>
      </c>
      <c r="R30" s="8">
        <v>44375</v>
      </c>
      <c r="S30" s="5">
        <v>44380</v>
      </c>
      <c r="T30" s="4" t="s">
        <v>32</v>
      </c>
      <c r="U30" s="4">
        <v>487.8</v>
      </c>
      <c r="V30" s="4">
        <v>0</v>
      </c>
      <c r="W30" s="4">
        <v>0</v>
      </c>
      <c r="X30" s="4">
        <v>2176515</v>
      </c>
    </row>
    <row r="31" s="4" customFormat="1" spans="1:24">
      <c r="A31" s="4">
        <v>15648008975</v>
      </c>
      <c r="B31" s="4" t="s">
        <v>24</v>
      </c>
      <c r="C31" s="4" t="s">
        <v>25</v>
      </c>
      <c r="D31" s="4" t="s">
        <v>94</v>
      </c>
      <c r="E31" s="4" t="s">
        <v>34</v>
      </c>
      <c r="F31" s="5">
        <v>44376</v>
      </c>
      <c r="G31" s="5">
        <v>44377</v>
      </c>
      <c r="H31" s="4">
        <v>1</v>
      </c>
      <c r="I31" s="4">
        <v>1</v>
      </c>
      <c r="J31" s="4">
        <v>1</v>
      </c>
      <c r="K31" s="4" t="s">
        <v>28</v>
      </c>
      <c r="L31" s="4">
        <v>518.47</v>
      </c>
      <c r="M31" s="4">
        <v>518.47</v>
      </c>
      <c r="N31" s="4" t="s">
        <v>108</v>
      </c>
      <c r="O31" s="4" t="s">
        <v>30</v>
      </c>
      <c r="P31" s="4" t="s">
        <v>31</v>
      </c>
      <c r="Q31" s="4">
        <v>0</v>
      </c>
      <c r="R31" s="8">
        <v>44375</v>
      </c>
      <c r="S31" s="5">
        <v>44380</v>
      </c>
      <c r="T31" s="4" t="s">
        <v>32</v>
      </c>
      <c r="U31" s="4">
        <v>518.47</v>
      </c>
      <c r="V31" s="4">
        <v>0</v>
      </c>
      <c r="W31" s="4">
        <v>0</v>
      </c>
      <c r="X31" s="4">
        <v>2176521</v>
      </c>
    </row>
    <row r="32" s="4" customFormat="1" spans="1:24">
      <c r="A32" s="4">
        <v>15648022661</v>
      </c>
      <c r="B32" s="4" t="s">
        <v>24</v>
      </c>
      <c r="C32" s="4" t="s">
        <v>25</v>
      </c>
      <c r="D32" s="4" t="s">
        <v>94</v>
      </c>
      <c r="E32" s="4" t="s">
        <v>72</v>
      </c>
      <c r="F32" s="5">
        <v>44376</v>
      </c>
      <c r="G32" s="5">
        <v>44377</v>
      </c>
      <c r="H32" s="4">
        <v>1</v>
      </c>
      <c r="I32" s="4">
        <v>1</v>
      </c>
      <c r="J32" s="4">
        <v>1</v>
      </c>
      <c r="K32" s="4" t="s">
        <v>28</v>
      </c>
      <c r="L32" s="4">
        <v>455.56</v>
      </c>
      <c r="M32" s="4">
        <v>455.56</v>
      </c>
      <c r="N32" s="4" t="s">
        <v>109</v>
      </c>
      <c r="O32" s="4" t="s">
        <v>30</v>
      </c>
      <c r="P32" s="4" t="s">
        <v>31</v>
      </c>
      <c r="Q32" s="4">
        <v>0</v>
      </c>
      <c r="R32" s="8">
        <v>44375</v>
      </c>
      <c r="S32" s="5">
        <v>44380</v>
      </c>
      <c r="T32" s="4" t="s">
        <v>32</v>
      </c>
      <c r="U32" s="4">
        <v>455.56</v>
      </c>
      <c r="V32" s="4">
        <v>0</v>
      </c>
      <c r="W32" s="4">
        <v>0</v>
      </c>
      <c r="X32" s="4">
        <v>2176528</v>
      </c>
    </row>
    <row r="33" s="4" customFormat="1" spans="1:24">
      <c r="A33" s="4">
        <v>15648127635</v>
      </c>
      <c r="B33" s="4" t="s">
        <v>24</v>
      </c>
      <c r="C33" s="4" t="s">
        <v>25</v>
      </c>
      <c r="D33" s="4" t="s">
        <v>105</v>
      </c>
      <c r="E33" s="4" t="s">
        <v>106</v>
      </c>
      <c r="F33" s="5">
        <v>44375</v>
      </c>
      <c r="G33" s="5">
        <v>44377</v>
      </c>
      <c r="H33" s="4">
        <v>1</v>
      </c>
      <c r="I33" s="4">
        <v>2</v>
      </c>
      <c r="J33" s="4">
        <v>2</v>
      </c>
      <c r="K33" s="4" t="s">
        <v>28</v>
      </c>
      <c r="L33" s="4">
        <v>487.8</v>
      </c>
      <c r="M33" s="4">
        <v>487.8</v>
      </c>
      <c r="N33" s="4" t="s">
        <v>110</v>
      </c>
      <c r="O33" s="4" t="s">
        <v>30</v>
      </c>
      <c r="P33" s="4" t="s">
        <v>31</v>
      </c>
      <c r="Q33" s="4">
        <v>0</v>
      </c>
      <c r="R33" s="8">
        <v>44375</v>
      </c>
      <c r="S33" s="5">
        <v>44380</v>
      </c>
      <c r="T33" s="4" t="s">
        <v>32</v>
      </c>
      <c r="U33" s="4">
        <v>487.8</v>
      </c>
      <c r="V33" s="4">
        <v>0</v>
      </c>
      <c r="W33" s="4">
        <v>0</v>
      </c>
      <c r="X33" s="4">
        <v>2176554</v>
      </c>
    </row>
    <row r="34" s="4" customFormat="1" spans="1:24">
      <c r="A34" s="4">
        <v>15648312284</v>
      </c>
      <c r="B34" s="4" t="s">
        <v>24</v>
      </c>
      <c r="C34" s="4" t="s">
        <v>25</v>
      </c>
      <c r="D34" s="4" t="s">
        <v>111</v>
      </c>
      <c r="E34" s="4" t="s">
        <v>112</v>
      </c>
      <c r="F34" s="5">
        <v>44376</v>
      </c>
      <c r="G34" s="5">
        <v>44377</v>
      </c>
      <c r="H34" s="4">
        <v>1</v>
      </c>
      <c r="I34" s="4">
        <v>1</v>
      </c>
      <c r="J34" s="4">
        <v>1</v>
      </c>
      <c r="K34" s="4" t="s">
        <v>28</v>
      </c>
      <c r="L34" s="4">
        <v>271.29</v>
      </c>
      <c r="M34" s="4">
        <v>271.29</v>
      </c>
      <c r="N34" s="4" t="s">
        <v>113</v>
      </c>
      <c r="O34" s="4" t="s">
        <v>30</v>
      </c>
      <c r="P34" s="4" t="s">
        <v>31</v>
      </c>
      <c r="Q34" s="4">
        <v>0</v>
      </c>
      <c r="R34" s="8">
        <v>44376</v>
      </c>
      <c r="S34" s="5">
        <v>44380</v>
      </c>
      <c r="T34" s="4" t="s">
        <v>32</v>
      </c>
      <c r="U34" s="4">
        <v>271.29</v>
      </c>
      <c r="V34" s="4">
        <v>0</v>
      </c>
      <c r="W34" s="4">
        <v>0</v>
      </c>
      <c r="X34" s="4">
        <v>2176591</v>
      </c>
    </row>
    <row r="35" s="4" customFormat="1" spans="1:24">
      <c r="A35" s="4">
        <v>15648312284</v>
      </c>
      <c r="B35" s="4" t="s">
        <v>24</v>
      </c>
      <c r="C35" s="4" t="s">
        <v>70</v>
      </c>
      <c r="D35" s="4" t="s">
        <v>111</v>
      </c>
      <c r="E35" s="4" t="s">
        <v>112</v>
      </c>
      <c r="F35" s="5">
        <v>44376</v>
      </c>
      <c r="G35" s="5">
        <v>44377</v>
      </c>
      <c r="H35" s="4">
        <v>1</v>
      </c>
      <c r="I35" s="4">
        <v>1</v>
      </c>
      <c r="J35" s="4">
        <v>1</v>
      </c>
      <c r="K35" s="4" t="s">
        <v>28</v>
      </c>
      <c r="L35" s="4">
        <v>-271.29</v>
      </c>
      <c r="M35" s="4">
        <v>-271.29</v>
      </c>
      <c r="N35" s="4" t="s">
        <v>113</v>
      </c>
      <c r="O35" s="4" t="s">
        <v>30</v>
      </c>
      <c r="P35" s="4" t="s">
        <v>31</v>
      </c>
      <c r="Q35" s="4">
        <v>0</v>
      </c>
      <c r="R35" s="8">
        <v>44376</v>
      </c>
      <c r="S35" s="5">
        <v>44380</v>
      </c>
      <c r="T35" s="4" t="s">
        <v>32</v>
      </c>
      <c r="U35" s="4">
        <v>-271.29</v>
      </c>
      <c r="V35" s="4">
        <v>0</v>
      </c>
      <c r="W35" s="4">
        <v>0</v>
      </c>
      <c r="X35" s="4">
        <v>2176591</v>
      </c>
    </row>
    <row r="36" s="4" customFormat="1" spans="1:24">
      <c r="A36" s="4">
        <v>15648878759</v>
      </c>
      <c r="B36" s="4" t="s">
        <v>24</v>
      </c>
      <c r="C36" s="4" t="s">
        <v>25</v>
      </c>
      <c r="D36" s="4" t="s">
        <v>114</v>
      </c>
      <c r="E36" s="4" t="s">
        <v>46</v>
      </c>
      <c r="F36" s="5">
        <v>44376</v>
      </c>
      <c r="G36" s="5">
        <v>44377</v>
      </c>
      <c r="H36" s="4">
        <v>1</v>
      </c>
      <c r="I36" s="4">
        <v>1</v>
      </c>
      <c r="J36" s="4">
        <v>1</v>
      </c>
      <c r="K36" s="4" t="s">
        <v>28</v>
      </c>
      <c r="L36" s="4">
        <v>205.37</v>
      </c>
      <c r="M36" s="4">
        <v>205.37</v>
      </c>
      <c r="N36" s="4" t="s">
        <v>115</v>
      </c>
      <c r="O36" s="4" t="s">
        <v>30</v>
      </c>
      <c r="P36" s="4" t="s">
        <v>31</v>
      </c>
      <c r="Q36" s="4">
        <v>0</v>
      </c>
      <c r="R36" s="8">
        <v>44376</v>
      </c>
      <c r="S36" s="5">
        <v>44380</v>
      </c>
      <c r="T36" s="4" t="s">
        <v>32</v>
      </c>
      <c r="U36" s="4">
        <v>205.37</v>
      </c>
      <c r="V36" s="4">
        <v>0</v>
      </c>
      <c r="W36" s="4">
        <v>0</v>
      </c>
      <c r="X36" s="4">
        <v>2176767</v>
      </c>
    </row>
    <row r="37" s="4" customFormat="1" spans="1:24">
      <c r="A37" s="4">
        <v>15649045463</v>
      </c>
      <c r="B37" s="4" t="s">
        <v>24</v>
      </c>
      <c r="C37" s="4" t="s">
        <v>25</v>
      </c>
      <c r="D37" s="4" t="s">
        <v>116</v>
      </c>
      <c r="E37" s="4" t="s">
        <v>117</v>
      </c>
      <c r="F37" s="5">
        <v>44376</v>
      </c>
      <c r="G37" s="5">
        <v>44377</v>
      </c>
      <c r="H37" s="4">
        <v>1</v>
      </c>
      <c r="I37" s="4">
        <v>1</v>
      </c>
      <c r="J37" s="4">
        <v>1</v>
      </c>
      <c r="K37" s="4" t="s">
        <v>28</v>
      </c>
      <c r="L37" s="4">
        <v>304.21</v>
      </c>
      <c r="M37" s="4">
        <v>304.21</v>
      </c>
      <c r="N37" s="4" t="s">
        <v>118</v>
      </c>
      <c r="O37" s="4" t="s">
        <v>30</v>
      </c>
      <c r="P37" s="4" t="s">
        <v>31</v>
      </c>
      <c r="Q37" s="4">
        <v>0</v>
      </c>
      <c r="R37" s="8">
        <v>44376</v>
      </c>
      <c r="S37" s="5">
        <v>44380</v>
      </c>
      <c r="T37" s="4" t="s">
        <v>32</v>
      </c>
      <c r="U37" s="4">
        <v>304.21</v>
      </c>
      <c r="V37" s="4">
        <v>0</v>
      </c>
      <c r="W37" s="4">
        <v>0</v>
      </c>
      <c r="X37" s="4">
        <v>2176817</v>
      </c>
    </row>
    <row r="38" s="4" customFormat="1" spans="1:24">
      <c r="A38" s="4">
        <v>15649448271</v>
      </c>
      <c r="B38" s="4" t="s">
        <v>24</v>
      </c>
      <c r="C38" s="4" t="s">
        <v>25</v>
      </c>
      <c r="D38" s="4" t="s">
        <v>119</v>
      </c>
      <c r="E38" s="4" t="s">
        <v>120</v>
      </c>
      <c r="F38" s="5">
        <v>44376</v>
      </c>
      <c r="G38" s="5">
        <v>44377</v>
      </c>
      <c r="H38" s="4">
        <v>1</v>
      </c>
      <c r="I38" s="4">
        <v>1</v>
      </c>
      <c r="J38" s="4">
        <v>1</v>
      </c>
      <c r="K38" s="4" t="s">
        <v>28</v>
      </c>
      <c r="L38" s="4">
        <v>1159.91</v>
      </c>
      <c r="M38" s="4">
        <v>1159.91</v>
      </c>
      <c r="N38" s="4" t="s">
        <v>121</v>
      </c>
      <c r="O38" s="4" t="s">
        <v>30</v>
      </c>
      <c r="P38" s="4" t="s">
        <v>31</v>
      </c>
      <c r="Q38" s="4">
        <v>0</v>
      </c>
      <c r="R38" s="8">
        <v>44376</v>
      </c>
      <c r="S38" s="5">
        <v>44380</v>
      </c>
      <c r="T38" s="4" t="s">
        <v>32</v>
      </c>
      <c r="U38" s="4">
        <v>1159.91</v>
      </c>
      <c r="V38" s="4">
        <v>0</v>
      </c>
      <c r="W38" s="4">
        <v>0</v>
      </c>
      <c r="X38" s="4">
        <v>2176909</v>
      </c>
    </row>
    <row r="39" s="4" customFormat="1" spans="1:24">
      <c r="A39" s="4">
        <v>15649513906</v>
      </c>
      <c r="B39" s="4" t="s">
        <v>24</v>
      </c>
      <c r="C39" s="4" t="s">
        <v>25</v>
      </c>
      <c r="D39" s="4" t="s">
        <v>122</v>
      </c>
      <c r="E39" s="4" t="s">
        <v>46</v>
      </c>
      <c r="F39" s="5">
        <v>44376</v>
      </c>
      <c r="G39" s="5">
        <v>44377</v>
      </c>
      <c r="H39" s="4">
        <v>1</v>
      </c>
      <c r="I39" s="4">
        <v>1</v>
      </c>
      <c r="J39" s="4">
        <v>1</v>
      </c>
      <c r="K39" s="4" t="s">
        <v>28</v>
      </c>
      <c r="L39" s="4">
        <v>122.05</v>
      </c>
      <c r="M39" s="4">
        <v>122.05</v>
      </c>
      <c r="N39" s="4" t="s">
        <v>123</v>
      </c>
      <c r="O39" s="4" t="s">
        <v>30</v>
      </c>
      <c r="P39" s="4" t="s">
        <v>31</v>
      </c>
      <c r="Q39" s="4">
        <v>0</v>
      </c>
      <c r="R39" s="8">
        <v>44376</v>
      </c>
      <c r="S39" s="5">
        <v>44380</v>
      </c>
      <c r="T39" s="4" t="s">
        <v>32</v>
      </c>
      <c r="U39" s="4">
        <v>122.05</v>
      </c>
      <c r="V39" s="4">
        <v>0</v>
      </c>
      <c r="W39" s="4">
        <v>0</v>
      </c>
      <c r="X39" s="4">
        <v>2176930</v>
      </c>
    </row>
    <row r="40" s="4" customFormat="1" spans="1:24">
      <c r="A40" s="4">
        <v>15649736485</v>
      </c>
      <c r="B40" s="4" t="s">
        <v>24</v>
      </c>
      <c r="C40" s="4" t="s">
        <v>25</v>
      </c>
      <c r="D40" s="4" t="s">
        <v>124</v>
      </c>
      <c r="E40" s="4" t="s">
        <v>125</v>
      </c>
      <c r="F40" s="5">
        <v>44376</v>
      </c>
      <c r="G40" s="5">
        <v>44377</v>
      </c>
      <c r="H40" s="4">
        <v>1</v>
      </c>
      <c r="I40" s="4">
        <v>1</v>
      </c>
      <c r="J40" s="4">
        <v>1</v>
      </c>
      <c r="K40" s="4" t="s">
        <v>28</v>
      </c>
      <c r="L40" s="4">
        <v>94.64</v>
      </c>
      <c r="M40" s="4">
        <v>94.64</v>
      </c>
      <c r="N40" s="4" t="s">
        <v>126</v>
      </c>
      <c r="O40" s="4" t="s">
        <v>30</v>
      </c>
      <c r="P40" s="4" t="s">
        <v>31</v>
      </c>
      <c r="Q40" s="4">
        <v>0</v>
      </c>
      <c r="R40" s="8">
        <v>44376</v>
      </c>
      <c r="S40" s="5">
        <v>44380</v>
      </c>
      <c r="T40" s="4" t="s">
        <v>32</v>
      </c>
      <c r="U40" s="4">
        <v>94.64</v>
      </c>
      <c r="V40" s="4">
        <v>0</v>
      </c>
      <c r="W40" s="4">
        <v>0</v>
      </c>
      <c r="X40" s="4">
        <v>2176990</v>
      </c>
    </row>
    <row r="41" s="4" customFormat="1" spans="1:24">
      <c r="A41" s="4">
        <v>15649759582</v>
      </c>
      <c r="B41" s="4" t="s">
        <v>24</v>
      </c>
      <c r="C41" s="4" t="s">
        <v>25</v>
      </c>
      <c r="D41" s="4" t="s">
        <v>127</v>
      </c>
      <c r="E41" s="4" t="s">
        <v>128</v>
      </c>
      <c r="F41" s="5">
        <v>44376</v>
      </c>
      <c r="G41" s="5">
        <v>44377</v>
      </c>
      <c r="H41" s="4">
        <v>1</v>
      </c>
      <c r="I41" s="4">
        <v>1</v>
      </c>
      <c r="J41" s="4">
        <v>1</v>
      </c>
      <c r="K41" s="4" t="s">
        <v>28</v>
      </c>
      <c r="L41" s="4">
        <v>636.47</v>
      </c>
      <c r="M41" s="4">
        <v>636.47</v>
      </c>
      <c r="N41" s="4" t="s">
        <v>129</v>
      </c>
      <c r="O41" s="4" t="s">
        <v>30</v>
      </c>
      <c r="P41" s="4" t="s">
        <v>31</v>
      </c>
      <c r="Q41" s="4">
        <v>0</v>
      </c>
      <c r="R41" s="8">
        <v>44376</v>
      </c>
      <c r="S41" s="5">
        <v>44380</v>
      </c>
      <c r="T41" s="4" t="s">
        <v>32</v>
      </c>
      <c r="U41" s="4">
        <v>636.47</v>
      </c>
      <c r="V41" s="4">
        <v>0</v>
      </c>
      <c r="W41" s="4">
        <v>0</v>
      </c>
      <c r="X41" s="4">
        <v>2176994</v>
      </c>
    </row>
    <row r="42" s="4" customFormat="1" spans="1:24">
      <c r="A42" s="4">
        <v>15650042757</v>
      </c>
      <c r="B42" s="4" t="s">
        <v>24</v>
      </c>
      <c r="C42" s="4" t="s">
        <v>25</v>
      </c>
      <c r="D42" s="4" t="s">
        <v>130</v>
      </c>
      <c r="E42" s="4" t="s">
        <v>62</v>
      </c>
      <c r="F42" s="5">
        <v>44376</v>
      </c>
      <c r="G42" s="5">
        <v>44377</v>
      </c>
      <c r="H42" s="4">
        <v>1</v>
      </c>
      <c r="I42" s="4">
        <v>1</v>
      </c>
      <c r="J42" s="4">
        <v>1</v>
      </c>
      <c r="K42" s="4" t="s">
        <v>28</v>
      </c>
      <c r="L42" s="4">
        <v>170.56</v>
      </c>
      <c r="M42" s="4">
        <v>170.56</v>
      </c>
      <c r="N42" s="4" t="s">
        <v>131</v>
      </c>
      <c r="O42" s="4" t="s">
        <v>30</v>
      </c>
      <c r="P42" s="4" t="s">
        <v>31</v>
      </c>
      <c r="Q42" s="4">
        <v>0</v>
      </c>
      <c r="R42" s="8">
        <v>44376</v>
      </c>
      <c r="S42" s="5">
        <v>44380</v>
      </c>
      <c r="T42" s="4" t="s">
        <v>32</v>
      </c>
      <c r="U42" s="4">
        <v>170.56</v>
      </c>
      <c r="V42" s="4">
        <v>0</v>
      </c>
      <c r="W42" s="4">
        <v>0</v>
      </c>
      <c r="X42" s="4">
        <v>2177097</v>
      </c>
    </row>
    <row r="43" s="4" customFormat="1" spans="1:24">
      <c r="A43" s="4">
        <v>15650163359</v>
      </c>
      <c r="B43" s="4" t="s">
        <v>24</v>
      </c>
      <c r="C43" s="4" t="s">
        <v>25</v>
      </c>
      <c r="D43" s="4" t="s">
        <v>132</v>
      </c>
      <c r="E43" s="4" t="s">
        <v>133</v>
      </c>
      <c r="F43" s="5">
        <v>44376</v>
      </c>
      <c r="G43" s="5">
        <v>44377</v>
      </c>
      <c r="H43" s="4">
        <v>1</v>
      </c>
      <c r="I43" s="4">
        <v>1</v>
      </c>
      <c r="J43" s="4">
        <v>1</v>
      </c>
      <c r="K43" s="4" t="s">
        <v>28</v>
      </c>
      <c r="L43" s="4">
        <v>196.12</v>
      </c>
      <c r="M43" s="4">
        <v>196.12</v>
      </c>
      <c r="N43" s="4" t="s">
        <v>134</v>
      </c>
      <c r="O43" s="4" t="s">
        <v>30</v>
      </c>
      <c r="P43" s="4" t="s">
        <v>31</v>
      </c>
      <c r="Q43" s="4">
        <v>0</v>
      </c>
      <c r="R43" s="8">
        <v>44376</v>
      </c>
      <c r="S43" s="5">
        <v>44380</v>
      </c>
      <c r="T43" s="4" t="s">
        <v>32</v>
      </c>
      <c r="U43" s="4">
        <v>196.12</v>
      </c>
      <c r="V43" s="4">
        <v>0</v>
      </c>
      <c r="W43" s="4">
        <v>0</v>
      </c>
      <c r="X43" s="4">
        <v>2177139</v>
      </c>
    </row>
    <row r="44" s="4" customFormat="1" spans="1:24">
      <c r="A44" s="4">
        <v>15650171199</v>
      </c>
      <c r="B44" s="4" t="s">
        <v>24</v>
      </c>
      <c r="C44" s="4" t="s">
        <v>25</v>
      </c>
      <c r="D44" s="4" t="s">
        <v>135</v>
      </c>
      <c r="E44" s="4" t="s">
        <v>136</v>
      </c>
      <c r="F44" s="5">
        <v>44376</v>
      </c>
      <c r="G44" s="5">
        <v>44377</v>
      </c>
      <c r="H44" s="4">
        <v>1</v>
      </c>
      <c r="I44" s="4">
        <v>1</v>
      </c>
      <c r="J44" s="4">
        <v>1</v>
      </c>
      <c r="K44" s="4" t="s">
        <v>28</v>
      </c>
      <c r="L44" s="4">
        <v>237.29</v>
      </c>
      <c r="M44" s="4">
        <v>237.29</v>
      </c>
      <c r="N44" s="4" t="s">
        <v>137</v>
      </c>
      <c r="O44" s="4" t="s">
        <v>30</v>
      </c>
      <c r="P44" s="4" t="s">
        <v>31</v>
      </c>
      <c r="Q44" s="4">
        <v>0</v>
      </c>
      <c r="R44" s="8">
        <v>44376</v>
      </c>
      <c r="S44" s="5">
        <v>44380</v>
      </c>
      <c r="T44" s="4" t="s">
        <v>32</v>
      </c>
      <c r="U44" s="4">
        <v>237.29</v>
      </c>
      <c r="V44" s="4">
        <v>0</v>
      </c>
      <c r="W44" s="4">
        <v>0</v>
      </c>
      <c r="X44" s="4">
        <v>2177142</v>
      </c>
    </row>
    <row r="45" s="4" customFormat="1" spans="1:24">
      <c r="A45" s="4">
        <v>15650447344</v>
      </c>
      <c r="B45" s="4" t="s">
        <v>24</v>
      </c>
      <c r="C45" s="4" t="s">
        <v>25</v>
      </c>
      <c r="D45" s="4" t="s">
        <v>138</v>
      </c>
      <c r="E45" s="4" t="s">
        <v>139</v>
      </c>
      <c r="F45" s="5">
        <v>44376</v>
      </c>
      <c r="G45" s="5">
        <v>44377</v>
      </c>
      <c r="H45" s="4">
        <v>1</v>
      </c>
      <c r="I45" s="4">
        <v>1</v>
      </c>
      <c r="J45" s="4">
        <v>1</v>
      </c>
      <c r="K45" s="4" t="s">
        <v>28</v>
      </c>
      <c r="L45" s="4">
        <v>149.28</v>
      </c>
      <c r="M45" s="4">
        <v>149.28</v>
      </c>
      <c r="N45" s="4" t="s">
        <v>140</v>
      </c>
      <c r="O45" s="4" t="s">
        <v>30</v>
      </c>
      <c r="P45" s="4" t="s">
        <v>31</v>
      </c>
      <c r="Q45" s="4">
        <v>0</v>
      </c>
      <c r="R45" s="8">
        <v>44376</v>
      </c>
      <c r="S45" s="5">
        <v>44380</v>
      </c>
      <c r="T45" s="4" t="s">
        <v>32</v>
      </c>
      <c r="U45" s="4">
        <v>149.28</v>
      </c>
      <c r="V45" s="4">
        <v>0</v>
      </c>
      <c r="W45" s="4">
        <v>0</v>
      </c>
      <c r="X45" s="4">
        <v>2177245</v>
      </c>
    </row>
    <row r="46" s="4" customFormat="1" spans="1:24">
      <c r="A46" s="4">
        <v>15650540444</v>
      </c>
      <c r="B46" s="4" t="s">
        <v>24</v>
      </c>
      <c r="C46" s="4" t="s">
        <v>25</v>
      </c>
      <c r="D46" s="4" t="s">
        <v>141</v>
      </c>
      <c r="E46" s="4" t="s">
        <v>142</v>
      </c>
      <c r="F46" s="5">
        <v>44376</v>
      </c>
      <c r="G46" s="5">
        <v>44377</v>
      </c>
      <c r="H46" s="4">
        <v>1</v>
      </c>
      <c r="I46" s="4">
        <v>1</v>
      </c>
      <c r="J46" s="4">
        <v>1</v>
      </c>
      <c r="K46" s="4" t="s">
        <v>28</v>
      </c>
      <c r="L46" s="4">
        <v>336.33</v>
      </c>
      <c r="M46" s="4">
        <v>336.33</v>
      </c>
      <c r="N46" s="4" t="s">
        <v>143</v>
      </c>
      <c r="O46" s="4" t="s">
        <v>30</v>
      </c>
      <c r="P46" s="4" t="s">
        <v>31</v>
      </c>
      <c r="Q46" s="4">
        <v>0</v>
      </c>
      <c r="R46" s="8">
        <v>44376</v>
      </c>
      <c r="S46" s="5">
        <v>44380</v>
      </c>
      <c r="T46" s="4" t="s">
        <v>32</v>
      </c>
      <c r="U46" s="4">
        <v>336.33</v>
      </c>
      <c r="V46" s="4">
        <v>0</v>
      </c>
      <c r="W46" s="4">
        <v>0</v>
      </c>
      <c r="X46" s="4">
        <v>2177280</v>
      </c>
    </row>
    <row r="47" s="4" customFormat="1" spans="1:24">
      <c r="A47" s="4">
        <v>15652906882</v>
      </c>
      <c r="B47" s="4" t="s">
        <v>24</v>
      </c>
      <c r="C47" s="4" t="s">
        <v>25</v>
      </c>
      <c r="D47" s="4" t="s">
        <v>144</v>
      </c>
      <c r="E47" s="4" t="s">
        <v>49</v>
      </c>
      <c r="F47" s="5">
        <v>44376</v>
      </c>
      <c r="G47" s="5">
        <v>44377</v>
      </c>
      <c r="H47" s="4">
        <v>1</v>
      </c>
      <c r="I47" s="4">
        <v>1</v>
      </c>
      <c r="J47" s="4">
        <v>1</v>
      </c>
      <c r="K47" s="4" t="s">
        <v>28</v>
      </c>
      <c r="L47" s="4">
        <v>180.68</v>
      </c>
      <c r="M47" s="4">
        <v>180.68</v>
      </c>
      <c r="N47" s="4" t="s">
        <v>145</v>
      </c>
      <c r="O47" s="4" t="s">
        <v>30</v>
      </c>
      <c r="P47" s="4" t="s">
        <v>31</v>
      </c>
      <c r="Q47" s="4">
        <v>0</v>
      </c>
      <c r="R47" s="8">
        <v>44376</v>
      </c>
      <c r="S47" s="5">
        <v>44380</v>
      </c>
      <c r="T47" s="4" t="s">
        <v>32</v>
      </c>
      <c r="U47" s="4">
        <v>180.68</v>
      </c>
      <c r="V47" s="4">
        <v>0</v>
      </c>
      <c r="W47" s="4">
        <v>0</v>
      </c>
      <c r="X47" s="4">
        <v>2177289</v>
      </c>
    </row>
    <row r="48" s="4" customFormat="1" spans="1:24">
      <c r="A48" s="4">
        <v>15652948536</v>
      </c>
      <c r="B48" s="4" t="s">
        <v>24</v>
      </c>
      <c r="C48" s="4" t="s">
        <v>25</v>
      </c>
      <c r="D48" s="4" t="s">
        <v>146</v>
      </c>
      <c r="E48" s="4" t="s">
        <v>147</v>
      </c>
      <c r="F48" s="5">
        <v>44376</v>
      </c>
      <c r="G48" s="5">
        <v>44377</v>
      </c>
      <c r="H48" s="4">
        <v>1</v>
      </c>
      <c r="I48" s="4">
        <v>1</v>
      </c>
      <c r="J48" s="4">
        <v>1</v>
      </c>
      <c r="K48" s="4" t="s">
        <v>28</v>
      </c>
      <c r="L48" s="4">
        <v>304.71</v>
      </c>
      <c r="M48" s="4">
        <v>304.71</v>
      </c>
      <c r="N48" s="4" t="s">
        <v>148</v>
      </c>
      <c r="O48" s="4" t="s">
        <v>30</v>
      </c>
      <c r="P48" s="4" t="s">
        <v>31</v>
      </c>
      <c r="Q48" s="4">
        <v>0</v>
      </c>
      <c r="R48" s="8">
        <v>44376</v>
      </c>
      <c r="S48" s="5">
        <v>44380</v>
      </c>
      <c r="T48" s="4" t="s">
        <v>32</v>
      </c>
      <c r="U48" s="4">
        <v>304.71</v>
      </c>
      <c r="V48" s="4">
        <v>0</v>
      </c>
      <c r="W48" s="4">
        <v>0</v>
      </c>
      <c r="X48" s="4">
        <v>2177290</v>
      </c>
    </row>
    <row r="49" s="4" customFormat="1" spans="1:24">
      <c r="A49" s="4">
        <v>15653090892</v>
      </c>
      <c r="B49" s="4" t="s">
        <v>24</v>
      </c>
      <c r="C49" s="4" t="s">
        <v>25</v>
      </c>
      <c r="D49" s="4" t="s">
        <v>149</v>
      </c>
      <c r="E49" s="4" t="s">
        <v>150</v>
      </c>
      <c r="F49" s="5">
        <v>44376</v>
      </c>
      <c r="G49" s="5">
        <v>44377</v>
      </c>
      <c r="H49" s="4">
        <v>1</v>
      </c>
      <c r="I49" s="4">
        <v>1</v>
      </c>
      <c r="J49" s="4">
        <v>1</v>
      </c>
      <c r="K49" s="4" t="s">
        <v>28</v>
      </c>
      <c r="L49" s="4">
        <v>126.48</v>
      </c>
      <c r="M49" s="4">
        <v>126.48</v>
      </c>
      <c r="N49" s="4" t="s">
        <v>151</v>
      </c>
      <c r="O49" s="4" t="s">
        <v>30</v>
      </c>
      <c r="P49" s="4" t="s">
        <v>31</v>
      </c>
      <c r="Q49" s="4">
        <v>0</v>
      </c>
      <c r="R49" s="8">
        <v>44376</v>
      </c>
      <c r="S49" s="5">
        <v>44380</v>
      </c>
      <c r="T49" s="4" t="s">
        <v>32</v>
      </c>
      <c r="U49" s="4">
        <v>126.48</v>
      </c>
      <c r="V49" s="4">
        <v>0</v>
      </c>
      <c r="W49" s="4">
        <v>0</v>
      </c>
      <c r="X49" s="4">
        <v>2177299</v>
      </c>
    </row>
    <row r="50" s="4" customFormat="1" spans="1:24">
      <c r="A50" s="4">
        <v>15653368105</v>
      </c>
      <c r="B50" s="4" t="s">
        <v>24</v>
      </c>
      <c r="C50" s="4" t="s">
        <v>25</v>
      </c>
      <c r="D50" s="4" t="s">
        <v>152</v>
      </c>
      <c r="E50" s="4" t="s">
        <v>153</v>
      </c>
      <c r="F50" s="5">
        <v>44376</v>
      </c>
      <c r="G50" s="5">
        <v>44377</v>
      </c>
      <c r="H50" s="4">
        <v>1</v>
      </c>
      <c r="I50" s="4">
        <v>1</v>
      </c>
      <c r="J50" s="4">
        <v>1</v>
      </c>
      <c r="K50" s="4" t="s">
        <v>28</v>
      </c>
      <c r="L50" s="4">
        <v>162.35</v>
      </c>
      <c r="M50" s="4">
        <v>162.35</v>
      </c>
      <c r="N50" s="4" t="s">
        <v>154</v>
      </c>
      <c r="O50" s="4" t="s">
        <v>30</v>
      </c>
      <c r="P50" s="4" t="s">
        <v>31</v>
      </c>
      <c r="Q50" s="4">
        <v>0</v>
      </c>
      <c r="R50" s="8">
        <v>44376</v>
      </c>
      <c r="S50" s="5">
        <v>44380</v>
      </c>
      <c r="T50" s="4" t="s">
        <v>32</v>
      </c>
      <c r="U50" s="4">
        <v>162.35</v>
      </c>
      <c r="V50" s="4">
        <v>0</v>
      </c>
      <c r="W50" s="4">
        <v>0</v>
      </c>
      <c r="X50" s="4">
        <v>2177323</v>
      </c>
    </row>
    <row r="51" s="4" customFormat="1" spans="1:24">
      <c r="A51" s="4">
        <v>15653547100</v>
      </c>
      <c r="B51" s="4" t="s">
        <v>24</v>
      </c>
      <c r="C51" s="4" t="s">
        <v>25</v>
      </c>
      <c r="D51" s="4" t="s">
        <v>155</v>
      </c>
      <c r="E51" s="4" t="s">
        <v>156</v>
      </c>
      <c r="F51" s="5">
        <v>44376</v>
      </c>
      <c r="G51" s="5">
        <v>44377</v>
      </c>
      <c r="H51" s="4">
        <v>1</v>
      </c>
      <c r="I51" s="4">
        <v>1</v>
      </c>
      <c r="J51" s="4">
        <v>1</v>
      </c>
      <c r="K51" s="4" t="s">
        <v>28</v>
      </c>
      <c r="L51" s="4">
        <v>311.11</v>
      </c>
      <c r="M51" s="4">
        <v>311.11</v>
      </c>
      <c r="N51" s="4" t="s">
        <v>157</v>
      </c>
      <c r="O51" s="4" t="s">
        <v>30</v>
      </c>
      <c r="P51" s="4" t="s">
        <v>31</v>
      </c>
      <c r="Q51" s="4">
        <v>0</v>
      </c>
      <c r="R51" s="8">
        <v>44376</v>
      </c>
      <c r="S51" s="5">
        <v>44380</v>
      </c>
      <c r="T51" s="4" t="s">
        <v>32</v>
      </c>
      <c r="U51" s="4">
        <v>311.11</v>
      </c>
      <c r="V51" s="4">
        <v>0</v>
      </c>
      <c r="W51" s="4">
        <v>0</v>
      </c>
      <c r="X51" s="4">
        <v>2177341</v>
      </c>
    </row>
    <row r="52" s="4" customFormat="1" spans="1:24">
      <c r="A52" s="4">
        <v>15653613655</v>
      </c>
      <c r="B52" s="4" t="s">
        <v>24</v>
      </c>
      <c r="C52" s="4" t="s">
        <v>25</v>
      </c>
      <c r="D52" s="4" t="s">
        <v>135</v>
      </c>
      <c r="E52" s="4" t="s">
        <v>136</v>
      </c>
      <c r="F52" s="5">
        <v>44376</v>
      </c>
      <c r="G52" s="5">
        <v>44377</v>
      </c>
      <c r="H52" s="4">
        <v>1</v>
      </c>
      <c r="I52" s="4">
        <v>1</v>
      </c>
      <c r="J52" s="4">
        <v>1</v>
      </c>
      <c r="K52" s="4" t="s">
        <v>28</v>
      </c>
      <c r="L52" s="4">
        <v>237.29</v>
      </c>
      <c r="M52" s="4">
        <v>237.29</v>
      </c>
      <c r="N52" s="4" t="s">
        <v>158</v>
      </c>
      <c r="O52" s="4" t="s">
        <v>30</v>
      </c>
      <c r="P52" s="4" t="s">
        <v>31</v>
      </c>
      <c r="Q52" s="4">
        <v>0</v>
      </c>
      <c r="R52" s="8">
        <v>44376</v>
      </c>
      <c r="S52" s="5">
        <v>44380</v>
      </c>
      <c r="T52" s="4" t="s">
        <v>32</v>
      </c>
      <c r="U52" s="4">
        <v>237.29</v>
      </c>
      <c r="V52" s="4">
        <v>0</v>
      </c>
      <c r="W52" s="4">
        <v>0</v>
      </c>
      <c r="X52" s="4">
        <v>2177349</v>
      </c>
    </row>
    <row r="53" s="4" customFormat="1" spans="1:24">
      <c r="A53" s="4">
        <v>15653779401</v>
      </c>
      <c r="B53" s="4" t="s">
        <v>24</v>
      </c>
      <c r="C53" s="4" t="s">
        <v>25</v>
      </c>
      <c r="D53" s="4" t="s">
        <v>159</v>
      </c>
      <c r="E53" s="4" t="s">
        <v>160</v>
      </c>
      <c r="F53" s="5">
        <v>44376</v>
      </c>
      <c r="G53" s="5">
        <v>44377</v>
      </c>
      <c r="H53" s="4">
        <v>2</v>
      </c>
      <c r="I53" s="4">
        <v>1</v>
      </c>
      <c r="J53" s="4">
        <v>2</v>
      </c>
      <c r="K53" s="4" t="s">
        <v>28</v>
      </c>
      <c r="L53" s="4">
        <v>298.56</v>
      </c>
      <c r="M53" s="4">
        <v>298.56</v>
      </c>
      <c r="N53" s="4" t="s">
        <v>161</v>
      </c>
      <c r="O53" s="4" t="s">
        <v>30</v>
      </c>
      <c r="P53" s="4" t="s">
        <v>31</v>
      </c>
      <c r="Q53" s="4">
        <v>0</v>
      </c>
      <c r="R53" s="8">
        <v>44376</v>
      </c>
      <c r="S53" s="5">
        <v>44380</v>
      </c>
      <c r="T53" s="4" t="s">
        <v>32</v>
      </c>
      <c r="U53" s="4">
        <v>298.56</v>
      </c>
      <c r="V53" s="4">
        <v>0</v>
      </c>
      <c r="W53" s="4">
        <v>0</v>
      </c>
      <c r="X53" s="4">
        <v>2177363</v>
      </c>
    </row>
    <row r="54" s="4" customFormat="1" spans="1:24">
      <c r="A54" s="4">
        <v>15653970422</v>
      </c>
      <c r="B54" s="4" t="s">
        <v>24</v>
      </c>
      <c r="C54" s="4" t="s">
        <v>25</v>
      </c>
      <c r="D54" s="4" t="s">
        <v>162</v>
      </c>
      <c r="E54" s="4" t="s">
        <v>83</v>
      </c>
      <c r="F54" s="5">
        <v>44376</v>
      </c>
      <c r="G54" s="5">
        <v>44377</v>
      </c>
      <c r="H54" s="4">
        <v>1</v>
      </c>
      <c r="I54" s="4">
        <v>1</v>
      </c>
      <c r="J54" s="4">
        <v>1</v>
      </c>
      <c r="K54" s="4" t="s">
        <v>28</v>
      </c>
      <c r="L54" s="4">
        <v>190.89</v>
      </c>
      <c r="M54" s="4">
        <v>190.89</v>
      </c>
      <c r="N54" s="4" t="s">
        <v>163</v>
      </c>
      <c r="O54" s="4" t="s">
        <v>30</v>
      </c>
      <c r="P54" s="4" t="s">
        <v>31</v>
      </c>
      <c r="Q54" s="4">
        <v>0</v>
      </c>
      <c r="R54" s="8">
        <v>44376</v>
      </c>
      <c r="S54" s="5">
        <v>44380</v>
      </c>
      <c r="T54" s="4" t="s">
        <v>32</v>
      </c>
      <c r="U54" s="4">
        <v>190.89</v>
      </c>
      <c r="V54" s="4">
        <v>0</v>
      </c>
      <c r="W54" s="4">
        <v>0</v>
      </c>
      <c r="X54" s="4">
        <v>2177399</v>
      </c>
    </row>
    <row r="55" s="4" customFormat="1" spans="1:24">
      <c r="A55" s="4">
        <v>15654154478</v>
      </c>
      <c r="B55" s="4" t="s">
        <v>24</v>
      </c>
      <c r="C55" s="4" t="s">
        <v>25</v>
      </c>
      <c r="D55" s="4" t="s">
        <v>164</v>
      </c>
      <c r="E55" s="4" t="s">
        <v>83</v>
      </c>
      <c r="F55" s="5">
        <v>44376</v>
      </c>
      <c r="G55" s="5">
        <v>44377</v>
      </c>
      <c r="H55" s="4">
        <v>1</v>
      </c>
      <c r="I55" s="4">
        <v>1</v>
      </c>
      <c r="J55" s="4">
        <v>1</v>
      </c>
      <c r="K55" s="4" t="s">
        <v>28</v>
      </c>
      <c r="L55" s="4">
        <v>135.44</v>
      </c>
      <c r="M55" s="4">
        <v>135.44</v>
      </c>
      <c r="N55" s="4" t="s">
        <v>165</v>
      </c>
      <c r="O55" s="4" t="s">
        <v>30</v>
      </c>
      <c r="P55" s="4" t="s">
        <v>31</v>
      </c>
      <c r="Q55" s="4">
        <v>0</v>
      </c>
      <c r="R55" s="8">
        <v>44376</v>
      </c>
      <c r="S55" s="5">
        <v>44380</v>
      </c>
      <c r="T55" s="4" t="s">
        <v>32</v>
      </c>
      <c r="U55" s="4">
        <v>135.44</v>
      </c>
      <c r="V55" s="4">
        <v>0</v>
      </c>
      <c r="W55" s="4">
        <v>0</v>
      </c>
      <c r="X55" s="4">
        <v>2177454</v>
      </c>
    </row>
    <row r="56" s="4" customFormat="1" spans="1:24">
      <c r="A56" s="4">
        <v>15654301871</v>
      </c>
      <c r="B56" s="4" t="s">
        <v>24</v>
      </c>
      <c r="C56" s="4" t="s">
        <v>25</v>
      </c>
      <c r="D56" s="4" t="s">
        <v>166</v>
      </c>
      <c r="E56" s="4" t="s">
        <v>167</v>
      </c>
      <c r="F56" s="5">
        <v>44376</v>
      </c>
      <c r="G56" s="5">
        <v>44377</v>
      </c>
      <c r="H56" s="4">
        <v>1</v>
      </c>
      <c r="I56" s="4">
        <v>1</v>
      </c>
      <c r="J56" s="4">
        <v>1</v>
      </c>
      <c r="K56" s="4" t="s">
        <v>28</v>
      </c>
      <c r="L56" s="4">
        <v>222.51</v>
      </c>
      <c r="M56" s="4">
        <v>222.51</v>
      </c>
      <c r="N56" s="4" t="s">
        <v>168</v>
      </c>
      <c r="O56" s="4" t="s">
        <v>30</v>
      </c>
      <c r="P56" s="4" t="s">
        <v>31</v>
      </c>
      <c r="Q56" s="4">
        <v>0</v>
      </c>
      <c r="R56" s="8">
        <v>44376</v>
      </c>
      <c r="S56" s="5">
        <v>44380</v>
      </c>
      <c r="T56" s="4" t="s">
        <v>32</v>
      </c>
      <c r="U56" s="4">
        <v>222.51</v>
      </c>
      <c r="V56" s="4">
        <v>0</v>
      </c>
      <c r="W56" s="4">
        <v>0</v>
      </c>
      <c r="X56" s="4">
        <v>2177497</v>
      </c>
    </row>
    <row r="57" s="4" customFormat="1" spans="1:24">
      <c r="A57" s="4">
        <v>15654411855</v>
      </c>
      <c r="B57" s="4" t="s">
        <v>24</v>
      </c>
      <c r="C57" s="4" t="s">
        <v>25</v>
      </c>
      <c r="D57" s="4" t="s">
        <v>169</v>
      </c>
      <c r="E57" s="4" t="s">
        <v>170</v>
      </c>
      <c r="F57" s="5">
        <v>44376</v>
      </c>
      <c r="G57" s="5">
        <v>44377</v>
      </c>
      <c r="H57" s="4">
        <v>1</v>
      </c>
      <c r="I57" s="4">
        <v>1</v>
      </c>
      <c r="J57" s="4">
        <v>1</v>
      </c>
      <c r="K57" s="4" t="s">
        <v>28</v>
      </c>
      <c r="L57" s="4">
        <v>938.53</v>
      </c>
      <c r="M57" s="4">
        <v>938.53</v>
      </c>
      <c r="N57" s="4" t="s">
        <v>171</v>
      </c>
      <c r="O57" s="4" t="s">
        <v>30</v>
      </c>
      <c r="P57" s="4" t="s">
        <v>31</v>
      </c>
      <c r="Q57" s="4">
        <v>0</v>
      </c>
      <c r="R57" s="8">
        <v>44376</v>
      </c>
      <c r="S57" s="5">
        <v>44380</v>
      </c>
      <c r="T57" s="4" t="s">
        <v>32</v>
      </c>
      <c r="U57" s="4">
        <v>938.53</v>
      </c>
      <c r="V57" s="4">
        <v>0</v>
      </c>
      <c r="W57" s="4">
        <v>0</v>
      </c>
      <c r="X57" s="4">
        <v>2177533</v>
      </c>
    </row>
    <row r="58" s="4" customFormat="1" spans="1:24">
      <c r="A58" s="4">
        <v>15654417108</v>
      </c>
      <c r="B58" s="4" t="s">
        <v>24</v>
      </c>
      <c r="C58" s="4" t="s">
        <v>25</v>
      </c>
      <c r="D58" s="4" t="s">
        <v>172</v>
      </c>
      <c r="E58" s="4" t="s">
        <v>117</v>
      </c>
      <c r="F58" s="5">
        <v>44376</v>
      </c>
      <c r="G58" s="5">
        <v>44377</v>
      </c>
      <c r="H58" s="4">
        <v>1</v>
      </c>
      <c r="I58" s="4">
        <v>1</v>
      </c>
      <c r="J58" s="4">
        <v>1</v>
      </c>
      <c r="K58" s="4" t="s">
        <v>28</v>
      </c>
      <c r="L58" s="4">
        <v>234.73</v>
      </c>
      <c r="M58" s="4">
        <v>234.73</v>
      </c>
      <c r="N58" s="4" t="s">
        <v>173</v>
      </c>
      <c r="O58" s="4" t="s">
        <v>30</v>
      </c>
      <c r="P58" s="4" t="s">
        <v>31</v>
      </c>
      <c r="Q58" s="4">
        <v>0</v>
      </c>
      <c r="R58" s="8">
        <v>44376</v>
      </c>
      <c r="S58" s="5">
        <v>44380</v>
      </c>
      <c r="T58" s="4" t="s">
        <v>32</v>
      </c>
      <c r="U58" s="4">
        <v>234.73</v>
      </c>
      <c r="V58" s="4">
        <v>0</v>
      </c>
      <c r="W58" s="4">
        <v>0</v>
      </c>
      <c r="X58" s="4">
        <v>2177535</v>
      </c>
    </row>
    <row r="59" s="4" customFormat="1" spans="1:24">
      <c r="A59" s="4">
        <v>15653547100</v>
      </c>
      <c r="B59" s="4" t="s">
        <v>24</v>
      </c>
      <c r="C59" s="4" t="s">
        <v>70</v>
      </c>
      <c r="D59" s="4" t="s">
        <v>155</v>
      </c>
      <c r="E59" s="4" t="s">
        <v>156</v>
      </c>
      <c r="F59" s="5">
        <v>44376</v>
      </c>
      <c r="G59" s="5">
        <v>44377</v>
      </c>
      <c r="H59" s="4">
        <v>1</v>
      </c>
      <c r="I59" s="4">
        <v>1</v>
      </c>
      <c r="J59" s="4">
        <v>1</v>
      </c>
      <c r="K59" s="4" t="s">
        <v>28</v>
      </c>
      <c r="L59" s="4">
        <v>-311.11</v>
      </c>
      <c r="M59" s="4">
        <v>-311.11</v>
      </c>
      <c r="N59" s="4" t="s">
        <v>157</v>
      </c>
      <c r="O59" s="4" t="s">
        <v>30</v>
      </c>
      <c r="P59" s="4" t="s">
        <v>31</v>
      </c>
      <c r="Q59" s="4">
        <v>0</v>
      </c>
      <c r="R59" s="8">
        <v>44376</v>
      </c>
      <c r="S59" s="5">
        <v>44380</v>
      </c>
      <c r="T59" s="4" t="s">
        <v>32</v>
      </c>
      <c r="U59" s="4">
        <v>-311.11</v>
      </c>
      <c r="V59" s="4">
        <v>0</v>
      </c>
      <c r="W59" s="4">
        <v>0</v>
      </c>
      <c r="X59" s="4">
        <v>2177341</v>
      </c>
    </row>
    <row r="60" s="4" customFormat="1" spans="1:24">
      <c r="A60" s="4">
        <v>15655473637</v>
      </c>
      <c r="B60" s="4" t="s">
        <v>24</v>
      </c>
      <c r="C60" s="4" t="s">
        <v>25</v>
      </c>
      <c r="D60" s="4" t="s">
        <v>164</v>
      </c>
      <c r="E60" s="4" t="s">
        <v>83</v>
      </c>
      <c r="F60" s="5">
        <v>44376</v>
      </c>
      <c r="G60" s="5">
        <v>44377</v>
      </c>
      <c r="H60" s="4">
        <v>1</v>
      </c>
      <c r="I60" s="4">
        <v>1</v>
      </c>
      <c r="J60" s="4">
        <v>1</v>
      </c>
      <c r="K60" s="4" t="s">
        <v>28</v>
      </c>
      <c r="L60" s="4">
        <v>135.44</v>
      </c>
      <c r="M60" s="4">
        <v>135.44</v>
      </c>
      <c r="N60" s="4" t="s">
        <v>174</v>
      </c>
      <c r="O60" s="4" t="s">
        <v>30</v>
      </c>
      <c r="P60" s="4" t="s">
        <v>31</v>
      </c>
      <c r="Q60" s="4">
        <v>0</v>
      </c>
      <c r="R60" s="8">
        <v>44376</v>
      </c>
      <c r="S60" s="5">
        <v>44380</v>
      </c>
      <c r="T60" s="4" t="s">
        <v>32</v>
      </c>
      <c r="U60" s="4">
        <v>135.44</v>
      </c>
      <c r="V60" s="4">
        <v>0</v>
      </c>
      <c r="W60" s="4">
        <v>0</v>
      </c>
      <c r="X60" s="4">
        <v>2177806</v>
      </c>
    </row>
    <row r="61" s="4" customFormat="1" spans="1:24">
      <c r="A61" s="4">
        <v>15655792805</v>
      </c>
      <c r="B61" s="4" t="s">
        <v>24</v>
      </c>
      <c r="C61" s="4" t="s">
        <v>25</v>
      </c>
      <c r="D61" s="4" t="s">
        <v>175</v>
      </c>
      <c r="E61" s="4" t="s">
        <v>176</v>
      </c>
      <c r="F61" s="5">
        <v>44376</v>
      </c>
      <c r="G61" s="5">
        <v>44377</v>
      </c>
      <c r="H61" s="4">
        <v>1</v>
      </c>
      <c r="I61" s="4">
        <v>1</v>
      </c>
      <c r="J61" s="4">
        <v>1</v>
      </c>
      <c r="K61" s="4" t="s">
        <v>28</v>
      </c>
      <c r="L61" s="4">
        <v>354.73</v>
      </c>
      <c r="M61" s="4">
        <v>354.73</v>
      </c>
      <c r="N61" s="4" t="s">
        <v>177</v>
      </c>
      <c r="O61" s="4" t="s">
        <v>30</v>
      </c>
      <c r="P61" s="4" t="s">
        <v>31</v>
      </c>
      <c r="Q61" s="4">
        <v>0</v>
      </c>
      <c r="R61" s="8">
        <v>44376</v>
      </c>
      <c r="S61" s="5">
        <v>44380</v>
      </c>
      <c r="T61" s="4" t="s">
        <v>32</v>
      </c>
      <c r="U61" s="4">
        <v>354.73</v>
      </c>
      <c r="V61" s="4">
        <v>0</v>
      </c>
      <c r="W61" s="4">
        <v>0</v>
      </c>
      <c r="X61" s="4">
        <v>2177904</v>
      </c>
    </row>
    <row r="62" s="4" customFormat="1" spans="1:24">
      <c r="A62" s="4">
        <v>15639617350</v>
      </c>
      <c r="B62" s="4" t="s">
        <v>24</v>
      </c>
      <c r="C62" s="4" t="s">
        <v>178</v>
      </c>
      <c r="D62" s="4" t="s">
        <v>179</v>
      </c>
      <c r="E62" s="4" t="s">
        <v>75</v>
      </c>
      <c r="F62" s="5">
        <v>44374</v>
      </c>
      <c r="G62" s="5">
        <v>44375</v>
      </c>
      <c r="H62" s="4">
        <v>1</v>
      </c>
      <c r="I62" s="4">
        <v>1</v>
      </c>
      <c r="J62" s="4">
        <v>1</v>
      </c>
      <c r="K62" s="4" t="s">
        <v>28</v>
      </c>
      <c r="L62" s="4">
        <v>-123.92</v>
      </c>
      <c r="M62" s="4">
        <v>-123.92</v>
      </c>
      <c r="N62" s="4" t="s">
        <v>180</v>
      </c>
      <c r="O62" s="4" t="s">
        <v>30</v>
      </c>
      <c r="P62" s="4" t="s">
        <v>31</v>
      </c>
      <c r="Q62" s="4">
        <v>0</v>
      </c>
      <c r="R62" s="8">
        <v>44374</v>
      </c>
      <c r="S62" s="5">
        <v>44380</v>
      </c>
      <c r="T62" s="4" t="s">
        <v>32</v>
      </c>
      <c r="U62" s="4">
        <v>-123.92</v>
      </c>
      <c r="V62" s="4">
        <v>0</v>
      </c>
      <c r="W62" s="4">
        <v>0</v>
      </c>
      <c r="X62" s="4">
        <v>2174927</v>
      </c>
    </row>
    <row r="63" s="4" customFormat="1" spans="1:24">
      <c r="A63" s="4">
        <v>15616899177</v>
      </c>
      <c r="B63" s="4" t="s">
        <v>24</v>
      </c>
      <c r="C63" s="4" t="s">
        <v>178</v>
      </c>
      <c r="D63" s="4" t="s">
        <v>181</v>
      </c>
      <c r="E63" s="4" t="s">
        <v>72</v>
      </c>
      <c r="F63" s="5">
        <v>44371</v>
      </c>
      <c r="G63" s="5">
        <v>44372</v>
      </c>
      <c r="H63" s="4">
        <v>1</v>
      </c>
      <c r="I63" s="4">
        <v>1</v>
      </c>
      <c r="J63" s="4">
        <v>1</v>
      </c>
      <c r="K63" s="4" t="s">
        <v>28</v>
      </c>
      <c r="L63" s="4">
        <v>-153.25</v>
      </c>
      <c r="M63" s="4">
        <v>-153.25</v>
      </c>
      <c r="N63" s="4" t="s">
        <v>182</v>
      </c>
      <c r="O63" s="4" t="s">
        <v>30</v>
      </c>
      <c r="P63" s="4" t="s">
        <v>31</v>
      </c>
      <c r="Q63" s="4">
        <v>0</v>
      </c>
      <c r="R63" s="8">
        <v>44371</v>
      </c>
      <c r="S63" s="5">
        <v>44380</v>
      </c>
      <c r="T63" s="4" t="s">
        <v>32</v>
      </c>
      <c r="U63" s="4">
        <v>-153.25</v>
      </c>
      <c r="V63" s="4">
        <v>0</v>
      </c>
      <c r="W63" s="4">
        <v>0</v>
      </c>
      <c r="X63" s="4">
        <v>2170633</v>
      </c>
    </row>
    <row r="64" s="4" customFormat="1" spans="1:24">
      <c r="A64" s="4">
        <v>15646996579</v>
      </c>
      <c r="B64" s="4" t="s">
        <v>24</v>
      </c>
      <c r="C64" s="4" t="s">
        <v>178</v>
      </c>
      <c r="D64" s="4" t="s">
        <v>183</v>
      </c>
      <c r="E64" s="4" t="s">
        <v>83</v>
      </c>
      <c r="F64" s="5">
        <v>44375</v>
      </c>
      <c r="G64" s="5">
        <v>44376</v>
      </c>
      <c r="H64" s="4">
        <v>1</v>
      </c>
      <c r="I64" s="4">
        <v>1</v>
      </c>
      <c r="J64" s="4">
        <v>1</v>
      </c>
      <c r="K64" s="4" t="s">
        <v>28</v>
      </c>
      <c r="L64" s="4">
        <v>-243.71</v>
      </c>
      <c r="M64" s="4">
        <v>-243.71</v>
      </c>
      <c r="N64" s="4" t="s">
        <v>184</v>
      </c>
      <c r="O64" s="4" t="s">
        <v>30</v>
      </c>
      <c r="P64" s="4" t="s">
        <v>31</v>
      </c>
      <c r="Q64" s="4">
        <v>0</v>
      </c>
      <c r="R64" s="8">
        <v>44375</v>
      </c>
      <c r="S64" s="5">
        <v>44380</v>
      </c>
      <c r="T64" s="4" t="s">
        <v>32</v>
      </c>
      <c r="U64" s="4">
        <v>-243.71</v>
      </c>
      <c r="V64" s="4">
        <v>0</v>
      </c>
      <c r="W64" s="4">
        <v>0</v>
      </c>
      <c r="X64" s="4">
        <v>2176209</v>
      </c>
    </row>
    <row r="65" s="4" customFormat="1" spans="1:24">
      <c r="A65" s="4">
        <v>15538912719</v>
      </c>
      <c r="B65" s="4" t="s">
        <v>24</v>
      </c>
      <c r="C65" s="4" t="s">
        <v>185</v>
      </c>
      <c r="D65" s="4" t="s">
        <v>186</v>
      </c>
      <c r="E65" s="4" t="s">
        <v>97</v>
      </c>
      <c r="F65" s="5">
        <v>44365</v>
      </c>
      <c r="G65" s="5">
        <v>44367</v>
      </c>
      <c r="H65" s="4">
        <v>2</v>
      </c>
      <c r="I65" s="4">
        <v>2</v>
      </c>
      <c r="J65" s="4">
        <v>4</v>
      </c>
      <c r="K65" s="4" t="s">
        <v>28</v>
      </c>
      <c r="L65" s="4">
        <v>2.01</v>
      </c>
      <c r="M65" s="4">
        <v>2.01</v>
      </c>
      <c r="N65" s="4" t="s">
        <v>187</v>
      </c>
      <c r="O65" s="4" t="s">
        <v>30</v>
      </c>
      <c r="P65" s="4" t="s">
        <v>31</v>
      </c>
      <c r="Q65" s="4">
        <v>0</v>
      </c>
      <c r="R65" s="8">
        <v>44354</v>
      </c>
      <c r="S65" s="5">
        <v>44380</v>
      </c>
      <c r="T65" s="4" t="s">
        <v>32</v>
      </c>
      <c r="U65" s="4">
        <v>2.01</v>
      </c>
      <c r="V65" s="4">
        <v>0</v>
      </c>
      <c r="W65" s="4">
        <v>0</v>
      </c>
      <c r="X65" s="4">
        <v>2148213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0"/>
  <sheetViews>
    <sheetView tabSelected="1" workbookViewId="0">
      <selection activeCell="I71" sqref="I71"/>
    </sheetView>
  </sheetViews>
  <sheetFormatPr defaultColWidth="9" defaultRowHeight="13.5"/>
  <cols>
    <col min="1" max="1" width="13.25" style="4" customWidth="1"/>
    <col min="2" max="3" width="10.375" style="4"/>
    <col min="4" max="4" width="9.375" style="4"/>
    <col min="5" max="9" width="9" style="4"/>
    <col min="10" max="10" width="9.375" style="4"/>
    <col min="11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188</v>
      </c>
    </row>
    <row r="2" s="4" customFormat="1" spans="1:9">
      <c r="A2" s="4">
        <v>15572150179</v>
      </c>
      <c r="B2" s="5">
        <v>44370</v>
      </c>
      <c r="C2" s="5">
        <v>44377</v>
      </c>
      <c r="D2" s="4">
        <v>2217.36</v>
      </c>
      <c r="E2" s="4" t="str">
        <f>VLOOKUP(A2,HOP!A:L,12,0)</f>
        <v>2217.39</v>
      </c>
      <c r="F2" s="4" t="str">
        <f>VLOOKUP(A2,HOP!A:C,3,0)</f>
        <v>2161565</v>
      </c>
      <c r="G2" s="4">
        <f t="shared" ref="G2:G15" si="0">D2-E2</f>
        <v>-0.0299999999997453</v>
      </c>
      <c r="H2" s="4" t="str">
        <f>$H$1&amp;F2</f>
        <v>，2161565</v>
      </c>
      <c r="I2" s="4" t="str">
        <f>VLOOKUP(A2,HOP!A:T,20,0)</f>
        <v>直连</v>
      </c>
    </row>
    <row r="3" s="4" customFormat="1" hidden="1" spans="1:9">
      <c r="A3" s="4">
        <v>15590413639</v>
      </c>
      <c r="B3" s="5">
        <v>44375</v>
      </c>
      <c r="C3" s="5">
        <v>44377</v>
      </c>
      <c r="D3" s="4">
        <v>462.71</v>
      </c>
      <c r="E3" s="4" t="str">
        <f>VLOOKUP(A3,HOP!A:L,12,0)</f>
        <v>462.71</v>
      </c>
      <c r="F3" s="4" t="str">
        <f>VLOOKUP(A3,HOP!A:C,3,0)</f>
        <v>2165542</v>
      </c>
      <c r="G3" s="4">
        <f t="shared" si="0"/>
        <v>0</v>
      </c>
      <c r="H3" s="4" t="str">
        <f>$H$1&amp;F3</f>
        <v>，2165542</v>
      </c>
      <c r="I3" s="4" t="str">
        <f>VLOOKUP(A3,HOP!A:T,20,0)</f>
        <v>直连</v>
      </c>
    </row>
    <row r="4" s="4" customFormat="1" hidden="1" spans="1:9">
      <c r="A4" s="4">
        <v>15593656722</v>
      </c>
      <c r="B4" s="5">
        <v>44375</v>
      </c>
      <c r="C4" s="5">
        <v>44377</v>
      </c>
      <c r="D4" s="4">
        <v>610.13</v>
      </c>
      <c r="E4" s="4" t="str">
        <f>VLOOKUP(A4,HOP!A:L,12,0)</f>
        <v>610.13</v>
      </c>
      <c r="F4" s="4" t="str">
        <f>VLOOKUP(A4,HOP!A:C,3,0)</f>
        <v>2165745</v>
      </c>
      <c r="G4" s="4">
        <f t="shared" si="0"/>
        <v>0</v>
      </c>
      <c r="H4" s="4" t="str">
        <f>$H$1&amp;F4</f>
        <v>，2165745</v>
      </c>
      <c r="I4" s="4" t="str">
        <f>VLOOKUP(A4,HOP!A:T,20,0)</f>
        <v>直连</v>
      </c>
    </row>
    <row r="5" s="4" customFormat="1" hidden="1" spans="1:9">
      <c r="A5" s="4">
        <v>15604014609</v>
      </c>
      <c r="B5" s="5">
        <v>44376</v>
      </c>
      <c r="C5" s="5">
        <v>44377</v>
      </c>
      <c r="D5" s="4">
        <v>185.25</v>
      </c>
      <c r="E5" s="4" t="str">
        <f>VLOOKUP(A5,HOP!A:L,12,0)</f>
        <v>185.25</v>
      </c>
      <c r="F5" s="4" t="str">
        <f>VLOOKUP(A5,HOP!A:C,3,0)</f>
        <v>2168084</v>
      </c>
      <c r="G5" s="4">
        <f t="shared" si="0"/>
        <v>0</v>
      </c>
      <c r="H5" s="4" t="str">
        <f>$H$1&amp;F5</f>
        <v>，2168084</v>
      </c>
      <c r="I5" s="4" t="str">
        <f>VLOOKUP(A5,HOP!A:T,20,0)</f>
        <v>直连</v>
      </c>
    </row>
    <row r="6" s="4" customFormat="1" hidden="1" spans="1:9">
      <c r="A6" s="4">
        <v>15609465662</v>
      </c>
      <c r="B6" s="5">
        <v>44375</v>
      </c>
      <c r="C6" s="5">
        <v>44377</v>
      </c>
      <c r="D6" s="6">
        <v>6076.06</v>
      </c>
      <c r="E6" s="6">
        <v>6076.06</v>
      </c>
      <c r="F6" s="6">
        <v>2169006</v>
      </c>
      <c r="G6" s="6">
        <f t="shared" si="0"/>
        <v>0</v>
      </c>
      <c r="H6" s="6" t="str">
        <f>$H$1&amp;F6</f>
        <v>，2169006</v>
      </c>
      <c r="I6" s="6" t="str">
        <f>VLOOKUP(A6,HOP!A:T,20,0)</f>
        <v>直连</v>
      </c>
    </row>
    <row r="7" s="4" customFormat="1" hidden="1" spans="1:9">
      <c r="A7" s="4">
        <v>15610455122</v>
      </c>
      <c r="B7" s="5">
        <v>44376</v>
      </c>
      <c r="C7" s="5">
        <v>44377</v>
      </c>
      <c r="D7" s="4">
        <v>380.31</v>
      </c>
      <c r="E7" s="4" t="str">
        <f>VLOOKUP(A7,HOP!A:L,12,0)</f>
        <v>380.31</v>
      </c>
      <c r="F7" s="4" t="str">
        <f>VLOOKUP(A7,HOP!A:C,3,0)</f>
        <v>2169286</v>
      </c>
      <c r="G7" s="4">
        <f t="shared" si="0"/>
        <v>0</v>
      </c>
      <c r="H7" s="4" t="str">
        <f>$H$1&amp;F7</f>
        <v>，2169286</v>
      </c>
      <c r="I7" s="4" t="str">
        <f>VLOOKUP(A7,HOP!A:T,20,0)</f>
        <v>直连</v>
      </c>
    </row>
    <row r="8" s="4" customFormat="1" hidden="1" spans="1:9">
      <c r="A8" s="4">
        <v>15613830770</v>
      </c>
      <c r="B8" s="5">
        <v>44376</v>
      </c>
      <c r="C8" s="5">
        <v>44377</v>
      </c>
      <c r="D8" s="4">
        <v>457.63</v>
      </c>
      <c r="E8" s="4" t="str">
        <f>VLOOKUP(A8,HOP!A:L,12,0)</f>
        <v>457.63</v>
      </c>
      <c r="F8" s="4" t="str">
        <f>VLOOKUP(A8,HOP!A:C,3,0)</f>
        <v>2170421</v>
      </c>
      <c r="G8" s="4">
        <f t="shared" si="0"/>
        <v>0</v>
      </c>
      <c r="H8" s="4" t="str">
        <f>$H$1&amp;F8</f>
        <v>，2170421</v>
      </c>
      <c r="I8" s="4" t="str">
        <f>VLOOKUP(A8,HOP!A:T,20,0)</f>
        <v>直连</v>
      </c>
    </row>
    <row r="9" s="4" customFormat="1" hidden="1" spans="1:9">
      <c r="A9" s="4">
        <v>15617216039</v>
      </c>
      <c r="B9" s="5">
        <v>44376</v>
      </c>
      <c r="C9" s="5">
        <v>44377</v>
      </c>
      <c r="D9" s="4">
        <v>447.9</v>
      </c>
      <c r="E9" s="4" t="str">
        <f>VLOOKUP(A9,HOP!A:L,12,0)</f>
        <v>447.90</v>
      </c>
      <c r="F9" s="4" t="str">
        <f>VLOOKUP(A9,HOP!A:C,3,0)</f>
        <v>2170674</v>
      </c>
      <c r="G9" s="4">
        <f t="shared" si="0"/>
        <v>0</v>
      </c>
      <c r="H9" s="4" t="str">
        <f>$H$1&amp;F9</f>
        <v>，2170674</v>
      </c>
      <c r="I9" s="4" t="str">
        <f>VLOOKUP(A9,HOP!A:T,20,0)</f>
        <v>直连</v>
      </c>
    </row>
    <row r="10" s="4" customFormat="1" hidden="1" spans="1:9">
      <c r="A10" s="4">
        <v>15621370884</v>
      </c>
      <c r="B10" s="5">
        <v>44376</v>
      </c>
      <c r="C10" s="5">
        <v>44377</v>
      </c>
      <c r="D10" s="4">
        <v>237.47</v>
      </c>
      <c r="E10" s="4" t="str">
        <f>VLOOKUP(A10,HOP!A:L,12,0)</f>
        <v>237.47</v>
      </c>
      <c r="F10" s="4" t="str">
        <f>VLOOKUP(A10,HOP!A:C,3,0)</f>
        <v>2171973</v>
      </c>
      <c r="G10" s="4">
        <f t="shared" si="0"/>
        <v>0</v>
      </c>
      <c r="H10" s="4" t="str">
        <f>$H$1&amp;F10</f>
        <v>，2171973</v>
      </c>
      <c r="I10" s="4" t="str">
        <f>VLOOKUP(A10,HOP!A:T,20,0)</f>
        <v>直连</v>
      </c>
    </row>
    <row r="11" s="4" customFormat="1" hidden="1" spans="1:9">
      <c r="A11" s="4">
        <v>15621638928</v>
      </c>
      <c r="B11" s="5">
        <v>44372</v>
      </c>
      <c r="C11" s="5">
        <v>44377</v>
      </c>
      <c r="D11" s="4">
        <v>1324.18</v>
      </c>
      <c r="E11" s="4" t="str">
        <f>VLOOKUP(A11,HOP!A:L,12,0)</f>
        <v>1324.18</v>
      </c>
      <c r="F11" s="4" t="str">
        <f>VLOOKUP(A11,HOP!A:C,3,0)</f>
        <v>2172078</v>
      </c>
      <c r="G11" s="4">
        <f t="shared" si="0"/>
        <v>0</v>
      </c>
      <c r="H11" s="4" t="str">
        <f>$H$1&amp;F11</f>
        <v>，2172078</v>
      </c>
      <c r="I11" s="4" t="str">
        <f>VLOOKUP(A11,HOP!A:T,20,0)</f>
        <v>直连</v>
      </c>
    </row>
    <row r="12" s="4" customFormat="1" hidden="1" spans="1:9">
      <c r="A12" s="4">
        <v>15627240834</v>
      </c>
      <c r="B12" s="5">
        <v>44376</v>
      </c>
      <c r="C12" s="5">
        <v>44377</v>
      </c>
      <c r="D12" s="4">
        <v>253.98</v>
      </c>
      <c r="E12" s="4" t="str">
        <f>VLOOKUP(A12,HOP!A:L,12,0)</f>
        <v>253.98</v>
      </c>
      <c r="F12" s="4" t="str">
        <f>VLOOKUP(A12,HOP!A:C,3,0)</f>
        <v>2172714</v>
      </c>
      <c r="G12" s="4">
        <f t="shared" si="0"/>
        <v>0</v>
      </c>
      <c r="H12" s="4" t="str">
        <f>$H$1&amp;F12</f>
        <v>，2172714</v>
      </c>
      <c r="I12" s="4" t="str">
        <f>VLOOKUP(A12,HOP!A:T,20,0)</f>
        <v>直连</v>
      </c>
    </row>
    <row r="13" s="4" customFormat="1" hidden="1" spans="1:9">
      <c r="A13" s="4">
        <v>15627922811</v>
      </c>
      <c r="B13" s="5">
        <v>44374</v>
      </c>
      <c r="C13" s="5">
        <v>44377</v>
      </c>
      <c r="D13" s="4">
        <v>738.33</v>
      </c>
      <c r="E13" s="4" t="str">
        <f>VLOOKUP(A13,HOP!A:L,12,0)</f>
        <v>738.33</v>
      </c>
      <c r="F13" s="4" t="str">
        <f>VLOOKUP(A13,HOP!A:C,3,0)</f>
        <v>2172917</v>
      </c>
      <c r="G13" s="4">
        <f t="shared" si="0"/>
        <v>0</v>
      </c>
      <c r="H13" s="4" t="str">
        <f>$H$1&amp;F13</f>
        <v>，2172917</v>
      </c>
      <c r="I13" s="4" t="str">
        <f>VLOOKUP(A13,HOP!A:T,20,0)</f>
        <v>直连</v>
      </c>
    </row>
    <row r="14" s="4" customFormat="1" hidden="1" spans="1:9">
      <c r="A14" s="4">
        <v>15629422580</v>
      </c>
      <c r="B14" s="5">
        <v>44376</v>
      </c>
      <c r="C14" s="5">
        <v>44377</v>
      </c>
      <c r="D14" s="4">
        <v>0</v>
      </c>
      <c r="E14" s="4" t="str">
        <f>VLOOKUP(A14,HOP!A:L,12,0)</f>
        <v>0.00</v>
      </c>
      <c r="F14" s="4" t="str">
        <f>VLOOKUP(A14,HOP!A:C,3,0)</f>
        <v>2173359</v>
      </c>
      <c r="G14" s="4">
        <f t="shared" si="0"/>
        <v>0</v>
      </c>
      <c r="H14" s="4" t="str">
        <f>$H$1&amp;F14</f>
        <v>，2173359</v>
      </c>
      <c r="I14" s="4" t="str">
        <f>VLOOKUP(A14,HOP!A:T,20,0)</f>
        <v>直连</v>
      </c>
    </row>
    <row r="15" s="4" customFormat="1" hidden="1" spans="1:9">
      <c r="A15" s="4">
        <v>15632961277</v>
      </c>
      <c r="B15" s="5">
        <v>44373</v>
      </c>
      <c r="C15" s="5">
        <v>44377</v>
      </c>
      <c r="D15" s="4">
        <v>732.22</v>
      </c>
      <c r="E15" s="4" t="str">
        <f>VLOOKUP(A15,HOP!A:L,12,0)</f>
        <v>732.22</v>
      </c>
      <c r="F15" s="4" t="str">
        <f>VLOOKUP(A15,HOP!A:C,3,0)</f>
        <v>2173894</v>
      </c>
      <c r="G15" s="4">
        <f t="shared" si="0"/>
        <v>0</v>
      </c>
      <c r="H15" s="4" t="str">
        <f>$H$1&amp;F15</f>
        <v>，2173894</v>
      </c>
      <c r="I15" s="4" t="str">
        <f>VLOOKUP(A15,HOP!A:T,20,0)</f>
        <v>直连</v>
      </c>
    </row>
    <row r="16" s="4" customFormat="1" hidden="1" spans="1:9">
      <c r="A16" s="4">
        <v>15635178006</v>
      </c>
      <c r="B16" s="5">
        <v>44374</v>
      </c>
      <c r="C16" s="5">
        <v>44377</v>
      </c>
      <c r="D16" s="4">
        <v>450.06</v>
      </c>
      <c r="E16" s="4" t="str">
        <f>VLOOKUP(A16,HOP!A:L,12,0)</f>
        <v>450.06</v>
      </c>
      <c r="F16" s="4" t="str">
        <f>VLOOKUP(A16,HOP!A:C,3,0)</f>
        <v>2174471</v>
      </c>
      <c r="G16" s="4">
        <f t="shared" ref="G16:G33" si="1">D16-E16</f>
        <v>0</v>
      </c>
      <c r="H16" s="4" t="str">
        <f t="shared" ref="H16:H33" si="2">$H$1&amp;F16</f>
        <v>，2174471</v>
      </c>
      <c r="I16" s="4" t="str">
        <f>VLOOKUP(A16,HOP!A:T,20,0)</f>
        <v>直连</v>
      </c>
    </row>
    <row r="17" s="4" customFormat="1" hidden="1" spans="1:9">
      <c r="A17" s="4">
        <v>15635533988</v>
      </c>
      <c r="B17" s="5">
        <v>44376</v>
      </c>
      <c r="C17" s="5">
        <v>44377</v>
      </c>
      <c r="D17" s="4">
        <v>163.26</v>
      </c>
      <c r="E17" s="4" t="str">
        <f>VLOOKUP(A17,HOP!A:L,12,0)</f>
        <v>163.26</v>
      </c>
      <c r="F17" s="4" t="str">
        <f>VLOOKUP(A17,HOP!A:C,3,0)</f>
        <v>2174562</v>
      </c>
      <c r="G17" s="4">
        <f t="shared" si="1"/>
        <v>0</v>
      </c>
      <c r="H17" s="4" t="str">
        <f t="shared" si="2"/>
        <v>，2174562</v>
      </c>
      <c r="I17" s="4" t="str">
        <f>VLOOKUP(A17,HOP!A:T,20,0)</f>
        <v>直连</v>
      </c>
    </row>
    <row r="18" s="4" customFormat="1" hidden="1" spans="1:9">
      <c r="A18" s="4">
        <v>15635874272</v>
      </c>
      <c r="B18" s="5">
        <v>44376</v>
      </c>
      <c r="C18" s="5">
        <v>44377</v>
      </c>
      <c r="D18" s="4">
        <v>281.43</v>
      </c>
      <c r="E18" s="4" t="str">
        <f>VLOOKUP(A18,HOP!A:L,12,0)</f>
        <v>281.43</v>
      </c>
      <c r="F18" s="4" t="str">
        <f>VLOOKUP(A18,HOP!A:C,3,0)</f>
        <v>2174649</v>
      </c>
      <c r="G18" s="4">
        <f t="shared" si="1"/>
        <v>0</v>
      </c>
      <c r="H18" s="4" t="str">
        <f t="shared" si="2"/>
        <v>，2174649</v>
      </c>
      <c r="I18" s="4" t="str">
        <f>VLOOKUP(A18,HOP!A:T,20,0)</f>
        <v>直连</v>
      </c>
    </row>
    <row r="19" s="4" customFormat="1" hidden="1" spans="1:9">
      <c r="A19" s="4">
        <v>15636331426</v>
      </c>
      <c r="B19" s="5">
        <v>44375</v>
      </c>
      <c r="C19" s="5">
        <v>44377</v>
      </c>
      <c r="D19" s="4">
        <v>303.96</v>
      </c>
      <c r="E19" s="4" t="str">
        <f>VLOOKUP(A19,HOP!A:L,12,0)</f>
        <v>303.96</v>
      </c>
      <c r="F19" s="4" t="str">
        <f>VLOOKUP(A19,HOP!A:C,3,0)</f>
        <v>2174767</v>
      </c>
      <c r="G19" s="4">
        <f t="shared" si="1"/>
        <v>0</v>
      </c>
      <c r="H19" s="4" t="str">
        <f t="shared" si="2"/>
        <v>，2174767</v>
      </c>
      <c r="I19" s="4" t="str">
        <f>VLOOKUP(A19,HOP!A:T,20,0)</f>
        <v>直连</v>
      </c>
    </row>
    <row r="20" s="4" customFormat="1" hidden="1" spans="1:9">
      <c r="A20" s="4">
        <v>15636371379</v>
      </c>
      <c r="B20" s="5">
        <v>44375</v>
      </c>
      <c r="C20" s="5">
        <v>44377</v>
      </c>
      <c r="D20" s="4">
        <v>303.96</v>
      </c>
      <c r="E20" s="4" t="str">
        <f>VLOOKUP(A20,HOP!A:L,12,0)</f>
        <v>303.96</v>
      </c>
      <c r="F20" s="4" t="str">
        <f>VLOOKUP(A20,HOP!A:C,3,0)</f>
        <v>2174778</v>
      </c>
      <c r="G20" s="4">
        <f t="shared" si="1"/>
        <v>0</v>
      </c>
      <c r="H20" s="4" t="str">
        <f t="shared" si="2"/>
        <v>，2174778</v>
      </c>
      <c r="I20" s="4" t="str">
        <f>VLOOKUP(A20,HOP!A:T,20,0)</f>
        <v>直连</v>
      </c>
    </row>
    <row r="21" s="4" customFormat="1" hidden="1" spans="1:9">
      <c r="A21" s="4">
        <v>15640878323</v>
      </c>
      <c r="B21" s="5">
        <v>44376</v>
      </c>
      <c r="C21" s="5">
        <v>44377</v>
      </c>
      <c r="D21" s="4">
        <v>167.86</v>
      </c>
      <c r="E21" s="4" t="str">
        <f>VLOOKUP(A21,HOP!A:L,12,0)</f>
        <v>167.86</v>
      </c>
      <c r="F21" s="4" t="str">
        <f>VLOOKUP(A21,HOP!A:C,3,0)</f>
        <v>2175265</v>
      </c>
      <c r="G21" s="4">
        <f t="shared" si="1"/>
        <v>0</v>
      </c>
      <c r="H21" s="4" t="str">
        <f t="shared" si="2"/>
        <v>，2175265</v>
      </c>
      <c r="I21" s="4" t="str">
        <f>VLOOKUP(A21,HOP!A:T,20,0)</f>
        <v>直连</v>
      </c>
    </row>
    <row r="22" s="4" customFormat="1" hidden="1" spans="1:9">
      <c r="A22" s="4">
        <v>15641417754</v>
      </c>
      <c r="B22" s="5">
        <v>44376</v>
      </c>
      <c r="C22" s="5">
        <v>44377</v>
      </c>
      <c r="D22" s="4">
        <v>2439.36</v>
      </c>
      <c r="E22" s="4" t="str">
        <f>VLOOKUP(A22,HOP!A:L,12,0)</f>
        <v>2439.36</v>
      </c>
      <c r="F22" s="4" t="str">
        <f>VLOOKUP(A22,HOP!A:C,3,0)</f>
        <v>2175433</v>
      </c>
      <c r="G22" s="4">
        <f t="shared" si="1"/>
        <v>0</v>
      </c>
      <c r="H22" s="4" t="str">
        <f t="shared" si="2"/>
        <v>，2175433</v>
      </c>
      <c r="I22" s="4" t="str">
        <f>VLOOKUP(A22,HOP!A:T,20,0)</f>
        <v>直连</v>
      </c>
    </row>
    <row r="23" s="4" customFormat="1" hidden="1" spans="1:9">
      <c r="A23" s="4">
        <v>15641477625</v>
      </c>
      <c r="B23" s="5">
        <v>44376</v>
      </c>
      <c r="C23" s="5">
        <v>44377</v>
      </c>
      <c r="D23" s="4">
        <v>171.07</v>
      </c>
      <c r="E23" s="4" t="str">
        <f>VLOOKUP(A23,HOP!A:L,12,0)</f>
        <v>171.07</v>
      </c>
      <c r="F23" s="4" t="str">
        <f>VLOOKUP(A23,HOP!A:C,3,0)</f>
        <v>2175454</v>
      </c>
      <c r="G23" s="4">
        <f t="shared" si="1"/>
        <v>0</v>
      </c>
      <c r="H23" s="4" t="str">
        <f t="shared" si="2"/>
        <v>，2175454</v>
      </c>
      <c r="I23" s="4" t="str">
        <f>VLOOKUP(A23,HOP!A:T,20,0)</f>
        <v>直连</v>
      </c>
    </row>
    <row r="24" s="4" customFormat="1" hidden="1" spans="1:9">
      <c r="A24" s="4">
        <v>15642215083</v>
      </c>
      <c r="B24" s="5">
        <v>44376</v>
      </c>
      <c r="C24" s="5">
        <v>44377</v>
      </c>
      <c r="D24" s="4">
        <v>151.98</v>
      </c>
      <c r="E24" s="4" t="str">
        <f>VLOOKUP(A24,HOP!A:L,12,0)</f>
        <v>151.98</v>
      </c>
      <c r="F24" s="4" t="str">
        <f>VLOOKUP(A24,HOP!A:C,3,0)</f>
        <v>2175638</v>
      </c>
      <c r="G24" s="4">
        <f t="shared" si="1"/>
        <v>0</v>
      </c>
      <c r="H24" s="4" t="str">
        <f t="shared" si="2"/>
        <v>，2175638</v>
      </c>
      <c r="I24" s="4" t="str">
        <f>VLOOKUP(A24,HOP!A:T,20,0)</f>
        <v>直连</v>
      </c>
    </row>
    <row r="25" s="4" customFormat="1" hidden="1" spans="1:9">
      <c r="A25" s="4">
        <v>15643160332</v>
      </c>
      <c r="B25" s="5">
        <v>44376</v>
      </c>
      <c r="C25" s="5">
        <v>44377</v>
      </c>
      <c r="D25" s="4">
        <v>455.56</v>
      </c>
      <c r="E25" s="4" t="str">
        <f>VLOOKUP(A25,HOP!A:L,12,0)</f>
        <v>455.56</v>
      </c>
      <c r="F25" s="4" t="str">
        <f>VLOOKUP(A25,HOP!A:C,3,0)</f>
        <v>2175920</v>
      </c>
      <c r="G25" s="4">
        <f t="shared" si="1"/>
        <v>0</v>
      </c>
      <c r="H25" s="4" t="str">
        <f t="shared" si="2"/>
        <v>，2175920</v>
      </c>
      <c r="I25" s="4" t="str">
        <f>VLOOKUP(A25,HOP!A:T,20,0)</f>
        <v>直连</v>
      </c>
    </row>
    <row r="26" s="4" customFormat="1" hidden="1" spans="1:9">
      <c r="A26" s="4">
        <v>15643202525</v>
      </c>
      <c r="B26" s="5">
        <v>44376</v>
      </c>
      <c r="C26" s="5">
        <v>44377</v>
      </c>
      <c r="D26" s="4">
        <v>144.81</v>
      </c>
      <c r="E26" s="4" t="str">
        <f>VLOOKUP(A26,HOP!A:L,12,0)</f>
        <v>144.81</v>
      </c>
      <c r="F26" s="4" t="str">
        <f>VLOOKUP(A26,HOP!A:C,3,0)</f>
        <v>2175930</v>
      </c>
      <c r="G26" s="4">
        <f t="shared" si="1"/>
        <v>0</v>
      </c>
      <c r="H26" s="4" t="str">
        <f t="shared" si="2"/>
        <v>，2175930</v>
      </c>
      <c r="I26" s="4" t="str">
        <f>VLOOKUP(A26,HOP!A:T,20,0)</f>
        <v>直连</v>
      </c>
    </row>
    <row r="27" s="4" customFormat="1" hidden="1" spans="1:9">
      <c r="A27" s="4">
        <v>15645974526</v>
      </c>
      <c r="B27" s="5">
        <v>44376</v>
      </c>
      <c r="C27" s="5">
        <v>44377</v>
      </c>
      <c r="D27" s="4">
        <v>235.69</v>
      </c>
      <c r="E27" s="4" t="str">
        <f>VLOOKUP(A27,HOP!A:L,12,0)</f>
        <v>235.69</v>
      </c>
      <c r="F27" s="4" t="str">
        <f>VLOOKUP(A27,HOP!A:C,3,0)</f>
        <v>2176034</v>
      </c>
      <c r="G27" s="4">
        <f t="shared" si="1"/>
        <v>0</v>
      </c>
      <c r="H27" s="4" t="str">
        <f t="shared" si="2"/>
        <v>，2176034</v>
      </c>
      <c r="I27" s="4" t="str">
        <f>VLOOKUP(A27,HOP!A:T,20,0)</f>
        <v>直连</v>
      </c>
    </row>
    <row r="28" s="4" customFormat="1" hidden="1" spans="1:9">
      <c r="A28" s="4">
        <v>15646882570</v>
      </c>
      <c r="B28" s="5">
        <v>44376</v>
      </c>
      <c r="C28" s="5">
        <v>44377</v>
      </c>
      <c r="D28" s="4">
        <v>640.56</v>
      </c>
      <c r="E28" s="4" t="str">
        <f>VLOOKUP(A28,HOP!A:L,12,0)</f>
        <v>640.56</v>
      </c>
      <c r="F28" s="4" t="str">
        <f>VLOOKUP(A28,HOP!A:C,3,0)</f>
        <v>2176177</v>
      </c>
      <c r="G28" s="4">
        <f t="shared" si="1"/>
        <v>0</v>
      </c>
      <c r="H28" s="4" t="str">
        <f t="shared" si="2"/>
        <v>，2176177</v>
      </c>
      <c r="I28" s="4" t="str">
        <f>VLOOKUP(A28,HOP!A:T,20,0)</f>
        <v>直连</v>
      </c>
    </row>
    <row r="29" s="4" customFormat="1" hidden="1" spans="1:9">
      <c r="A29" s="4">
        <v>15647996008</v>
      </c>
      <c r="B29" s="5">
        <v>44375</v>
      </c>
      <c r="C29" s="5">
        <v>44377</v>
      </c>
      <c r="D29" s="4">
        <v>487.8</v>
      </c>
      <c r="E29" s="4" t="str">
        <f>VLOOKUP(A29,HOP!A:L,12,0)</f>
        <v>487.80</v>
      </c>
      <c r="F29" s="4" t="str">
        <f>VLOOKUP(A29,HOP!A:C,3,0)</f>
        <v>2176515</v>
      </c>
      <c r="G29" s="4">
        <f t="shared" si="1"/>
        <v>0</v>
      </c>
      <c r="H29" s="4" t="str">
        <f t="shared" si="2"/>
        <v>，2176515</v>
      </c>
      <c r="I29" s="4" t="str">
        <f>VLOOKUP(A29,HOP!A:T,20,0)</f>
        <v>直连</v>
      </c>
    </row>
    <row r="30" s="4" customFormat="1" hidden="1" spans="1:9">
      <c r="A30" s="4">
        <v>15648008975</v>
      </c>
      <c r="B30" s="5">
        <v>44376</v>
      </c>
      <c r="C30" s="5">
        <v>44377</v>
      </c>
      <c r="D30" s="4">
        <v>518.47</v>
      </c>
      <c r="E30" s="4" t="str">
        <f>VLOOKUP(A30,HOP!A:L,12,0)</f>
        <v>518.47</v>
      </c>
      <c r="F30" s="4" t="str">
        <f>VLOOKUP(A30,HOP!A:C,3,0)</f>
        <v>2176521</v>
      </c>
      <c r="G30" s="4">
        <f t="shared" si="1"/>
        <v>0</v>
      </c>
      <c r="H30" s="4" t="str">
        <f t="shared" si="2"/>
        <v>，2176521</v>
      </c>
      <c r="I30" s="4" t="str">
        <f>VLOOKUP(A30,HOP!A:T,20,0)</f>
        <v>直连</v>
      </c>
    </row>
    <row r="31" s="4" customFormat="1" hidden="1" spans="1:9">
      <c r="A31" s="4">
        <v>15648022661</v>
      </c>
      <c r="B31" s="5">
        <v>44376</v>
      </c>
      <c r="C31" s="5">
        <v>44377</v>
      </c>
      <c r="D31" s="4">
        <v>455.56</v>
      </c>
      <c r="E31" s="4" t="str">
        <f>VLOOKUP(A31,HOP!A:L,12,0)</f>
        <v>455.56</v>
      </c>
      <c r="F31" s="4" t="str">
        <f>VLOOKUP(A31,HOP!A:C,3,0)</f>
        <v>2176528</v>
      </c>
      <c r="G31" s="4">
        <f t="shared" si="1"/>
        <v>0</v>
      </c>
      <c r="H31" s="4" t="str">
        <f t="shared" si="2"/>
        <v>，2176528</v>
      </c>
      <c r="I31" s="4" t="str">
        <f>VLOOKUP(A31,HOP!A:T,20,0)</f>
        <v>直连</v>
      </c>
    </row>
    <row r="32" s="4" customFormat="1" hidden="1" spans="1:9">
      <c r="A32" s="4">
        <v>15648127635</v>
      </c>
      <c r="B32" s="5">
        <v>44375</v>
      </c>
      <c r="C32" s="5">
        <v>44377</v>
      </c>
      <c r="D32" s="4">
        <v>487.8</v>
      </c>
      <c r="E32" s="4" t="str">
        <f>VLOOKUP(A32,HOP!A:L,12,0)</f>
        <v>487.80</v>
      </c>
      <c r="F32" s="4" t="str">
        <f>VLOOKUP(A32,HOP!A:C,3,0)</f>
        <v>2176554</v>
      </c>
      <c r="G32" s="4">
        <f t="shared" si="1"/>
        <v>0</v>
      </c>
      <c r="H32" s="4" t="str">
        <f t="shared" si="2"/>
        <v>，2176554</v>
      </c>
      <c r="I32" s="4" t="str">
        <f>VLOOKUP(A32,HOP!A:T,20,0)</f>
        <v>直连</v>
      </c>
    </row>
    <row r="33" s="4" customFormat="1" hidden="1" spans="1:9">
      <c r="A33" s="4">
        <v>15648312284</v>
      </c>
      <c r="B33" s="5">
        <v>44376</v>
      </c>
      <c r="C33" s="5">
        <v>44377</v>
      </c>
      <c r="D33" s="4">
        <v>0</v>
      </c>
      <c r="E33" s="4" t="str">
        <f>VLOOKUP(A33,HOP!A:L,12,0)</f>
        <v>0.00</v>
      </c>
      <c r="F33" s="4" t="str">
        <f>VLOOKUP(A33,HOP!A:C,3,0)</f>
        <v>2176591</v>
      </c>
      <c r="G33" s="4">
        <f t="shared" si="1"/>
        <v>0</v>
      </c>
      <c r="H33" s="4" t="str">
        <f t="shared" si="2"/>
        <v>，2176591</v>
      </c>
      <c r="I33" s="4" t="str">
        <f>VLOOKUP(A33,HOP!A:T,20,0)</f>
        <v>直连</v>
      </c>
    </row>
    <row r="34" s="4" customFormat="1" hidden="1" spans="1:9">
      <c r="A34" s="4">
        <v>15648878759</v>
      </c>
      <c r="B34" s="5">
        <v>44376</v>
      </c>
      <c r="C34" s="5">
        <v>44377</v>
      </c>
      <c r="D34" s="4">
        <v>205.37</v>
      </c>
      <c r="E34" s="4" t="str">
        <f>VLOOKUP(A34,HOP!A:L,12,0)</f>
        <v>205.37</v>
      </c>
      <c r="F34" s="4" t="str">
        <f>VLOOKUP(A34,HOP!A:C,3,0)</f>
        <v>2176767</v>
      </c>
      <c r="G34" s="4">
        <f t="shared" ref="G34:G63" si="3">D34-E34</f>
        <v>0</v>
      </c>
      <c r="H34" s="4" t="str">
        <f t="shared" ref="H34:H63" si="4">$H$1&amp;F34</f>
        <v>，2176767</v>
      </c>
      <c r="I34" s="4" t="str">
        <f>VLOOKUP(A34,HOP!A:T,20,0)</f>
        <v>直连</v>
      </c>
    </row>
    <row r="35" s="4" customFormat="1" hidden="1" spans="1:9">
      <c r="A35" s="4">
        <v>15649045463</v>
      </c>
      <c r="B35" s="5">
        <v>44376</v>
      </c>
      <c r="C35" s="5">
        <v>44377</v>
      </c>
      <c r="D35" s="4">
        <v>304.21</v>
      </c>
      <c r="E35" s="4" t="str">
        <f>VLOOKUP(A35,HOP!A:L,12,0)</f>
        <v>304.21</v>
      </c>
      <c r="F35" s="4" t="str">
        <f>VLOOKUP(A35,HOP!A:C,3,0)</f>
        <v>2176817</v>
      </c>
      <c r="G35" s="4">
        <f t="shared" si="3"/>
        <v>0</v>
      </c>
      <c r="H35" s="4" t="str">
        <f t="shared" si="4"/>
        <v>，2176817</v>
      </c>
      <c r="I35" s="4" t="str">
        <f>VLOOKUP(A35,HOP!A:T,20,0)</f>
        <v>直连</v>
      </c>
    </row>
    <row r="36" s="4" customFormat="1" hidden="1" spans="1:9">
      <c r="A36" s="4">
        <v>15649448271</v>
      </c>
      <c r="B36" s="5">
        <v>44376</v>
      </c>
      <c r="C36" s="5">
        <v>44377</v>
      </c>
      <c r="D36" s="4">
        <v>1159.91</v>
      </c>
      <c r="E36" s="4" t="str">
        <f>VLOOKUP(A36,HOP!A:L,12,0)</f>
        <v>1159.91</v>
      </c>
      <c r="F36" s="4" t="str">
        <f>VLOOKUP(A36,HOP!A:C,3,0)</f>
        <v>2176909</v>
      </c>
      <c r="G36" s="4">
        <f t="shared" si="3"/>
        <v>0</v>
      </c>
      <c r="H36" s="4" t="str">
        <f t="shared" si="4"/>
        <v>，2176909</v>
      </c>
      <c r="I36" s="4" t="str">
        <f>VLOOKUP(A36,HOP!A:T,20,0)</f>
        <v>直连</v>
      </c>
    </row>
    <row r="37" s="4" customFormat="1" hidden="1" spans="1:9">
      <c r="A37" s="4">
        <v>15649513906</v>
      </c>
      <c r="B37" s="5">
        <v>44376</v>
      </c>
      <c r="C37" s="5">
        <v>44377</v>
      </c>
      <c r="D37" s="4">
        <v>122.05</v>
      </c>
      <c r="E37" s="4" t="str">
        <f>VLOOKUP(A37,HOP!A:L,12,0)</f>
        <v>122.05</v>
      </c>
      <c r="F37" s="4" t="str">
        <f>VLOOKUP(A37,HOP!A:C,3,0)</f>
        <v>2176930</v>
      </c>
      <c r="G37" s="4">
        <f t="shared" si="3"/>
        <v>0</v>
      </c>
      <c r="H37" s="4" t="str">
        <f t="shared" si="4"/>
        <v>，2176930</v>
      </c>
      <c r="I37" s="4" t="str">
        <f>VLOOKUP(A37,HOP!A:T,20,0)</f>
        <v>直连</v>
      </c>
    </row>
    <row r="38" s="4" customFormat="1" hidden="1" spans="1:9">
      <c r="A38" s="4">
        <v>15649736485</v>
      </c>
      <c r="B38" s="5">
        <v>44376</v>
      </c>
      <c r="C38" s="5">
        <v>44377</v>
      </c>
      <c r="D38" s="4">
        <v>94.64</v>
      </c>
      <c r="E38" s="4" t="str">
        <f>VLOOKUP(A38,HOP!A:L,12,0)</f>
        <v>94.64</v>
      </c>
      <c r="F38" s="4" t="str">
        <f>VLOOKUP(A38,HOP!A:C,3,0)</f>
        <v>2176990</v>
      </c>
      <c r="G38" s="4">
        <f t="shared" si="3"/>
        <v>0</v>
      </c>
      <c r="H38" s="4" t="str">
        <f t="shared" si="4"/>
        <v>，2176990</v>
      </c>
      <c r="I38" s="4" t="str">
        <f>VLOOKUP(A38,HOP!A:T,20,0)</f>
        <v>直连</v>
      </c>
    </row>
    <row r="39" s="4" customFormat="1" hidden="1" spans="1:9">
      <c r="A39" s="4">
        <v>15649759582</v>
      </c>
      <c r="B39" s="5">
        <v>44376</v>
      </c>
      <c r="C39" s="5">
        <v>44377</v>
      </c>
      <c r="D39" s="4">
        <v>636.47</v>
      </c>
      <c r="E39" s="4" t="str">
        <f>VLOOKUP(A39,HOP!A:L,12,0)</f>
        <v>636.47</v>
      </c>
      <c r="F39" s="4" t="str">
        <f>VLOOKUP(A39,HOP!A:C,3,0)</f>
        <v>2176994</v>
      </c>
      <c r="G39" s="4">
        <f t="shared" si="3"/>
        <v>0</v>
      </c>
      <c r="H39" s="4" t="str">
        <f t="shared" si="4"/>
        <v>，2176994</v>
      </c>
      <c r="I39" s="4" t="str">
        <f>VLOOKUP(A39,HOP!A:T,20,0)</f>
        <v>直连</v>
      </c>
    </row>
    <row r="40" s="4" customFormat="1" hidden="1" spans="1:9">
      <c r="A40" s="4">
        <v>15650042757</v>
      </c>
      <c r="B40" s="5">
        <v>44376</v>
      </c>
      <c r="C40" s="5">
        <v>44377</v>
      </c>
      <c r="D40" s="4">
        <v>170.56</v>
      </c>
      <c r="E40" s="4" t="str">
        <f>VLOOKUP(A40,HOP!A:L,12,0)</f>
        <v>170.56</v>
      </c>
      <c r="F40" s="4" t="str">
        <f>VLOOKUP(A40,HOP!A:C,3,0)</f>
        <v>2177097</v>
      </c>
      <c r="G40" s="4">
        <f t="shared" si="3"/>
        <v>0</v>
      </c>
      <c r="H40" s="4" t="str">
        <f t="shared" si="4"/>
        <v>，2177097</v>
      </c>
      <c r="I40" s="4" t="str">
        <f>VLOOKUP(A40,HOP!A:T,20,0)</f>
        <v>直连</v>
      </c>
    </row>
    <row r="41" s="4" customFormat="1" hidden="1" spans="1:9">
      <c r="A41" s="4">
        <v>15650163359</v>
      </c>
      <c r="B41" s="5">
        <v>44376</v>
      </c>
      <c r="C41" s="5">
        <v>44377</v>
      </c>
      <c r="D41" s="4">
        <v>196.12</v>
      </c>
      <c r="E41" s="4" t="str">
        <f>VLOOKUP(A41,HOP!A:L,12,0)</f>
        <v>196.12</v>
      </c>
      <c r="F41" s="4" t="str">
        <f>VLOOKUP(A41,HOP!A:C,3,0)</f>
        <v>2177139</v>
      </c>
      <c r="G41" s="4">
        <f t="shared" si="3"/>
        <v>0</v>
      </c>
      <c r="H41" s="4" t="str">
        <f t="shared" si="4"/>
        <v>，2177139</v>
      </c>
      <c r="I41" s="4" t="str">
        <f>VLOOKUP(A41,HOP!A:T,20,0)</f>
        <v>直连</v>
      </c>
    </row>
    <row r="42" s="4" customFormat="1" hidden="1" spans="1:9">
      <c r="A42" s="4">
        <v>15650171199</v>
      </c>
      <c r="B42" s="5">
        <v>44376</v>
      </c>
      <c r="C42" s="5">
        <v>44377</v>
      </c>
      <c r="D42" s="4">
        <v>237.29</v>
      </c>
      <c r="E42" s="4" t="str">
        <f>VLOOKUP(A42,HOP!A:L,12,0)</f>
        <v>237.29</v>
      </c>
      <c r="F42" s="4" t="str">
        <f>VLOOKUP(A42,HOP!A:C,3,0)</f>
        <v>2177142</v>
      </c>
      <c r="G42" s="4">
        <f t="shared" si="3"/>
        <v>0</v>
      </c>
      <c r="H42" s="4" t="str">
        <f t="shared" si="4"/>
        <v>，2177142</v>
      </c>
      <c r="I42" s="4" t="str">
        <f>VLOOKUP(A42,HOP!A:T,20,0)</f>
        <v>直连</v>
      </c>
    </row>
    <row r="43" s="4" customFormat="1" hidden="1" spans="1:9">
      <c r="A43" s="4">
        <v>15650447344</v>
      </c>
      <c r="B43" s="5">
        <v>44376</v>
      </c>
      <c r="C43" s="5">
        <v>44377</v>
      </c>
      <c r="D43" s="4">
        <v>149.28</v>
      </c>
      <c r="E43" s="4" t="str">
        <f>VLOOKUP(A43,HOP!A:L,12,0)</f>
        <v>149.28</v>
      </c>
      <c r="F43" s="4" t="str">
        <f>VLOOKUP(A43,HOP!A:C,3,0)</f>
        <v>2177245</v>
      </c>
      <c r="G43" s="4">
        <f t="shared" si="3"/>
        <v>0</v>
      </c>
      <c r="H43" s="4" t="str">
        <f t="shared" si="4"/>
        <v>，2177245</v>
      </c>
      <c r="I43" s="4" t="str">
        <f>VLOOKUP(A43,HOP!A:T,20,0)</f>
        <v>直连</v>
      </c>
    </row>
    <row r="44" s="4" customFormat="1" hidden="1" spans="1:9">
      <c r="A44" s="4">
        <v>15650540444</v>
      </c>
      <c r="B44" s="5">
        <v>44376</v>
      </c>
      <c r="C44" s="5">
        <v>44377</v>
      </c>
      <c r="D44" s="4">
        <v>336.33</v>
      </c>
      <c r="E44" s="4" t="str">
        <f>VLOOKUP(A44,HOP!A:L,12,0)</f>
        <v>336.33</v>
      </c>
      <c r="F44" s="4" t="str">
        <f>VLOOKUP(A44,HOP!A:C,3,0)</f>
        <v>2177280</v>
      </c>
      <c r="G44" s="4">
        <f t="shared" si="3"/>
        <v>0</v>
      </c>
      <c r="H44" s="4" t="str">
        <f t="shared" si="4"/>
        <v>，2177280</v>
      </c>
      <c r="I44" s="4" t="str">
        <f>VLOOKUP(A44,HOP!A:T,20,0)</f>
        <v>直连</v>
      </c>
    </row>
    <row r="45" s="4" customFormat="1" hidden="1" spans="1:9">
      <c r="A45" s="4">
        <v>15652906882</v>
      </c>
      <c r="B45" s="5">
        <v>44376</v>
      </c>
      <c r="C45" s="5">
        <v>44377</v>
      </c>
      <c r="D45" s="4">
        <v>180.68</v>
      </c>
      <c r="E45" s="4" t="str">
        <f>VLOOKUP(A45,HOP!A:L,12,0)</f>
        <v>180.68</v>
      </c>
      <c r="F45" s="4" t="str">
        <f>VLOOKUP(A45,HOP!A:C,3,0)</f>
        <v>2177289</v>
      </c>
      <c r="G45" s="4">
        <f t="shared" si="3"/>
        <v>0</v>
      </c>
      <c r="H45" s="4" t="str">
        <f t="shared" si="4"/>
        <v>，2177289</v>
      </c>
      <c r="I45" s="4" t="str">
        <f>VLOOKUP(A45,HOP!A:T,20,0)</f>
        <v>直连</v>
      </c>
    </row>
    <row r="46" s="4" customFormat="1" hidden="1" spans="1:9">
      <c r="A46" s="4">
        <v>15652948536</v>
      </c>
      <c r="B46" s="5">
        <v>44376</v>
      </c>
      <c r="C46" s="5">
        <v>44377</v>
      </c>
      <c r="D46" s="4">
        <v>304.71</v>
      </c>
      <c r="E46" s="4" t="str">
        <f>VLOOKUP(A46,HOP!A:L,12,0)</f>
        <v>304.71</v>
      </c>
      <c r="F46" s="4" t="str">
        <f>VLOOKUP(A46,HOP!A:C,3,0)</f>
        <v>2177290</v>
      </c>
      <c r="G46" s="4">
        <f t="shared" si="3"/>
        <v>0</v>
      </c>
      <c r="H46" s="4" t="str">
        <f t="shared" si="4"/>
        <v>，2177290</v>
      </c>
      <c r="I46" s="4" t="str">
        <f>VLOOKUP(A46,HOP!A:T,20,0)</f>
        <v>直连</v>
      </c>
    </row>
    <row r="47" s="4" customFormat="1" hidden="1" spans="1:9">
      <c r="A47" s="4">
        <v>15653090892</v>
      </c>
      <c r="B47" s="5">
        <v>44376</v>
      </c>
      <c r="C47" s="5">
        <v>44377</v>
      </c>
      <c r="D47" s="4">
        <v>126.48</v>
      </c>
      <c r="E47" s="4" t="str">
        <f>VLOOKUP(A47,HOP!A:L,12,0)</f>
        <v>126.48</v>
      </c>
      <c r="F47" s="4" t="str">
        <f>VLOOKUP(A47,HOP!A:C,3,0)</f>
        <v>2177299</v>
      </c>
      <c r="G47" s="4">
        <f t="shared" si="3"/>
        <v>0</v>
      </c>
      <c r="H47" s="4" t="str">
        <f t="shared" si="4"/>
        <v>，2177299</v>
      </c>
      <c r="I47" s="4" t="str">
        <f>VLOOKUP(A47,HOP!A:T,20,0)</f>
        <v>直连</v>
      </c>
    </row>
    <row r="48" s="4" customFormat="1" hidden="1" spans="1:9">
      <c r="A48" s="4">
        <v>15653368105</v>
      </c>
      <c r="B48" s="5">
        <v>44376</v>
      </c>
      <c r="C48" s="5">
        <v>44377</v>
      </c>
      <c r="D48" s="4">
        <v>162.35</v>
      </c>
      <c r="E48" s="4" t="str">
        <f>VLOOKUP(A48,HOP!A:L,12,0)</f>
        <v>162.35</v>
      </c>
      <c r="F48" s="4" t="str">
        <f>VLOOKUP(A48,HOP!A:C,3,0)</f>
        <v>2177323</v>
      </c>
      <c r="G48" s="4">
        <f t="shared" si="3"/>
        <v>0</v>
      </c>
      <c r="H48" s="4" t="str">
        <f t="shared" si="4"/>
        <v>，2177323</v>
      </c>
      <c r="I48" s="4" t="str">
        <f>VLOOKUP(A48,HOP!A:T,20,0)</f>
        <v>直连</v>
      </c>
    </row>
    <row r="49" s="4" customFormat="1" hidden="1" spans="1:9">
      <c r="A49" s="4">
        <v>15653547100</v>
      </c>
      <c r="B49" s="5">
        <v>44376</v>
      </c>
      <c r="C49" s="5">
        <v>44377</v>
      </c>
      <c r="D49" s="4">
        <v>0</v>
      </c>
      <c r="E49" s="4" t="str">
        <f>VLOOKUP(A49,HOP!A:L,12,0)</f>
        <v>0.00</v>
      </c>
      <c r="F49" s="4" t="str">
        <f>VLOOKUP(A49,HOP!A:C,3,0)</f>
        <v>2177341</v>
      </c>
      <c r="G49" s="4">
        <f t="shared" si="3"/>
        <v>0</v>
      </c>
      <c r="H49" s="4" t="str">
        <f t="shared" si="4"/>
        <v>，2177341</v>
      </c>
      <c r="I49" s="4" t="str">
        <f>VLOOKUP(A49,HOP!A:T,20,0)</f>
        <v>直连</v>
      </c>
    </row>
    <row r="50" s="4" customFormat="1" hidden="1" spans="1:9">
      <c r="A50" s="4">
        <v>15653613655</v>
      </c>
      <c r="B50" s="5">
        <v>44376</v>
      </c>
      <c r="C50" s="5">
        <v>44377</v>
      </c>
      <c r="D50" s="4">
        <v>237.29</v>
      </c>
      <c r="E50" s="4" t="str">
        <f>VLOOKUP(A50,HOP!A:L,12,0)</f>
        <v>237.29</v>
      </c>
      <c r="F50" s="4" t="str">
        <f>VLOOKUP(A50,HOP!A:C,3,0)</f>
        <v>2177349</v>
      </c>
      <c r="G50" s="4">
        <f t="shared" si="3"/>
        <v>0</v>
      </c>
      <c r="H50" s="4" t="str">
        <f t="shared" si="4"/>
        <v>，2177349</v>
      </c>
      <c r="I50" s="4" t="str">
        <f>VLOOKUP(A50,HOP!A:T,20,0)</f>
        <v>直连</v>
      </c>
    </row>
    <row r="51" s="4" customFormat="1" hidden="1" spans="1:9">
      <c r="A51" s="4">
        <v>15653779401</v>
      </c>
      <c r="B51" s="5">
        <v>44376</v>
      </c>
      <c r="C51" s="5">
        <v>44377</v>
      </c>
      <c r="D51" s="4">
        <v>298.56</v>
      </c>
      <c r="E51" s="4" t="str">
        <f>VLOOKUP(A51,HOP!A:L,12,0)</f>
        <v>298.56</v>
      </c>
      <c r="F51" s="4" t="str">
        <f>VLOOKUP(A51,HOP!A:C,3,0)</f>
        <v>2177363</v>
      </c>
      <c r="G51" s="4">
        <f t="shared" si="3"/>
        <v>0</v>
      </c>
      <c r="H51" s="4" t="str">
        <f t="shared" si="4"/>
        <v>，2177363</v>
      </c>
      <c r="I51" s="4" t="str">
        <f>VLOOKUP(A51,HOP!A:T,20,0)</f>
        <v>直连</v>
      </c>
    </row>
    <row r="52" s="4" customFormat="1" hidden="1" spans="1:9">
      <c r="A52" s="4">
        <v>15653970422</v>
      </c>
      <c r="B52" s="5">
        <v>44376</v>
      </c>
      <c r="C52" s="5">
        <v>44377</v>
      </c>
      <c r="D52" s="4">
        <v>190.89</v>
      </c>
      <c r="E52" s="4" t="str">
        <f>VLOOKUP(A52,HOP!A:L,12,0)</f>
        <v>190.89</v>
      </c>
      <c r="F52" s="4" t="str">
        <f>VLOOKUP(A52,HOP!A:C,3,0)</f>
        <v>2177399</v>
      </c>
      <c r="G52" s="4">
        <f t="shared" si="3"/>
        <v>0</v>
      </c>
      <c r="H52" s="4" t="str">
        <f t="shared" si="4"/>
        <v>，2177399</v>
      </c>
      <c r="I52" s="4" t="str">
        <f>VLOOKUP(A52,HOP!A:T,20,0)</f>
        <v>直连</v>
      </c>
    </row>
    <row r="53" s="4" customFormat="1" hidden="1" spans="1:9">
      <c r="A53" s="4">
        <v>15654154478</v>
      </c>
      <c r="B53" s="5">
        <v>44376</v>
      </c>
      <c r="C53" s="5">
        <v>44377</v>
      </c>
      <c r="D53" s="4">
        <v>135.44</v>
      </c>
      <c r="E53" s="4" t="str">
        <f>VLOOKUP(A53,HOP!A:L,12,0)</f>
        <v>135.44</v>
      </c>
      <c r="F53" s="4" t="str">
        <f>VLOOKUP(A53,HOP!A:C,3,0)</f>
        <v>2177454</v>
      </c>
      <c r="G53" s="4">
        <f t="shared" si="3"/>
        <v>0</v>
      </c>
      <c r="H53" s="4" t="str">
        <f t="shared" si="4"/>
        <v>，2177454</v>
      </c>
      <c r="I53" s="4" t="str">
        <f>VLOOKUP(A53,HOP!A:T,20,0)</f>
        <v>直连</v>
      </c>
    </row>
    <row r="54" s="4" customFormat="1" hidden="1" spans="1:9">
      <c r="A54" s="4">
        <v>15654301871</v>
      </c>
      <c r="B54" s="5">
        <v>44376</v>
      </c>
      <c r="C54" s="5">
        <v>44377</v>
      </c>
      <c r="D54" s="4">
        <v>222.51</v>
      </c>
      <c r="E54" s="4" t="str">
        <f>VLOOKUP(A54,HOP!A:L,12,0)</f>
        <v>222.51</v>
      </c>
      <c r="F54" s="4" t="str">
        <f>VLOOKUP(A54,HOP!A:C,3,0)</f>
        <v>2177497</v>
      </c>
      <c r="G54" s="4">
        <f t="shared" si="3"/>
        <v>0</v>
      </c>
      <c r="H54" s="4" t="str">
        <f t="shared" si="4"/>
        <v>，2177497</v>
      </c>
      <c r="I54" s="4" t="str">
        <f>VLOOKUP(A54,HOP!A:T,20,0)</f>
        <v>直连</v>
      </c>
    </row>
    <row r="55" s="4" customFormat="1" hidden="1" spans="1:9">
      <c r="A55" s="4">
        <v>15654411855</v>
      </c>
      <c r="B55" s="5">
        <v>44376</v>
      </c>
      <c r="C55" s="5">
        <v>44377</v>
      </c>
      <c r="D55" s="4">
        <v>938.53</v>
      </c>
      <c r="E55" s="4" t="str">
        <f>VLOOKUP(A55,HOP!A:L,12,0)</f>
        <v>938.53</v>
      </c>
      <c r="F55" s="4" t="str">
        <f>VLOOKUP(A55,HOP!A:C,3,0)</f>
        <v>2177533</v>
      </c>
      <c r="G55" s="4">
        <f t="shared" si="3"/>
        <v>0</v>
      </c>
      <c r="H55" s="4" t="str">
        <f t="shared" si="4"/>
        <v>，2177533</v>
      </c>
      <c r="I55" s="4" t="str">
        <f>VLOOKUP(A55,HOP!A:T,20,0)</f>
        <v>直连</v>
      </c>
    </row>
    <row r="56" s="4" customFormat="1" hidden="1" spans="1:9">
      <c r="A56" s="4">
        <v>15654417108</v>
      </c>
      <c r="B56" s="5">
        <v>44376</v>
      </c>
      <c r="C56" s="5">
        <v>44377</v>
      </c>
      <c r="D56" s="4">
        <v>234.73</v>
      </c>
      <c r="E56" s="4" t="str">
        <f>VLOOKUP(A56,HOP!A:L,12,0)</f>
        <v>234.73</v>
      </c>
      <c r="F56" s="4" t="str">
        <f>VLOOKUP(A56,HOP!A:C,3,0)</f>
        <v>2177535</v>
      </c>
      <c r="G56" s="4">
        <f t="shared" si="3"/>
        <v>0</v>
      </c>
      <c r="H56" s="4" t="str">
        <f t="shared" si="4"/>
        <v>，2177535</v>
      </c>
      <c r="I56" s="4" t="str">
        <f>VLOOKUP(A56,HOP!A:T,20,0)</f>
        <v>直连</v>
      </c>
    </row>
    <row r="57" s="4" customFormat="1" hidden="1" spans="1:9">
      <c r="A57" s="4">
        <v>15655473637</v>
      </c>
      <c r="B57" s="5">
        <v>44376</v>
      </c>
      <c r="C57" s="5">
        <v>44377</v>
      </c>
      <c r="D57" s="4">
        <v>135.44</v>
      </c>
      <c r="E57" s="4" t="str">
        <f>VLOOKUP(A57,HOP!A:L,12,0)</f>
        <v>135.44</v>
      </c>
      <c r="F57" s="4" t="str">
        <f>VLOOKUP(A57,HOP!A:C,3,0)</f>
        <v>2177806</v>
      </c>
      <c r="G57" s="4">
        <f t="shared" si="3"/>
        <v>0</v>
      </c>
      <c r="H57" s="4" t="str">
        <f>$H$1&amp;F57</f>
        <v>，2177806</v>
      </c>
      <c r="I57" s="4" t="str">
        <f>VLOOKUP(A57,HOP!A:T,20,0)</f>
        <v>直连</v>
      </c>
    </row>
    <row r="58" s="4" customFormat="1" hidden="1" spans="1:9">
      <c r="A58" s="4">
        <v>15655792805</v>
      </c>
      <c r="B58" s="5">
        <v>44376</v>
      </c>
      <c r="C58" s="5">
        <v>44377</v>
      </c>
      <c r="D58" s="4">
        <v>354.73</v>
      </c>
      <c r="E58" s="4" t="str">
        <f>VLOOKUP(A58,HOP!A:L,12,0)</f>
        <v>354.73</v>
      </c>
      <c r="F58" s="4" t="str">
        <f>VLOOKUP(A58,HOP!A:C,3,0)</f>
        <v>2177904</v>
      </c>
      <c r="G58" s="4">
        <f t="shared" si="3"/>
        <v>0</v>
      </c>
      <c r="H58" s="4" t="str">
        <f>$H$1&amp;F58</f>
        <v>，2177904</v>
      </c>
      <c r="I58" s="4" t="str">
        <f>VLOOKUP(A58,HOP!A:T,20,0)</f>
        <v>直连</v>
      </c>
    </row>
    <row r="59" s="4" customFormat="1" spans="1:10">
      <c r="A59" s="4">
        <v>15639617350</v>
      </c>
      <c r="B59" s="5">
        <v>44374</v>
      </c>
      <c r="C59" s="5">
        <v>44375</v>
      </c>
      <c r="D59" s="4">
        <v>-123.92</v>
      </c>
      <c r="E59" s="4" t="e">
        <f>VLOOKUP(A59,HOP!A:L,12,0)</f>
        <v>#N/A</v>
      </c>
      <c r="F59" s="4">
        <v>2174927</v>
      </c>
      <c r="G59" s="4" t="e">
        <f t="shared" si="3"/>
        <v>#N/A</v>
      </c>
      <c r="H59" s="4" t="str">
        <f>$H$1&amp;F59</f>
        <v>，2174927</v>
      </c>
      <c r="I59" s="4" t="e">
        <f>VLOOKUP(A59,HOP!A:T,20,0)</f>
        <v>#N/A</v>
      </c>
      <c r="J59" s="4" t="s">
        <v>189</v>
      </c>
    </row>
    <row r="60" s="4" customFormat="1" spans="1:10">
      <c r="A60" s="4">
        <v>15616899177</v>
      </c>
      <c r="B60" s="5">
        <v>44371</v>
      </c>
      <c r="C60" s="5">
        <v>44372</v>
      </c>
      <c r="D60" s="4">
        <v>-153.25</v>
      </c>
      <c r="E60" s="4" t="e">
        <f>VLOOKUP(A60,HOP!A:L,12,0)</f>
        <v>#N/A</v>
      </c>
      <c r="F60" s="4">
        <v>2170633</v>
      </c>
      <c r="G60" s="4" t="e">
        <f t="shared" si="3"/>
        <v>#N/A</v>
      </c>
      <c r="H60" s="4" t="str">
        <f>$H$1&amp;F60</f>
        <v>，2170633</v>
      </c>
      <c r="I60" s="4" t="e">
        <f>VLOOKUP(A60,HOP!A:T,20,0)</f>
        <v>#N/A</v>
      </c>
      <c r="J60" s="4" t="s">
        <v>190</v>
      </c>
    </row>
    <row r="61" s="4" customFormat="1" spans="1:10">
      <c r="A61" s="4">
        <v>15646996579</v>
      </c>
      <c r="B61" s="5">
        <v>44375</v>
      </c>
      <c r="C61" s="5">
        <v>44376</v>
      </c>
      <c r="D61" s="4">
        <v>-243.71</v>
      </c>
      <c r="E61" s="4" t="e">
        <f>VLOOKUP(A61,HOP!A:L,12,0)</f>
        <v>#N/A</v>
      </c>
      <c r="F61" s="4">
        <v>2176209</v>
      </c>
      <c r="G61" s="4" t="e">
        <f t="shared" si="3"/>
        <v>#N/A</v>
      </c>
      <c r="H61" s="4" t="str">
        <f>$H$1&amp;F61</f>
        <v>，2176209</v>
      </c>
      <c r="I61" s="4" t="e">
        <f>VLOOKUP(A61,HOP!A:T,20,0)</f>
        <v>#N/A</v>
      </c>
      <c r="J61" s="4" t="s">
        <v>191</v>
      </c>
    </row>
    <row r="62" s="4" customFormat="1" spans="1:10">
      <c r="A62" s="4">
        <v>15538912719</v>
      </c>
      <c r="B62" s="5">
        <v>44365</v>
      </c>
      <c r="C62" s="5">
        <v>44367</v>
      </c>
      <c r="D62" s="4">
        <v>2.01</v>
      </c>
      <c r="E62" s="4" t="e">
        <f>VLOOKUP(A62,HOP!A:L,12,0)</f>
        <v>#N/A</v>
      </c>
      <c r="F62" s="4">
        <v>2148213</v>
      </c>
      <c r="G62" s="4" t="e">
        <f t="shared" si="3"/>
        <v>#N/A</v>
      </c>
      <c r="H62" s="4" t="str">
        <f>$H$1&amp;F62</f>
        <v>，2148213</v>
      </c>
      <c r="I62" s="4" t="e">
        <f>VLOOKUP(A62,HOP!A:T,20,0)</f>
        <v>#N/A</v>
      </c>
      <c r="J62" s="4" t="s">
        <v>192</v>
      </c>
    </row>
    <row r="64" spans="4:4">
      <c r="D64" s="4">
        <f>SUM(D2:D63)</f>
        <v>28598.42</v>
      </c>
    </row>
    <row r="66" spans="1:1">
      <c r="A66" s="4" t="s">
        <v>193</v>
      </c>
    </row>
    <row r="67" spans="1:1">
      <c r="A67" s="4" t="s">
        <v>194</v>
      </c>
    </row>
    <row r="68" spans="1:1">
      <c r="A68" s="4" t="s">
        <v>195</v>
      </c>
    </row>
    <row r="69" spans="1:1">
      <c r="A69" s="4" t="s">
        <v>196</v>
      </c>
    </row>
    <row r="70" spans="2:2">
      <c r="B70" s="7"/>
    </row>
  </sheetData>
  <autoFilter ref="A1:XFD69">
    <filterColumn colId="3">
      <filters blank="1">
        <filter val="222.51"/>
        <filter val="196.12"/>
        <filter val="610.13"/>
        <filter val="938.53"/>
        <filter val="170.56"/>
        <filter val="298.56"/>
        <filter val="303.96"/>
        <filter val="455.56"/>
        <filter val="640.56"/>
        <filter val="6076.06"/>
        <filter val="151.98"/>
        <filter val="253.98"/>
        <filter val="-243.71"/>
        <filter val="304.21"/>
        <filter val="732.22"/>
        <filter val="457.63"/>
        <filter val="94.64"/>
        <filter val="185.25"/>
        <filter val="163.26"/>
        <filter val="2217.36"/>
        <filter val="2439.36"/>
        <filter val="487.8"/>
        <filter val="149.28"/>
        <filter val="180.68"/>
        <filter val="447.9"/>
        <filter val="235.69"/>
        <filter val="237.29"/>
        <filter val="304.71"/>
        <filter val="380.31"/>
        <filter val="462.71"/>
        <filter val="28598.42"/>
        <filter val="234.73"/>
        <filter val="336.33"/>
        <filter val="354.73"/>
        <filter val="738.33"/>
        <filter val="-153.25"/>
        <filter val="162.35"/>
        <filter val="205.37"/>
        <filter val="2.01"/>
        <filter val="144.81"/>
        <filter val="1159.91"/>
        <filter val="-123.92"/>
        <filter val="281.43"/>
        <filter val="135.44"/>
        <filter val="122.05"/>
        <filter val="167.86"/>
        <filter val="450.06"/>
        <filter val="171.07"/>
        <filter val="237.47"/>
        <filter val="518.47"/>
        <filter val="636.47"/>
        <filter val="126.48"/>
        <filter val="1324.18"/>
        <filter val="190.89"/>
      </filters>
    </filterColumn>
    <filterColumn colId="6">
      <filters blank="1">
        <filter val="#N/A"/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197</v>
      </c>
      <c r="B1" s="2" t="s">
        <v>198</v>
      </c>
      <c r="C1" s="2" t="s">
        <v>199</v>
      </c>
      <c r="D1" s="2" t="s">
        <v>200</v>
      </c>
      <c r="E1" s="2" t="s">
        <v>13</v>
      </c>
      <c r="F1" s="2" t="s">
        <v>5</v>
      </c>
      <c r="G1" s="2" t="s">
        <v>6</v>
      </c>
      <c r="H1" s="2" t="s">
        <v>201</v>
      </c>
      <c r="I1" s="2" t="s">
        <v>202</v>
      </c>
      <c r="J1" s="2" t="s">
        <v>203</v>
      </c>
      <c r="K1" s="2" t="s">
        <v>204</v>
      </c>
      <c r="L1" s="2" t="s">
        <v>205</v>
      </c>
      <c r="M1" s="2" t="s">
        <v>206</v>
      </c>
      <c r="N1" s="2" t="s">
        <v>207</v>
      </c>
      <c r="O1" s="2" t="s">
        <v>208</v>
      </c>
      <c r="P1" s="2" t="s">
        <v>209</v>
      </c>
      <c r="Q1" s="2" t="s">
        <v>210</v>
      </c>
      <c r="R1" s="2" t="s">
        <v>211</v>
      </c>
      <c r="S1" s="2" t="s">
        <v>212</v>
      </c>
      <c r="T1" s="2" t="s">
        <v>213</v>
      </c>
    </row>
    <row r="2" s="1" customFormat="1" spans="1:20">
      <c r="A2" s="3">
        <v>15655792805</v>
      </c>
      <c r="B2" s="1" t="s">
        <v>214</v>
      </c>
      <c r="C2" s="1" t="s">
        <v>215</v>
      </c>
      <c r="D2" s="1" t="s">
        <v>216</v>
      </c>
      <c r="E2" s="1" t="s">
        <v>177</v>
      </c>
      <c r="F2" s="1" t="s">
        <v>214</v>
      </c>
      <c r="G2" s="1" t="s">
        <v>217</v>
      </c>
      <c r="H2" s="1" t="s">
        <v>218</v>
      </c>
      <c r="I2" s="1" t="s">
        <v>219</v>
      </c>
      <c r="J2" s="1" t="s">
        <v>220</v>
      </c>
      <c r="K2" s="1" t="s">
        <v>219</v>
      </c>
      <c r="L2" s="1" t="s">
        <v>219</v>
      </c>
      <c r="M2" s="1" t="s">
        <v>221</v>
      </c>
      <c r="N2" s="1" t="s">
        <v>221</v>
      </c>
      <c r="O2" s="1" t="s">
        <v>222</v>
      </c>
      <c r="P2" s="1" t="s">
        <v>223</v>
      </c>
      <c r="Q2" s="1" t="s">
        <v>224</v>
      </c>
      <c r="R2" s="1" t="s">
        <v>225</v>
      </c>
      <c r="S2" s="1" t="s">
        <v>226</v>
      </c>
      <c r="T2" s="1" t="s">
        <v>227</v>
      </c>
    </row>
    <row r="3" s="1" customFormat="1" spans="1:20">
      <c r="A3" s="3">
        <v>15655473637</v>
      </c>
      <c r="B3" s="1" t="s">
        <v>214</v>
      </c>
      <c r="C3" s="1" t="s">
        <v>228</v>
      </c>
      <c r="D3" s="1" t="s">
        <v>229</v>
      </c>
      <c r="E3" s="1" t="s">
        <v>174</v>
      </c>
      <c r="F3" s="1" t="s">
        <v>214</v>
      </c>
      <c r="G3" s="1" t="s">
        <v>217</v>
      </c>
      <c r="H3" s="1" t="s">
        <v>218</v>
      </c>
      <c r="I3" s="1" t="s">
        <v>230</v>
      </c>
      <c r="J3" s="1" t="s">
        <v>220</v>
      </c>
      <c r="K3" s="1" t="s">
        <v>230</v>
      </c>
      <c r="L3" s="1" t="s">
        <v>230</v>
      </c>
      <c r="M3" s="1" t="s">
        <v>221</v>
      </c>
      <c r="N3" s="1" t="s">
        <v>221</v>
      </c>
      <c r="O3" s="1" t="s">
        <v>222</v>
      </c>
      <c r="P3" s="1" t="s">
        <v>223</v>
      </c>
      <c r="Q3" s="1" t="s">
        <v>231</v>
      </c>
      <c r="R3" s="1" t="s">
        <v>225</v>
      </c>
      <c r="S3" s="1" t="s">
        <v>226</v>
      </c>
      <c r="T3" s="1" t="s">
        <v>227</v>
      </c>
    </row>
    <row r="4" s="1" customFormat="1" spans="1:20">
      <c r="A4" s="3">
        <v>15654417108</v>
      </c>
      <c r="B4" s="1" t="s">
        <v>214</v>
      </c>
      <c r="C4" s="1" t="s">
        <v>232</v>
      </c>
      <c r="D4" s="1" t="s">
        <v>233</v>
      </c>
      <c r="E4" s="1" t="s">
        <v>173</v>
      </c>
      <c r="F4" s="1" t="s">
        <v>214</v>
      </c>
      <c r="G4" s="1" t="s">
        <v>217</v>
      </c>
      <c r="H4" s="1" t="s">
        <v>218</v>
      </c>
      <c r="I4" s="1" t="s">
        <v>234</v>
      </c>
      <c r="J4" s="1" t="s">
        <v>220</v>
      </c>
      <c r="K4" s="1" t="s">
        <v>234</v>
      </c>
      <c r="L4" s="1" t="s">
        <v>234</v>
      </c>
      <c r="M4" s="1" t="s">
        <v>221</v>
      </c>
      <c r="N4" s="1" t="s">
        <v>221</v>
      </c>
      <c r="O4" s="1" t="s">
        <v>222</v>
      </c>
      <c r="P4" s="1" t="s">
        <v>223</v>
      </c>
      <c r="Q4" s="1" t="s">
        <v>235</v>
      </c>
      <c r="R4" s="1" t="s">
        <v>225</v>
      </c>
      <c r="S4" s="1" t="s">
        <v>226</v>
      </c>
      <c r="T4" s="1" t="s">
        <v>227</v>
      </c>
    </row>
    <row r="5" s="1" customFormat="1" spans="1:20">
      <c r="A5" s="3">
        <v>15654411855</v>
      </c>
      <c r="B5" s="1" t="s">
        <v>214</v>
      </c>
      <c r="C5" s="1" t="s">
        <v>236</v>
      </c>
      <c r="D5" s="1" t="s">
        <v>237</v>
      </c>
      <c r="E5" s="1" t="s">
        <v>171</v>
      </c>
      <c r="F5" s="1" t="s">
        <v>214</v>
      </c>
      <c r="G5" s="1" t="s">
        <v>217</v>
      </c>
      <c r="H5" s="1" t="s">
        <v>218</v>
      </c>
      <c r="I5" s="1" t="s">
        <v>238</v>
      </c>
      <c r="J5" s="1" t="s">
        <v>220</v>
      </c>
      <c r="K5" s="1" t="s">
        <v>238</v>
      </c>
      <c r="L5" s="1" t="s">
        <v>238</v>
      </c>
      <c r="M5" s="1" t="s">
        <v>221</v>
      </c>
      <c r="N5" s="1" t="s">
        <v>221</v>
      </c>
      <c r="O5" s="1" t="s">
        <v>222</v>
      </c>
      <c r="P5" s="1" t="s">
        <v>223</v>
      </c>
      <c r="Q5" s="1" t="s">
        <v>239</v>
      </c>
      <c r="R5" s="1" t="s">
        <v>225</v>
      </c>
      <c r="S5" s="1" t="s">
        <v>226</v>
      </c>
      <c r="T5" s="1" t="s">
        <v>227</v>
      </c>
    </row>
    <row r="6" s="1" customFormat="1" spans="1:20">
      <c r="A6" s="3">
        <v>15654301871</v>
      </c>
      <c r="B6" s="1" t="s">
        <v>214</v>
      </c>
      <c r="C6" s="1" t="s">
        <v>240</v>
      </c>
      <c r="D6" s="1" t="s">
        <v>241</v>
      </c>
      <c r="E6" s="1" t="s">
        <v>168</v>
      </c>
      <c r="F6" s="1" t="s">
        <v>214</v>
      </c>
      <c r="G6" s="1" t="s">
        <v>217</v>
      </c>
      <c r="H6" s="1" t="s">
        <v>218</v>
      </c>
      <c r="I6" s="1" t="s">
        <v>242</v>
      </c>
      <c r="J6" s="1" t="s">
        <v>220</v>
      </c>
      <c r="K6" s="1" t="s">
        <v>242</v>
      </c>
      <c r="L6" s="1" t="s">
        <v>242</v>
      </c>
      <c r="M6" s="1" t="s">
        <v>221</v>
      </c>
      <c r="N6" s="1" t="s">
        <v>221</v>
      </c>
      <c r="O6" s="1" t="s">
        <v>222</v>
      </c>
      <c r="P6" s="1" t="s">
        <v>223</v>
      </c>
      <c r="Q6" s="1" t="s">
        <v>243</v>
      </c>
      <c r="R6" s="1" t="s">
        <v>225</v>
      </c>
      <c r="S6" s="1" t="s">
        <v>226</v>
      </c>
      <c r="T6" s="1" t="s">
        <v>227</v>
      </c>
    </row>
    <row r="7" s="1" customFormat="1" spans="1:20">
      <c r="A7" s="3">
        <v>15654154478</v>
      </c>
      <c r="B7" s="1" t="s">
        <v>214</v>
      </c>
      <c r="C7" s="1" t="s">
        <v>244</v>
      </c>
      <c r="D7" s="1" t="s">
        <v>229</v>
      </c>
      <c r="E7" s="1" t="s">
        <v>165</v>
      </c>
      <c r="F7" s="1" t="s">
        <v>214</v>
      </c>
      <c r="G7" s="1" t="s">
        <v>217</v>
      </c>
      <c r="H7" s="1" t="s">
        <v>218</v>
      </c>
      <c r="I7" s="1" t="s">
        <v>230</v>
      </c>
      <c r="J7" s="1" t="s">
        <v>220</v>
      </c>
      <c r="K7" s="1" t="s">
        <v>230</v>
      </c>
      <c r="L7" s="1" t="s">
        <v>230</v>
      </c>
      <c r="M7" s="1" t="s">
        <v>221</v>
      </c>
      <c r="N7" s="1" t="s">
        <v>221</v>
      </c>
      <c r="O7" s="1" t="s">
        <v>222</v>
      </c>
      <c r="P7" s="1" t="s">
        <v>223</v>
      </c>
      <c r="Q7" s="1" t="s">
        <v>245</v>
      </c>
      <c r="R7" s="1" t="s">
        <v>225</v>
      </c>
      <c r="S7" s="1" t="s">
        <v>226</v>
      </c>
      <c r="T7" s="1" t="s">
        <v>227</v>
      </c>
    </row>
    <row r="8" s="1" customFormat="1" spans="1:20">
      <c r="A8" s="3">
        <v>15653970422</v>
      </c>
      <c r="B8" s="1" t="s">
        <v>214</v>
      </c>
      <c r="C8" s="1" t="s">
        <v>246</v>
      </c>
      <c r="D8" s="1" t="s">
        <v>247</v>
      </c>
      <c r="E8" s="1" t="s">
        <v>163</v>
      </c>
      <c r="F8" s="1" t="s">
        <v>214</v>
      </c>
      <c r="G8" s="1" t="s">
        <v>217</v>
      </c>
      <c r="H8" s="1" t="s">
        <v>218</v>
      </c>
      <c r="I8" s="1" t="s">
        <v>248</v>
      </c>
      <c r="J8" s="1" t="s">
        <v>220</v>
      </c>
      <c r="K8" s="1" t="s">
        <v>248</v>
      </c>
      <c r="L8" s="1" t="s">
        <v>248</v>
      </c>
      <c r="M8" s="1" t="s">
        <v>221</v>
      </c>
      <c r="N8" s="1" t="s">
        <v>221</v>
      </c>
      <c r="O8" s="1" t="s">
        <v>222</v>
      </c>
      <c r="P8" s="1" t="s">
        <v>223</v>
      </c>
      <c r="Q8" s="1" t="s">
        <v>249</v>
      </c>
      <c r="R8" s="1" t="s">
        <v>225</v>
      </c>
      <c r="S8" s="1" t="s">
        <v>226</v>
      </c>
      <c r="T8" s="1" t="s">
        <v>227</v>
      </c>
    </row>
    <row r="9" s="1" customFormat="1" spans="1:20">
      <c r="A9" s="3">
        <v>15653779401</v>
      </c>
      <c r="B9" s="1" t="s">
        <v>214</v>
      </c>
      <c r="C9" s="1" t="s">
        <v>250</v>
      </c>
      <c r="D9" s="1" t="s">
        <v>251</v>
      </c>
      <c r="E9" s="1" t="s">
        <v>161</v>
      </c>
      <c r="F9" s="1" t="s">
        <v>214</v>
      </c>
      <c r="G9" s="1" t="s">
        <v>217</v>
      </c>
      <c r="H9" s="1" t="s">
        <v>218</v>
      </c>
      <c r="I9" s="1" t="s">
        <v>252</v>
      </c>
      <c r="J9" s="1" t="s">
        <v>220</v>
      </c>
      <c r="K9" s="1" t="s">
        <v>252</v>
      </c>
      <c r="L9" s="1" t="s">
        <v>252</v>
      </c>
      <c r="M9" s="1" t="s">
        <v>221</v>
      </c>
      <c r="N9" s="1" t="s">
        <v>221</v>
      </c>
      <c r="O9" s="1" t="s">
        <v>222</v>
      </c>
      <c r="P9" s="1" t="s">
        <v>223</v>
      </c>
      <c r="Q9" s="1" t="s">
        <v>253</v>
      </c>
      <c r="R9" s="1" t="s">
        <v>225</v>
      </c>
      <c r="S9" s="1" t="s">
        <v>226</v>
      </c>
      <c r="T9" s="1" t="s">
        <v>227</v>
      </c>
    </row>
    <row r="10" s="1" customFormat="1" spans="1:20">
      <c r="A10" s="3">
        <v>15653613655</v>
      </c>
      <c r="B10" s="1" t="s">
        <v>214</v>
      </c>
      <c r="C10" s="1" t="s">
        <v>254</v>
      </c>
      <c r="D10" s="1" t="s">
        <v>255</v>
      </c>
      <c r="E10" s="1" t="s">
        <v>158</v>
      </c>
      <c r="F10" s="1" t="s">
        <v>214</v>
      </c>
      <c r="G10" s="1" t="s">
        <v>217</v>
      </c>
      <c r="H10" s="1" t="s">
        <v>218</v>
      </c>
      <c r="I10" s="1" t="s">
        <v>256</v>
      </c>
      <c r="J10" s="1" t="s">
        <v>220</v>
      </c>
      <c r="K10" s="1" t="s">
        <v>256</v>
      </c>
      <c r="L10" s="1" t="s">
        <v>256</v>
      </c>
      <c r="M10" s="1" t="s">
        <v>221</v>
      </c>
      <c r="N10" s="1" t="s">
        <v>221</v>
      </c>
      <c r="O10" s="1" t="s">
        <v>222</v>
      </c>
      <c r="P10" s="1" t="s">
        <v>223</v>
      </c>
      <c r="Q10" s="1" t="s">
        <v>257</v>
      </c>
      <c r="R10" s="1" t="s">
        <v>225</v>
      </c>
      <c r="S10" s="1" t="s">
        <v>226</v>
      </c>
      <c r="T10" s="1" t="s">
        <v>227</v>
      </c>
    </row>
    <row r="11" s="1" customFormat="1" spans="1:20">
      <c r="A11" s="3">
        <v>15653547100</v>
      </c>
      <c r="B11" s="1" t="s">
        <v>214</v>
      </c>
      <c r="C11" s="1" t="s">
        <v>258</v>
      </c>
      <c r="D11" s="1" t="s">
        <v>259</v>
      </c>
      <c r="E11" s="1" t="s">
        <v>157</v>
      </c>
      <c r="F11" s="1" t="s">
        <v>214</v>
      </c>
      <c r="G11" s="1" t="s">
        <v>217</v>
      </c>
      <c r="H11" s="1" t="s">
        <v>218</v>
      </c>
      <c r="I11" s="1" t="s">
        <v>222</v>
      </c>
      <c r="J11" s="1" t="s">
        <v>220</v>
      </c>
      <c r="K11" s="1" t="s">
        <v>222</v>
      </c>
      <c r="L11" s="1" t="s">
        <v>222</v>
      </c>
      <c r="M11" s="1" t="s">
        <v>221</v>
      </c>
      <c r="N11" s="1" t="s">
        <v>221</v>
      </c>
      <c r="O11" s="1" t="s">
        <v>222</v>
      </c>
      <c r="P11" s="1" t="s">
        <v>223</v>
      </c>
      <c r="Q11" s="1" t="s">
        <v>260</v>
      </c>
      <c r="R11" s="1" t="s">
        <v>225</v>
      </c>
      <c r="S11" s="1" t="s">
        <v>226</v>
      </c>
      <c r="T11" s="1" t="s">
        <v>227</v>
      </c>
    </row>
    <row r="12" s="1" customFormat="1" spans="1:20">
      <c r="A12" s="3">
        <v>15653368105</v>
      </c>
      <c r="B12" s="1" t="s">
        <v>214</v>
      </c>
      <c r="C12" s="1" t="s">
        <v>261</v>
      </c>
      <c r="D12" s="1" t="s">
        <v>262</v>
      </c>
      <c r="E12" s="1" t="s">
        <v>154</v>
      </c>
      <c r="F12" s="1" t="s">
        <v>214</v>
      </c>
      <c r="G12" s="1" t="s">
        <v>217</v>
      </c>
      <c r="H12" s="1" t="s">
        <v>218</v>
      </c>
      <c r="I12" s="1" t="s">
        <v>263</v>
      </c>
      <c r="J12" s="1" t="s">
        <v>220</v>
      </c>
      <c r="K12" s="1" t="s">
        <v>263</v>
      </c>
      <c r="L12" s="1" t="s">
        <v>263</v>
      </c>
      <c r="M12" s="1" t="s">
        <v>221</v>
      </c>
      <c r="N12" s="1" t="s">
        <v>221</v>
      </c>
      <c r="O12" s="1" t="s">
        <v>222</v>
      </c>
      <c r="P12" s="1" t="s">
        <v>223</v>
      </c>
      <c r="Q12" s="1" t="s">
        <v>264</v>
      </c>
      <c r="R12" s="1" t="s">
        <v>225</v>
      </c>
      <c r="S12" s="1" t="s">
        <v>226</v>
      </c>
      <c r="T12" s="1" t="s">
        <v>227</v>
      </c>
    </row>
    <row r="13" s="1" customFormat="1" spans="1:20">
      <c r="A13" s="3">
        <v>15653090892</v>
      </c>
      <c r="B13" s="1" t="s">
        <v>214</v>
      </c>
      <c r="C13" s="1" t="s">
        <v>265</v>
      </c>
      <c r="D13" s="1" t="s">
        <v>266</v>
      </c>
      <c r="E13" s="1" t="s">
        <v>151</v>
      </c>
      <c r="F13" s="1" t="s">
        <v>214</v>
      </c>
      <c r="G13" s="1" t="s">
        <v>217</v>
      </c>
      <c r="H13" s="1" t="s">
        <v>218</v>
      </c>
      <c r="I13" s="1" t="s">
        <v>267</v>
      </c>
      <c r="J13" s="1" t="s">
        <v>220</v>
      </c>
      <c r="K13" s="1" t="s">
        <v>267</v>
      </c>
      <c r="L13" s="1" t="s">
        <v>267</v>
      </c>
      <c r="M13" s="1" t="s">
        <v>221</v>
      </c>
      <c r="N13" s="1" t="s">
        <v>221</v>
      </c>
      <c r="O13" s="1" t="s">
        <v>222</v>
      </c>
      <c r="P13" s="1" t="s">
        <v>223</v>
      </c>
      <c r="Q13" s="1" t="s">
        <v>268</v>
      </c>
      <c r="R13" s="1" t="s">
        <v>225</v>
      </c>
      <c r="S13" s="1" t="s">
        <v>226</v>
      </c>
      <c r="T13" s="1" t="s">
        <v>227</v>
      </c>
    </row>
    <row r="14" s="1" customFormat="1" spans="1:20">
      <c r="A14" s="3">
        <v>15652948536</v>
      </c>
      <c r="B14" s="1" t="s">
        <v>214</v>
      </c>
      <c r="C14" s="1" t="s">
        <v>269</v>
      </c>
      <c r="D14" s="1" t="s">
        <v>270</v>
      </c>
      <c r="E14" s="1" t="s">
        <v>148</v>
      </c>
      <c r="F14" s="1" t="s">
        <v>214</v>
      </c>
      <c r="G14" s="1" t="s">
        <v>217</v>
      </c>
      <c r="H14" s="1" t="s">
        <v>218</v>
      </c>
      <c r="I14" s="1" t="s">
        <v>271</v>
      </c>
      <c r="J14" s="1" t="s">
        <v>220</v>
      </c>
      <c r="K14" s="1" t="s">
        <v>271</v>
      </c>
      <c r="L14" s="1" t="s">
        <v>271</v>
      </c>
      <c r="M14" s="1" t="s">
        <v>221</v>
      </c>
      <c r="N14" s="1" t="s">
        <v>221</v>
      </c>
      <c r="O14" s="1" t="s">
        <v>222</v>
      </c>
      <c r="P14" s="1" t="s">
        <v>223</v>
      </c>
      <c r="Q14" s="1" t="s">
        <v>272</v>
      </c>
      <c r="R14" s="1" t="s">
        <v>225</v>
      </c>
      <c r="S14" s="1" t="s">
        <v>226</v>
      </c>
      <c r="T14" s="1" t="s">
        <v>227</v>
      </c>
    </row>
    <row r="15" s="1" customFormat="1" spans="1:20">
      <c r="A15" s="3">
        <v>15652906882</v>
      </c>
      <c r="B15" s="1" t="s">
        <v>214</v>
      </c>
      <c r="C15" s="1" t="s">
        <v>273</v>
      </c>
      <c r="D15" s="1" t="s">
        <v>274</v>
      </c>
      <c r="E15" s="1" t="s">
        <v>145</v>
      </c>
      <c r="F15" s="1" t="s">
        <v>214</v>
      </c>
      <c r="G15" s="1" t="s">
        <v>217</v>
      </c>
      <c r="H15" s="1" t="s">
        <v>218</v>
      </c>
      <c r="I15" s="1" t="s">
        <v>275</v>
      </c>
      <c r="J15" s="1" t="s">
        <v>220</v>
      </c>
      <c r="K15" s="1" t="s">
        <v>275</v>
      </c>
      <c r="L15" s="1" t="s">
        <v>275</v>
      </c>
      <c r="M15" s="1" t="s">
        <v>221</v>
      </c>
      <c r="N15" s="1" t="s">
        <v>221</v>
      </c>
      <c r="O15" s="1" t="s">
        <v>222</v>
      </c>
      <c r="P15" s="1" t="s">
        <v>223</v>
      </c>
      <c r="Q15" s="1" t="s">
        <v>276</v>
      </c>
      <c r="R15" s="1" t="s">
        <v>225</v>
      </c>
      <c r="S15" s="1" t="s">
        <v>226</v>
      </c>
      <c r="T15" s="1" t="s">
        <v>227</v>
      </c>
    </row>
    <row r="16" s="1" customFormat="1" spans="1:20">
      <c r="A16" s="3">
        <v>15650540444</v>
      </c>
      <c r="B16" s="1" t="s">
        <v>214</v>
      </c>
      <c r="C16" s="1" t="s">
        <v>277</v>
      </c>
      <c r="D16" s="1" t="s">
        <v>278</v>
      </c>
      <c r="E16" s="1" t="s">
        <v>143</v>
      </c>
      <c r="F16" s="1" t="s">
        <v>214</v>
      </c>
      <c r="G16" s="1" t="s">
        <v>217</v>
      </c>
      <c r="H16" s="1" t="s">
        <v>218</v>
      </c>
      <c r="I16" s="1" t="s">
        <v>279</v>
      </c>
      <c r="J16" s="1" t="s">
        <v>220</v>
      </c>
      <c r="K16" s="1" t="s">
        <v>279</v>
      </c>
      <c r="L16" s="1" t="s">
        <v>279</v>
      </c>
      <c r="M16" s="1" t="s">
        <v>221</v>
      </c>
      <c r="N16" s="1" t="s">
        <v>221</v>
      </c>
      <c r="O16" s="1" t="s">
        <v>222</v>
      </c>
      <c r="P16" s="1" t="s">
        <v>223</v>
      </c>
      <c r="Q16" s="1" t="s">
        <v>280</v>
      </c>
      <c r="R16" s="1" t="s">
        <v>225</v>
      </c>
      <c r="S16" s="1" t="s">
        <v>226</v>
      </c>
      <c r="T16" s="1" t="s">
        <v>227</v>
      </c>
    </row>
    <row r="17" s="1" customFormat="1" spans="1:20">
      <c r="A17" s="3">
        <v>15650447344</v>
      </c>
      <c r="B17" s="1" t="s">
        <v>214</v>
      </c>
      <c r="C17" s="1" t="s">
        <v>281</v>
      </c>
      <c r="D17" s="1" t="s">
        <v>282</v>
      </c>
      <c r="E17" s="1" t="s">
        <v>140</v>
      </c>
      <c r="F17" s="1" t="s">
        <v>214</v>
      </c>
      <c r="G17" s="1" t="s">
        <v>217</v>
      </c>
      <c r="H17" s="1" t="s">
        <v>218</v>
      </c>
      <c r="I17" s="1" t="s">
        <v>283</v>
      </c>
      <c r="J17" s="1" t="s">
        <v>220</v>
      </c>
      <c r="K17" s="1" t="s">
        <v>283</v>
      </c>
      <c r="L17" s="1" t="s">
        <v>283</v>
      </c>
      <c r="M17" s="1" t="s">
        <v>221</v>
      </c>
      <c r="N17" s="1" t="s">
        <v>221</v>
      </c>
      <c r="O17" s="1" t="s">
        <v>222</v>
      </c>
      <c r="P17" s="1" t="s">
        <v>223</v>
      </c>
      <c r="Q17" s="1" t="s">
        <v>284</v>
      </c>
      <c r="R17" s="1" t="s">
        <v>225</v>
      </c>
      <c r="S17" s="1" t="s">
        <v>226</v>
      </c>
      <c r="T17" s="1" t="s">
        <v>227</v>
      </c>
    </row>
    <row r="18" s="1" customFormat="1" spans="1:20">
      <c r="A18" s="3">
        <v>15609465662</v>
      </c>
      <c r="B18" s="1" t="s">
        <v>214</v>
      </c>
      <c r="C18" s="1" t="s">
        <v>285</v>
      </c>
      <c r="D18" s="1" t="s">
        <v>286</v>
      </c>
      <c r="E18" s="1" t="s">
        <v>44</v>
      </c>
      <c r="F18" s="1" t="s">
        <v>287</v>
      </c>
      <c r="G18" s="1" t="s">
        <v>217</v>
      </c>
      <c r="H18" s="1" t="s">
        <v>218</v>
      </c>
      <c r="I18" s="1" t="s">
        <v>222</v>
      </c>
      <c r="J18" s="1" t="s">
        <v>220</v>
      </c>
      <c r="K18" s="1" t="s">
        <v>222</v>
      </c>
      <c r="L18" s="1" t="s">
        <v>222</v>
      </c>
      <c r="M18" s="1" t="s">
        <v>221</v>
      </c>
      <c r="N18" s="1" t="s">
        <v>221</v>
      </c>
      <c r="O18" s="1" t="s">
        <v>222</v>
      </c>
      <c r="P18" s="1" t="s">
        <v>223</v>
      </c>
      <c r="Q18" s="1" t="s">
        <v>288</v>
      </c>
      <c r="R18" s="1" t="s">
        <v>225</v>
      </c>
      <c r="S18" s="1" t="s">
        <v>226</v>
      </c>
      <c r="T18" s="1" t="s">
        <v>227</v>
      </c>
    </row>
    <row r="19" s="1" customFormat="1" spans="1:20">
      <c r="A19" s="3">
        <v>15650171199</v>
      </c>
      <c r="B19" s="1" t="s">
        <v>214</v>
      </c>
      <c r="C19" s="1" t="s">
        <v>289</v>
      </c>
      <c r="D19" s="1" t="s">
        <v>255</v>
      </c>
      <c r="E19" s="1" t="s">
        <v>137</v>
      </c>
      <c r="F19" s="1" t="s">
        <v>214</v>
      </c>
      <c r="G19" s="1" t="s">
        <v>217</v>
      </c>
      <c r="H19" s="1" t="s">
        <v>218</v>
      </c>
      <c r="I19" s="1" t="s">
        <v>256</v>
      </c>
      <c r="J19" s="1" t="s">
        <v>220</v>
      </c>
      <c r="K19" s="1" t="s">
        <v>256</v>
      </c>
      <c r="L19" s="1" t="s">
        <v>256</v>
      </c>
      <c r="M19" s="1" t="s">
        <v>221</v>
      </c>
      <c r="N19" s="1" t="s">
        <v>221</v>
      </c>
      <c r="O19" s="1" t="s">
        <v>222</v>
      </c>
      <c r="P19" s="1" t="s">
        <v>223</v>
      </c>
      <c r="Q19" s="1" t="s">
        <v>290</v>
      </c>
      <c r="R19" s="1" t="s">
        <v>225</v>
      </c>
      <c r="S19" s="1" t="s">
        <v>226</v>
      </c>
      <c r="T19" s="1" t="s">
        <v>227</v>
      </c>
    </row>
    <row r="20" s="1" customFormat="1" spans="1:20">
      <c r="A20" s="3">
        <v>15650163359</v>
      </c>
      <c r="B20" s="1" t="s">
        <v>214</v>
      </c>
      <c r="C20" s="1" t="s">
        <v>291</v>
      </c>
      <c r="D20" s="1" t="s">
        <v>292</v>
      </c>
      <c r="E20" s="1" t="s">
        <v>134</v>
      </c>
      <c r="F20" s="1" t="s">
        <v>214</v>
      </c>
      <c r="G20" s="1" t="s">
        <v>217</v>
      </c>
      <c r="H20" s="1" t="s">
        <v>218</v>
      </c>
      <c r="I20" s="1" t="s">
        <v>293</v>
      </c>
      <c r="J20" s="1" t="s">
        <v>220</v>
      </c>
      <c r="K20" s="1" t="s">
        <v>293</v>
      </c>
      <c r="L20" s="1" t="s">
        <v>293</v>
      </c>
      <c r="M20" s="1" t="s">
        <v>221</v>
      </c>
      <c r="N20" s="1" t="s">
        <v>221</v>
      </c>
      <c r="O20" s="1" t="s">
        <v>222</v>
      </c>
      <c r="P20" s="1" t="s">
        <v>223</v>
      </c>
      <c r="Q20" s="1" t="s">
        <v>294</v>
      </c>
      <c r="R20" s="1" t="s">
        <v>225</v>
      </c>
      <c r="S20" s="1" t="s">
        <v>226</v>
      </c>
      <c r="T20" s="1" t="s">
        <v>227</v>
      </c>
    </row>
    <row r="21" s="1" customFormat="1" spans="1:20">
      <c r="A21" s="3">
        <v>15650042757</v>
      </c>
      <c r="B21" s="1" t="s">
        <v>214</v>
      </c>
      <c r="C21" s="1" t="s">
        <v>295</v>
      </c>
      <c r="D21" s="1" t="s">
        <v>296</v>
      </c>
      <c r="E21" s="1" t="s">
        <v>131</v>
      </c>
      <c r="F21" s="1" t="s">
        <v>214</v>
      </c>
      <c r="G21" s="1" t="s">
        <v>217</v>
      </c>
      <c r="H21" s="1" t="s">
        <v>218</v>
      </c>
      <c r="I21" s="1" t="s">
        <v>297</v>
      </c>
      <c r="J21" s="1" t="s">
        <v>220</v>
      </c>
      <c r="K21" s="1" t="s">
        <v>297</v>
      </c>
      <c r="L21" s="1" t="s">
        <v>297</v>
      </c>
      <c r="M21" s="1" t="s">
        <v>221</v>
      </c>
      <c r="N21" s="1" t="s">
        <v>221</v>
      </c>
      <c r="O21" s="1" t="s">
        <v>222</v>
      </c>
      <c r="P21" s="1" t="s">
        <v>223</v>
      </c>
      <c r="Q21" s="1" t="s">
        <v>298</v>
      </c>
      <c r="R21" s="1" t="s">
        <v>225</v>
      </c>
      <c r="S21" s="1" t="s">
        <v>226</v>
      </c>
      <c r="T21" s="1" t="s">
        <v>227</v>
      </c>
    </row>
    <row r="22" s="1" customFormat="1" spans="1:20">
      <c r="A22" s="3">
        <v>15649759582</v>
      </c>
      <c r="B22" s="1" t="s">
        <v>214</v>
      </c>
      <c r="C22" s="1" t="s">
        <v>299</v>
      </c>
      <c r="D22" s="1" t="s">
        <v>300</v>
      </c>
      <c r="E22" s="1" t="s">
        <v>129</v>
      </c>
      <c r="F22" s="1" t="s">
        <v>214</v>
      </c>
      <c r="G22" s="1" t="s">
        <v>217</v>
      </c>
      <c r="H22" s="1" t="s">
        <v>218</v>
      </c>
      <c r="I22" s="1" t="s">
        <v>301</v>
      </c>
      <c r="J22" s="1" t="s">
        <v>220</v>
      </c>
      <c r="K22" s="1" t="s">
        <v>301</v>
      </c>
      <c r="L22" s="1" t="s">
        <v>301</v>
      </c>
      <c r="M22" s="1" t="s">
        <v>221</v>
      </c>
      <c r="N22" s="1" t="s">
        <v>221</v>
      </c>
      <c r="O22" s="1" t="s">
        <v>222</v>
      </c>
      <c r="P22" s="1" t="s">
        <v>223</v>
      </c>
      <c r="Q22" s="1" t="s">
        <v>302</v>
      </c>
      <c r="R22" s="1" t="s">
        <v>225</v>
      </c>
      <c r="S22" s="1" t="s">
        <v>226</v>
      </c>
      <c r="T22" s="1" t="s">
        <v>227</v>
      </c>
    </row>
    <row r="23" s="1" customFormat="1" spans="1:20">
      <c r="A23" s="3">
        <v>15649736485</v>
      </c>
      <c r="B23" s="1" t="s">
        <v>214</v>
      </c>
      <c r="C23" s="1" t="s">
        <v>303</v>
      </c>
      <c r="D23" s="1" t="s">
        <v>304</v>
      </c>
      <c r="E23" s="1" t="s">
        <v>126</v>
      </c>
      <c r="F23" s="1" t="s">
        <v>214</v>
      </c>
      <c r="G23" s="1" t="s">
        <v>217</v>
      </c>
      <c r="H23" s="1" t="s">
        <v>218</v>
      </c>
      <c r="I23" s="1" t="s">
        <v>305</v>
      </c>
      <c r="J23" s="1" t="s">
        <v>220</v>
      </c>
      <c r="K23" s="1" t="s">
        <v>305</v>
      </c>
      <c r="L23" s="1" t="s">
        <v>305</v>
      </c>
      <c r="M23" s="1" t="s">
        <v>221</v>
      </c>
      <c r="N23" s="1" t="s">
        <v>221</v>
      </c>
      <c r="O23" s="1" t="s">
        <v>222</v>
      </c>
      <c r="P23" s="1" t="s">
        <v>223</v>
      </c>
      <c r="Q23" s="1" t="s">
        <v>306</v>
      </c>
      <c r="R23" s="1" t="s">
        <v>225</v>
      </c>
      <c r="S23" s="1" t="s">
        <v>226</v>
      </c>
      <c r="T23" s="1" t="s">
        <v>227</v>
      </c>
    </row>
    <row r="24" s="1" customFormat="1" spans="1:20">
      <c r="A24" s="3">
        <v>15649513906</v>
      </c>
      <c r="B24" s="1" t="s">
        <v>214</v>
      </c>
      <c r="C24" s="1" t="s">
        <v>307</v>
      </c>
      <c r="D24" s="1" t="s">
        <v>308</v>
      </c>
      <c r="E24" s="1" t="s">
        <v>123</v>
      </c>
      <c r="F24" s="1" t="s">
        <v>214</v>
      </c>
      <c r="G24" s="1" t="s">
        <v>217</v>
      </c>
      <c r="H24" s="1" t="s">
        <v>218</v>
      </c>
      <c r="I24" s="1" t="s">
        <v>309</v>
      </c>
      <c r="J24" s="1" t="s">
        <v>220</v>
      </c>
      <c r="K24" s="1" t="s">
        <v>309</v>
      </c>
      <c r="L24" s="1" t="s">
        <v>309</v>
      </c>
      <c r="M24" s="1" t="s">
        <v>221</v>
      </c>
      <c r="N24" s="1" t="s">
        <v>221</v>
      </c>
      <c r="O24" s="1" t="s">
        <v>222</v>
      </c>
      <c r="P24" s="1" t="s">
        <v>223</v>
      </c>
      <c r="Q24" s="1" t="s">
        <v>310</v>
      </c>
      <c r="R24" s="1" t="s">
        <v>225</v>
      </c>
      <c r="S24" s="1" t="s">
        <v>226</v>
      </c>
      <c r="T24" s="1" t="s">
        <v>227</v>
      </c>
    </row>
    <row r="25" s="1" customFormat="1" spans="1:20">
      <c r="A25" s="3">
        <v>15649448271</v>
      </c>
      <c r="B25" s="1" t="s">
        <v>214</v>
      </c>
      <c r="C25" s="1" t="s">
        <v>311</v>
      </c>
      <c r="D25" s="1" t="s">
        <v>312</v>
      </c>
      <c r="E25" s="1" t="s">
        <v>121</v>
      </c>
      <c r="F25" s="1" t="s">
        <v>214</v>
      </c>
      <c r="G25" s="1" t="s">
        <v>217</v>
      </c>
      <c r="H25" s="1" t="s">
        <v>218</v>
      </c>
      <c r="I25" s="1" t="s">
        <v>313</v>
      </c>
      <c r="J25" s="1" t="s">
        <v>220</v>
      </c>
      <c r="K25" s="1" t="s">
        <v>313</v>
      </c>
      <c r="L25" s="1" t="s">
        <v>313</v>
      </c>
      <c r="M25" s="1" t="s">
        <v>221</v>
      </c>
      <c r="N25" s="1" t="s">
        <v>221</v>
      </c>
      <c r="O25" s="1" t="s">
        <v>222</v>
      </c>
      <c r="P25" s="1" t="s">
        <v>223</v>
      </c>
      <c r="Q25" s="1" t="s">
        <v>314</v>
      </c>
      <c r="R25" s="1" t="s">
        <v>225</v>
      </c>
      <c r="S25" s="1" t="s">
        <v>226</v>
      </c>
      <c r="T25" s="1" t="s">
        <v>227</v>
      </c>
    </row>
    <row r="26" s="1" customFormat="1" spans="1:20">
      <c r="A26" s="3">
        <v>15649045463</v>
      </c>
      <c r="B26" s="1" t="s">
        <v>214</v>
      </c>
      <c r="C26" s="1" t="s">
        <v>315</v>
      </c>
      <c r="D26" s="1" t="s">
        <v>316</v>
      </c>
      <c r="E26" s="1" t="s">
        <v>118</v>
      </c>
      <c r="F26" s="1" t="s">
        <v>214</v>
      </c>
      <c r="G26" s="1" t="s">
        <v>217</v>
      </c>
      <c r="H26" s="1" t="s">
        <v>218</v>
      </c>
      <c r="I26" s="1" t="s">
        <v>317</v>
      </c>
      <c r="J26" s="1" t="s">
        <v>220</v>
      </c>
      <c r="K26" s="1" t="s">
        <v>317</v>
      </c>
      <c r="L26" s="1" t="s">
        <v>317</v>
      </c>
      <c r="M26" s="1" t="s">
        <v>221</v>
      </c>
      <c r="N26" s="1" t="s">
        <v>221</v>
      </c>
      <c r="O26" s="1" t="s">
        <v>222</v>
      </c>
      <c r="P26" s="1" t="s">
        <v>223</v>
      </c>
      <c r="Q26" s="1" t="s">
        <v>318</v>
      </c>
      <c r="R26" s="1" t="s">
        <v>225</v>
      </c>
      <c r="S26" s="1" t="s">
        <v>226</v>
      </c>
      <c r="T26" s="1" t="s">
        <v>227</v>
      </c>
    </row>
    <row r="27" s="1" customFormat="1" spans="1:20">
      <c r="A27" s="3">
        <v>15648878759</v>
      </c>
      <c r="B27" s="1" t="s">
        <v>214</v>
      </c>
      <c r="C27" s="1" t="s">
        <v>319</v>
      </c>
      <c r="D27" s="1" t="s">
        <v>320</v>
      </c>
      <c r="E27" s="1" t="s">
        <v>115</v>
      </c>
      <c r="F27" s="1" t="s">
        <v>214</v>
      </c>
      <c r="G27" s="1" t="s">
        <v>217</v>
      </c>
      <c r="H27" s="1" t="s">
        <v>218</v>
      </c>
      <c r="I27" s="1" t="s">
        <v>321</v>
      </c>
      <c r="J27" s="1" t="s">
        <v>220</v>
      </c>
      <c r="K27" s="1" t="s">
        <v>321</v>
      </c>
      <c r="L27" s="1" t="s">
        <v>321</v>
      </c>
      <c r="M27" s="1" t="s">
        <v>221</v>
      </c>
      <c r="N27" s="1" t="s">
        <v>221</v>
      </c>
      <c r="O27" s="1" t="s">
        <v>222</v>
      </c>
      <c r="P27" s="1" t="s">
        <v>223</v>
      </c>
      <c r="Q27" s="1" t="s">
        <v>322</v>
      </c>
      <c r="R27" s="1" t="s">
        <v>225</v>
      </c>
      <c r="S27" s="1" t="s">
        <v>226</v>
      </c>
      <c r="T27" s="1" t="s">
        <v>227</v>
      </c>
    </row>
    <row r="28" s="1" customFormat="1" spans="1:20">
      <c r="A28" s="3">
        <v>15648312284</v>
      </c>
      <c r="B28" s="1" t="s">
        <v>214</v>
      </c>
      <c r="C28" s="1" t="s">
        <v>323</v>
      </c>
      <c r="D28" s="1" t="s">
        <v>324</v>
      </c>
      <c r="E28" s="1" t="s">
        <v>113</v>
      </c>
      <c r="F28" s="1" t="s">
        <v>214</v>
      </c>
      <c r="G28" s="1" t="s">
        <v>217</v>
      </c>
      <c r="H28" s="1" t="s">
        <v>218</v>
      </c>
      <c r="I28" s="1" t="s">
        <v>222</v>
      </c>
      <c r="J28" s="1" t="s">
        <v>220</v>
      </c>
      <c r="K28" s="1" t="s">
        <v>222</v>
      </c>
      <c r="L28" s="1" t="s">
        <v>222</v>
      </c>
      <c r="M28" s="1" t="s">
        <v>221</v>
      </c>
      <c r="N28" s="1" t="s">
        <v>221</v>
      </c>
      <c r="O28" s="1" t="s">
        <v>222</v>
      </c>
      <c r="P28" s="1" t="s">
        <v>223</v>
      </c>
      <c r="Q28" s="1" t="s">
        <v>325</v>
      </c>
      <c r="R28" s="1" t="s">
        <v>225</v>
      </c>
      <c r="S28" s="1" t="s">
        <v>226</v>
      </c>
      <c r="T28" s="1" t="s">
        <v>227</v>
      </c>
    </row>
    <row r="29" s="1" customFormat="1" spans="1:20">
      <c r="A29" s="3">
        <v>15648127635</v>
      </c>
      <c r="B29" s="1" t="s">
        <v>287</v>
      </c>
      <c r="C29" s="1" t="s">
        <v>326</v>
      </c>
      <c r="D29" s="1" t="s">
        <v>327</v>
      </c>
      <c r="E29" s="1" t="s">
        <v>110</v>
      </c>
      <c r="F29" s="1" t="s">
        <v>287</v>
      </c>
      <c r="G29" s="1" t="s">
        <v>217</v>
      </c>
      <c r="H29" s="1" t="s">
        <v>218</v>
      </c>
      <c r="I29" s="1" t="s">
        <v>328</v>
      </c>
      <c r="J29" s="1" t="s">
        <v>220</v>
      </c>
      <c r="K29" s="1" t="s">
        <v>328</v>
      </c>
      <c r="L29" s="1" t="s">
        <v>328</v>
      </c>
      <c r="M29" s="1" t="s">
        <v>221</v>
      </c>
      <c r="N29" s="1" t="s">
        <v>221</v>
      </c>
      <c r="O29" s="1" t="s">
        <v>222</v>
      </c>
      <c r="P29" s="1" t="s">
        <v>223</v>
      </c>
      <c r="Q29" s="1" t="s">
        <v>329</v>
      </c>
      <c r="R29" s="1" t="s">
        <v>225</v>
      </c>
      <c r="S29" s="1" t="s">
        <v>226</v>
      </c>
      <c r="T29" s="1" t="s">
        <v>227</v>
      </c>
    </row>
    <row r="30" s="1" customFormat="1" spans="1:20">
      <c r="A30" s="3">
        <v>15648022661</v>
      </c>
      <c r="B30" s="1" t="s">
        <v>287</v>
      </c>
      <c r="C30" s="1" t="s">
        <v>330</v>
      </c>
      <c r="D30" s="1" t="s">
        <v>331</v>
      </c>
      <c r="E30" s="1" t="s">
        <v>109</v>
      </c>
      <c r="F30" s="1" t="s">
        <v>214</v>
      </c>
      <c r="G30" s="1" t="s">
        <v>217</v>
      </c>
      <c r="H30" s="1" t="s">
        <v>218</v>
      </c>
      <c r="I30" s="1" t="s">
        <v>332</v>
      </c>
      <c r="J30" s="1" t="s">
        <v>220</v>
      </c>
      <c r="K30" s="1" t="s">
        <v>332</v>
      </c>
      <c r="L30" s="1" t="s">
        <v>332</v>
      </c>
      <c r="M30" s="1" t="s">
        <v>221</v>
      </c>
      <c r="N30" s="1" t="s">
        <v>221</v>
      </c>
      <c r="O30" s="1" t="s">
        <v>222</v>
      </c>
      <c r="P30" s="1" t="s">
        <v>223</v>
      </c>
      <c r="Q30" s="1" t="s">
        <v>333</v>
      </c>
      <c r="R30" s="1" t="s">
        <v>225</v>
      </c>
      <c r="S30" s="1" t="s">
        <v>226</v>
      </c>
      <c r="T30" s="1" t="s">
        <v>227</v>
      </c>
    </row>
    <row r="31" s="1" customFormat="1" spans="1:20">
      <c r="A31" s="3">
        <v>15648008975</v>
      </c>
      <c r="B31" s="1" t="s">
        <v>287</v>
      </c>
      <c r="C31" s="1" t="s">
        <v>334</v>
      </c>
      <c r="D31" s="1" t="s">
        <v>331</v>
      </c>
      <c r="E31" s="1" t="s">
        <v>108</v>
      </c>
      <c r="F31" s="1" t="s">
        <v>214</v>
      </c>
      <c r="G31" s="1" t="s">
        <v>217</v>
      </c>
      <c r="H31" s="1" t="s">
        <v>218</v>
      </c>
      <c r="I31" s="1" t="s">
        <v>335</v>
      </c>
      <c r="J31" s="1" t="s">
        <v>220</v>
      </c>
      <c r="K31" s="1" t="s">
        <v>335</v>
      </c>
      <c r="L31" s="1" t="s">
        <v>335</v>
      </c>
      <c r="M31" s="1" t="s">
        <v>221</v>
      </c>
      <c r="N31" s="1" t="s">
        <v>221</v>
      </c>
      <c r="O31" s="1" t="s">
        <v>222</v>
      </c>
      <c r="P31" s="1" t="s">
        <v>223</v>
      </c>
      <c r="Q31" s="1" t="s">
        <v>336</v>
      </c>
      <c r="R31" s="1" t="s">
        <v>225</v>
      </c>
      <c r="S31" s="1" t="s">
        <v>226</v>
      </c>
      <c r="T31" s="1" t="s">
        <v>227</v>
      </c>
    </row>
    <row r="32" s="1" customFormat="1" spans="1:20">
      <c r="A32" s="3">
        <v>15647996008</v>
      </c>
      <c r="B32" s="1" t="s">
        <v>287</v>
      </c>
      <c r="C32" s="1" t="s">
        <v>337</v>
      </c>
      <c r="D32" s="1" t="s">
        <v>327</v>
      </c>
      <c r="E32" s="1" t="s">
        <v>107</v>
      </c>
      <c r="F32" s="1" t="s">
        <v>287</v>
      </c>
      <c r="G32" s="1" t="s">
        <v>217</v>
      </c>
      <c r="H32" s="1" t="s">
        <v>218</v>
      </c>
      <c r="I32" s="1" t="s">
        <v>328</v>
      </c>
      <c r="J32" s="1" t="s">
        <v>220</v>
      </c>
      <c r="K32" s="1" t="s">
        <v>328</v>
      </c>
      <c r="L32" s="1" t="s">
        <v>328</v>
      </c>
      <c r="M32" s="1" t="s">
        <v>221</v>
      </c>
      <c r="N32" s="1" t="s">
        <v>221</v>
      </c>
      <c r="O32" s="1" t="s">
        <v>222</v>
      </c>
      <c r="P32" s="1" t="s">
        <v>223</v>
      </c>
      <c r="Q32" s="1" t="s">
        <v>338</v>
      </c>
      <c r="R32" s="1" t="s">
        <v>225</v>
      </c>
      <c r="S32" s="1" t="s">
        <v>226</v>
      </c>
      <c r="T32" s="1" t="s">
        <v>227</v>
      </c>
    </row>
    <row r="33" s="1" customFormat="1" spans="1:20">
      <c r="A33" s="3">
        <v>15646882570</v>
      </c>
      <c r="B33" s="1" t="s">
        <v>287</v>
      </c>
      <c r="C33" s="1" t="s">
        <v>339</v>
      </c>
      <c r="D33" s="1" t="s">
        <v>340</v>
      </c>
      <c r="E33" s="1" t="s">
        <v>104</v>
      </c>
      <c r="F33" s="1" t="s">
        <v>214</v>
      </c>
      <c r="G33" s="1" t="s">
        <v>217</v>
      </c>
      <c r="H33" s="1" t="s">
        <v>218</v>
      </c>
      <c r="I33" s="1" t="s">
        <v>341</v>
      </c>
      <c r="J33" s="1" t="s">
        <v>220</v>
      </c>
      <c r="K33" s="1" t="s">
        <v>341</v>
      </c>
      <c r="L33" s="1" t="s">
        <v>341</v>
      </c>
      <c r="M33" s="1" t="s">
        <v>221</v>
      </c>
      <c r="N33" s="1" t="s">
        <v>221</v>
      </c>
      <c r="O33" s="1" t="s">
        <v>222</v>
      </c>
      <c r="P33" s="1" t="s">
        <v>223</v>
      </c>
      <c r="Q33" s="1" t="s">
        <v>342</v>
      </c>
      <c r="R33" s="1" t="s">
        <v>225</v>
      </c>
      <c r="S33" s="1" t="s">
        <v>226</v>
      </c>
      <c r="T33" s="1" t="s">
        <v>227</v>
      </c>
    </row>
    <row r="34" s="1" customFormat="1" spans="1:20">
      <c r="A34" s="3">
        <v>15645974526</v>
      </c>
      <c r="B34" s="1" t="s">
        <v>287</v>
      </c>
      <c r="C34" s="1" t="s">
        <v>343</v>
      </c>
      <c r="D34" s="1" t="s">
        <v>344</v>
      </c>
      <c r="E34" s="1" t="s">
        <v>101</v>
      </c>
      <c r="F34" s="1" t="s">
        <v>214</v>
      </c>
      <c r="G34" s="1" t="s">
        <v>217</v>
      </c>
      <c r="H34" s="1" t="s">
        <v>218</v>
      </c>
      <c r="I34" s="1" t="s">
        <v>345</v>
      </c>
      <c r="J34" s="1" t="s">
        <v>220</v>
      </c>
      <c r="K34" s="1" t="s">
        <v>345</v>
      </c>
      <c r="L34" s="1" t="s">
        <v>345</v>
      </c>
      <c r="M34" s="1" t="s">
        <v>221</v>
      </c>
      <c r="N34" s="1" t="s">
        <v>221</v>
      </c>
      <c r="O34" s="1" t="s">
        <v>222</v>
      </c>
      <c r="P34" s="1" t="s">
        <v>223</v>
      </c>
      <c r="Q34" s="1" t="s">
        <v>346</v>
      </c>
      <c r="R34" s="1" t="s">
        <v>225</v>
      </c>
      <c r="S34" s="1" t="s">
        <v>226</v>
      </c>
      <c r="T34" s="1" t="s">
        <v>227</v>
      </c>
    </row>
    <row r="35" s="1" customFormat="1" spans="1:20">
      <c r="A35" s="3">
        <v>15643202525</v>
      </c>
      <c r="B35" s="1" t="s">
        <v>287</v>
      </c>
      <c r="C35" s="1" t="s">
        <v>347</v>
      </c>
      <c r="D35" s="1" t="s">
        <v>348</v>
      </c>
      <c r="E35" s="1" t="s">
        <v>98</v>
      </c>
      <c r="F35" s="1" t="s">
        <v>214</v>
      </c>
      <c r="G35" s="1" t="s">
        <v>217</v>
      </c>
      <c r="H35" s="1" t="s">
        <v>218</v>
      </c>
      <c r="I35" s="1" t="s">
        <v>349</v>
      </c>
      <c r="J35" s="1" t="s">
        <v>220</v>
      </c>
      <c r="K35" s="1" t="s">
        <v>349</v>
      </c>
      <c r="L35" s="1" t="s">
        <v>349</v>
      </c>
      <c r="M35" s="1" t="s">
        <v>221</v>
      </c>
      <c r="N35" s="1" t="s">
        <v>221</v>
      </c>
      <c r="O35" s="1" t="s">
        <v>222</v>
      </c>
      <c r="P35" s="1" t="s">
        <v>223</v>
      </c>
      <c r="Q35" s="1" t="s">
        <v>350</v>
      </c>
      <c r="R35" s="1" t="s">
        <v>225</v>
      </c>
      <c r="S35" s="1" t="s">
        <v>226</v>
      </c>
      <c r="T35" s="1" t="s">
        <v>227</v>
      </c>
    </row>
    <row r="36" s="1" customFormat="1" spans="1:20">
      <c r="A36" s="3">
        <v>15643160332</v>
      </c>
      <c r="B36" s="1" t="s">
        <v>287</v>
      </c>
      <c r="C36" s="1" t="s">
        <v>351</v>
      </c>
      <c r="D36" s="1" t="s">
        <v>331</v>
      </c>
      <c r="E36" s="1" t="s">
        <v>95</v>
      </c>
      <c r="F36" s="1" t="s">
        <v>214</v>
      </c>
      <c r="G36" s="1" t="s">
        <v>217</v>
      </c>
      <c r="H36" s="1" t="s">
        <v>218</v>
      </c>
      <c r="I36" s="1" t="s">
        <v>332</v>
      </c>
      <c r="J36" s="1" t="s">
        <v>220</v>
      </c>
      <c r="K36" s="1" t="s">
        <v>332</v>
      </c>
      <c r="L36" s="1" t="s">
        <v>332</v>
      </c>
      <c r="M36" s="1" t="s">
        <v>221</v>
      </c>
      <c r="N36" s="1" t="s">
        <v>221</v>
      </c>
      <c r="O36" s="1" t="s">
        <v>222</v>
      </c>
      <c r="P36" s="1" t="s">
        <v>223</v>
      </c>
      <c r="Q36" s="1" t="s">
        <v>352</v>
      </c>
      <c r="R36" s="1" t="s">
        <v>225</v>
      </c>
      <c r="S36" s="1" t="s">
        <v>226</v>
      </c>
      <c r="T36" s="1" t="s">
        <v>227</v>
      </c>
    </row>
    <row r="37" s="1" customFormat="1" spans="1:20">
      <c r="A37" s="3">
        <v>15642215083</v>
      </c>
      <c r="B37" s="1" t="s">
        <v>287</v>
      </c>
      <c r="C37" s="1" t="s">
        <v>353</v>
      </c>
      <c r="D37" s="1" t="s">
        <v>354</v>
      </c>
      <c r="E37" s="1" t="s">
        <v>93</v>
      </c>
      <c r="F37" s="1" t="s">
        <v>214</v>
      </c>
      <c r="G37" s="1" t="s">
        <v>217</v>
      </c>
      <c r="H37" s="1" t="s">
        <v>218</v>
      </c>
      <c r="I37" s="1" t="s">
        <v>355</v>
      </c>
      <c r="J37" s="1" t="s">
        <v>220</v>
      </c>
      <c r="K37" s="1" t="s">
        <v>355</v>
      </c>
      <c r="L37" s="1" t="s">
        <v>355</v>
      </c>
      <c r="M37" s="1" t="s">
        <v>221</v>
      </c>
      <c r="N37" s="1" t="s">
        <v>221</v>
      </c>
      <c r="O37" s="1" t="s">
        <v>222</v>
      </c>
      <c r="P37" s="1" t="s">
        <v>223</v>
      </c>
      <c r="Q37" s="1" t="s">
        <v>356</v>
      </c>
      <c r="R37" s="1" t="s">
        <v>225</v>
      </c>
      <c r="S37" s="1" t="s">
        <v>226</v>
      </c>
      <c r="T37" s="1" t="s">
        <v>227</v>
      </c>
    </row>
    <row r="38" s="1" customFormat="1" spans="1:20">
      <c r="A38" s="3">
        <v>15641477625</v>
      </c>
      <c r="B38" s="1" t="s">
        <v>287</v>
      </c>
      <c r="C38" s="1" t="s">
        <v>357</v>
      </c>
      <c r="D38" s="1" t="s">
        <v>358</v>
      </c>
      <c r="E38" s="1" t="s">
        <v>92</v>
      </c>
      <c r="F38" s="1" t="s">
        <v>214</v>
      </c>
      <c r="G38" s="1" t="s">
        <v>217</v>
      </c>
      <c r="H38" s="1" t="s">
        <v>218</v>
      </c>
      <c r="I38" s="1" t="s">
        <v>359</v>
      </c>
      <c r="J38" s="1" t="s">
        <v>220</v>
      </c>
      <c r="K38" s="1" t="s">
        <v>359</v>
      </c>
      <c r="L38" s="1" t="s">
        <v>359</v>
      </c>
      <c r="M38" s="1" t="s">
        <v>221</v>
      </c>
      <c r="N38" s="1" t="s">
        <v>221</v>
      </c>
      <c r="O38" s="1" t="s">
        <v>222</v>
      </c>
      <c r="P38" s="1" t="s">
        <v>223</v>
      </c>
      <c r="Q38" s="1" t="s">
        <v>360</v>
      </c>
      <c r="R38" s="1" t="s">
        <v>225</v>
      </c>
      <c r="S38" s="1" t="s">
        <v>226</v>
      </c>
      <c r="T38" s="1" t="s">
        <v>227</v>
      </c>
    </row>
    <row r="39" s="1" customFormat="1" spans="1:20">
      <c r="A39" s="3">
        <v>15641417754</v>
      </c>
      <c r="B39" s="1" t="s">
        <v>287</v>
      </c>
      <c r="C39" s="1" t="s">
        <v>361</v>
      </c>
      <c r="D39" s="1" t="s">
        <v>362</v>
      </c>
      <c r="E39" s="1" t="s">
        <v>90</v>
      </c>
      <c r="F39" s="1" t="s">
        <v>214</v>
      </c>
      <c r="G39" s="1" t="s">
        <v>217</v>
      </c>
      <c r="H39" s="1" t="s">
        <v>218</v>
      </c>
      <c r="I39" s="1" t="s">
        <v>363</v>
      </c>
      <c r="J39" s="1" t="s">
        <v>220</v>
      </c>
      <c r="K39" s="1" t="s">
        <v>363</v>
      </c>
      <c r="L39" s="1" t="s">
        <v>363</v>
      </c>
      <c r="M39" s="1" t="s">
        <v>221</v>
      </c>
      <c r="N39" s="1" t="s">
        <v>221</v>
      </c>
      <c r="O39" s="1" t="s">
        <v>222</v>
      </c>
      <c r="P39" s="1" t="s">
        <v>223</v>
      </c>
      <c r="Q39" s="1" t="s">
        <v>364</v>
      </c>
      <c r="R39" s="1" t="s">
        <v>225</v>
      </c>
      <c r="S39" s="1" t="s">
        <v>226</v>
      </c>
      <c r="T39" s="1" t="s">
        <v>227</v>
      </c>
    </row>
    <row r="40" s="1" customFormat="1" spans="1:20">
      <c r="A40" s="3">
        <v>15640878323</v>
      </c>
      <c r="B40" s="1" t="s">
        <v>287</v>
      </c>
      <c r="C40" s="1" t="s">
        <v>365</v>
      </c>
      <c r="D40" s="1" t="s">
        <v>366</v>
      </c>
      <c r="E40" s="1" t="s">
        <v>87</v>
      </c>
      <c r="F40" s="1" t="s">
        <v>214</v>
      </c>
      <c r="G40" s="1" t="s">
        <v>217</v>
      </c>
      <c r="H40" s="1" t="s">
        <v>218</v>
      </c>
      <c r="I40" s="1" t="s">
        <v>367</v>
      </c>
      <c r="J40" s="1" t="s">
        <v>220</v>
      </c>
      <c r="K40" s="1" t="s">
        <v>367</v>
      </c>
      <c r="L40" s="1" t="s">
        <v>367</v>
      </c>
      <c r="M40" s="1" t="s">
        <v>221</v>
      </c>
      <c r="N40" s="1" t="s">
        <v>221</v>
      </c>
      <c r="O40" s="1" t="s">
        <v>222</v>
      </c>
      <c r="P40" s="1" t="s">
        <v>223</v>
      </c>
      <c r="Q40" s="1" t="s">
        <v>368</v>
      </c>
      <c r="R40" s="1" t="s">
        <v>225</v>
      </c>
      <c r="S40" s="1" t="s">
        <v>226</v>
      </c>
      <c r="T40" s="1" t="s">
        <v>227</v>
      </c>
    </row>
    <row r="41" s="1" customFormat="1" spans="1:20">
      <c r="A41" s="3">
        <v>15636371379</v>
      </c>
      <c r="B41" s="1" t="s">
        <v>369</v>
      </c>
      <c r="C41" s="1" t="s">
        <v>370</v>
      </c>
      <c r="D41" s="1" t="s">
        <v>354</v>
      </c>
      <c r="E41" s="1" t="s">
        <v>84</v>
      </c>
      <c r="F41" s="1" t="s">
        <v>287</v>
      </c>
      <c r="G41" s="1" t="s">
        <v>217</v>
      </c>
      <c r="H41" s="1" t="s">
        <v>218</v>
      </c>
      <c r="I41" s="1" t="s">
        <v>371</v>
      </c>
      <c r="J41" s="1" t="s">
        <v>220</v>
      </c>
      <c r="K41" s="1" t="s">
        <v>371</v>
      </c>
      <c r="L41" s="1" t="s">
        <v>371</v>
      </c>
      <c r="M41" s="1" t="s">
        <v>221</v>
      </c>
      <c r="N41" s="1" t="s">
        <v>221</v>
      </c>
      <c r="O41" s="1" t="s">
        <v>222</v>
      </c>
      <c r="P41" s="1" t="s">
        <v>223</v>
      </c>
      <c r="Q41" s="1" t="s">
        <v>372</v>
      </c>
      <c r="R41" s="1" t="s">
        <v>225</v>
      </c>
      <c r="S41" s="1" t="s">
        <v>226</v>
      </c>
      <c r="T41" s="1" t="s">
        <v>227</v>
      </c>
    </row>
    <row r="42" s="1" customFormat="1" spans="1:20">
      <c r="A42" s="3">
        <v>15636331426</v>
      </c>
      <c r="B42" s="1" t="s">
        <v>369</v>
      </c>
      <c r="C42" s="1" t="s">
        <v>373</v>
      </c>
      <c r="D42" s="1" t="s">
        <v>354</v>
      </c>
      <c r="E42" s="1" t="s">
        <v>82</v>
      </c>
      <c r="F42" s="1" t="s">
        <v>287</v>
      </c>
      <c r="G42" s="1" t="s">
        <v>217</v>
      </c>
      <c r="H42" s="1" t="s">
        <v>218</v>
      </c>
      <c r="I42" s="1" t="s">
        <v>371</v>
      </c>
      <c r="J42" s="1" t="s">
        <v>220</v>
      </c>
      <c r="K42" s="1" t="s">
        <v>371</v>
      </c>
      <c r="L42" s="1" t="s">
        <v>371</v>
      </c>
      <c r="M42" s="1" t="s">
        <v>221</v>
      </c>
      <c r="N42" s="1" t="s">
        <v>221</v>
      </c>
      <c r="O42" s="1" t="s">
        <v>222</v>
      </c>
      <c r="P42" s="1" t="s">
        <v>223</v>
      </c>
      <c r="Q42" s="1" t="s">
        <v>374</v>
      </c>
      <c r="R42" s="1" t="s">
        <v>225</v>
      </c>
      <c r="S42" s="1" t="s">
        <v>226</v>
      </c>
      <c r="T42" s="1" t="s">
        <v>227</v>
      </c>
    </row>
    <row r="43" s="1" customFormat="1" spans="1:20">
      <c r="A43" s="3">
        <v>15635874272</v>
      </c>
      <c r="B43" s="1" t="s">
        <v>369</v>
      </c>
      <c r="C43" s="1" t="s">
        <v>375</v>
      </c>
      <c r="D43" s="1" t="s">
        <v>376</v>
      </c>
      <c r="E43" s="1" t="s">
        <v>79</v>
      </c>
      <c r="F43" s="1" t="s">
        <v>214</v>
      </c>
      <c r="G43" s="1" t="s">
        <v>217</v>
      </c>
      <c r="H43" s="1" t="s">
        <v>218</v>
      </c>
      <c r="I43" s="1" t="s">
        <v>377</v>
      </c>
      <c r="J43" s="1" t="s">
        <v>220</v>
      </c>
      <c r="K43" s="1" t="s">
        <v>377</v>
      </c>
      <c r="L43" s="1" t="s">
        <v>377</v>
      </c>
      <c r="M43" s="1" t="s">
        <v>221</v>
      </c>
      <c r="N43" s="1" t="s">
        <v>221</v>
      </c>
      <c r="O43" s="1" t="s">
        <v>222</v>
      </c>
      <c r="P43" s="1" t="s">
        <v>223</v>
      </c>
      <c r="Q43" s="1" t="s">
        <v>378</v>
      </c>
      <c r="R43" s="1" t="s">
        <v>225</v>
      </c>
      <c r="S43" s="1" t="s">
        <v>226</v>
      </c>
      <c r="T43" s="1" t="s">
        <v>227</v>
      </c>
    </row>
    <row r="44" s="1" customFormat="1" spans="1:20">
      <c r="A44" s="3">
        <v>15635533988</v>
      </c>
      <c r="B44" s="1" t="s">
        <v>369</v>
      </c>
      <c r="C44" s="1" t="s">
        <v>379</v>
      </c>
      <c r="D44" s="1" t="s">
        <v>380</v>
      </c>
      <c r="E44" s="1" t="s">
        <v>76</v>
      </c>
      <c r="F44" s="1" t="s">
        <v>214</v>
      </c>
      <c r="G44" s="1" t="s">
        <v>217</v>
      </c>
      <c r="H44" s="1" t="s">
        <v>218</v>
      </c>
      <c r="I44" s="1" t="s">
        <v>381</v>
      </c>
      <c r="J44" s="1" t="s">
        <v>220</v>
      </c>
      <c r="K44" s="1" t="s">
        <v>381</v>
      </c>
      <c r="L44" s="1" t="s">
        <v>381</v>
      </c>
      <c r="M44" s="1" t="s">
        <v>221</v>
      </c>
      <c r="N44" s="1" t="s">
        <v>221</v>
      </c>
      <c r="O44" s="1" t="s">
        <v>222</v>
      </c>
      <c r="P44" s="1" t="s">
        <v>223</v>
      </c>
      <c r="Q44" s="1" t="s">
        <v>382</v>
      </c>
      <c r="R44" s="1" t="s">
        <v>225</v>
      </c>
      <c r="S44" s="1" t="s">
        <v>226</v>
      </c>
      <c r="T44" s="1" t="s">
        <v>227</v>
      </c>
    </row>
    <row r="45" s="1" customFormat="1" spans="1:20">
      <c r="A45" s="3">
        <v>15635178006</v>
      </c>
      <c r="B45" s="1" t="s">
        <v>369</v>
      </c>
      <c r="C45" s="1" t="s">
        <v>383</v>
      </c>
      <c r="D45" s="1" t="s">
        <v>384</v>
      </c>
      <c r="E45" s="1" t="s">
        <v>73</v>
      </c>
      <c r="F45" s="1" t="s">
        <v>369</v>
      </c>
      <c r="G45" s="1" t="s">
        <v>217</v>
      </c>
      <c r="H45" s="1" t="s">
        <v>218</v>
      </c>
      <c r="I45" s="1" t="s">
        <v>385</v>
      </c>
      <c r="J45" s="1" t="s">
        <v>220</v>
      </c>
      <c r="K45" s="1" t="s">
        <v>385</v>
      </c>
      <c r="L45" s="1" t="s">
        <v>385</v>
      </c>
      <c r="M45" s="1" t="s">
        <v>221</v>
      </c>
      <c r="N45" s="1" t="s">
        <v>221</v>
      </c>
      <c r="O45" s="1" t="s">
        <v>222</v>
      </c>
      <c r="P45" s="1" t="s">
        <v>223</v>
      </c>
      <c r="Q45" s="1" t="s">
        <v>386</v>
      </c>
      <c r="R45" s="1" t="s">
        <v>225</v>
      </c>
      <c r="S45" s="1" t="s">
        <v>226</v>
      </c>
      <c r="T45" s="1" t="s">
        <v>227</v>
      </c>
    </row>
    <row r="46" s="1" customFormat="1" spans="1:20">
      <c r="A46" s="3">
        <v>15632961277</v>
      </c>
      <c r="B46" s="1" t="s">
        <v>387</v>
      </c>
      <c r="C46" s="1" t="s">
        <v>388</v>
      </c>
      <c r="D46" s="1" t="s">
        <v>389</v>
      </c>
      <c r="E46" s="1" t="s">
        <v>390</v>
      </c>
      <c r="F46" s="1" t="s">
        <v>387</v>
      </c>
      <c r="G46" s="1" t="s">
        <v>217</v>
      </c>
      <c r="H46" s="1" t="s">
        <v>218</v>
      </c>
      <c r="I46" s="1" t="s">
        <v>391</v>
      </c>
      <c r="J46" s="1" t="s">
        <v>220</v>
      </c>
      <c r="K46" s="1" t="s">
        <v>391</v>
      </c>
      <c r="L46" s="1" t="s">
        <v>391</v>
      </c>
      <c r="M46" s="1" t="s">
        <v>221</v>
      </c>
      <c r="N46" s="1" t="s">
        <v>221</v>
      </c>
      <c r="O46" s="1" t="s">
        <v>222</v>
      </c>
      <c r="P46" s="1" t="s">
        <v>223</v>
      </c>
      <c r="Q46" s="1" t="s">
        <v>392</v>
      </c>
      <c r="R46" s="1" t="s">
        <v>225</v>
      </c>
      <c r="S46" s="1" t="s">
        <v>226</v>
      </c>
      <c r="T46" s="1" t="s">
        <v>227</v>
      </c>
    </row>
    <row r="47" s="1" customFormat="1" spans="1:20">
      <c r="A47" s="3">
        <v>15629422580</v>
      </c>
      <c r="B47" s="1" t="s">
        <v>387</v>
      </c>
      <c r="C47" s="1" t="s">
        <v>393</v>
      </c>
      <c r="D47" s="1" t="s">
        <v>394</v>
      </c>
      <c r="E47" s="1" t="s">
        <v>66</v>
      </c>
      <c r="F47" s="1" t="s">
        <v>214</v>
      </c>
      <c r="G47" s="1" t="s">
        <v>217</v>
      </c>
      <c r="H47" s="1" t="s">
        <v>218</v>
      </c>
      <c r="I47" s="1" t="s">
        <v>222</v>
      </c>
      <c r="J47" s="1" t="s">
        <v>220</v>
      </c>
      <c r="K47" s="1" t="s">
        <v>222</v>
      </c>
      <c r="L47" s="1" t="s">
        <v>222</v>
      </c>
      <c r="M47" s="1" t="s">
        <v>221</v>
      </c>
      <c r="N47" s="1" t="s">
        <v>221</v>
      </c>
      <c r="O47" s="1" t="s">
        <v>222</v>
      </c>
      <c r="P47" s="1" t="s">
        <v>223</v>
      </c>
      <c r="Q47" s="1" t="s">
        <v>395</v>
      </c>
      <c r="R47" s="1" t="s">
        <v>225</v>
      </c>
      <c r="S47" s="1" t="s">
        <v>226</v>
      </c>
      <c r="T47" s="1" t="s">
        <v>227</v>
      </c>
    </row>
    <row r="48" s="1" customFormat="1" spans="1:20">
      <c r="A48" s="3">
        <v>15627922811</v>
      </c>
      <c r="B48" s="1" t="s">
        <v>387</v>
      </c>
      <c r="C48" s="1" t="s">
        <v>396</v>
      </c>
      <c r="D48" s="1" t="s">
        <v>397</v>
      </c>
      <c r="E48" s="1" t="s">
        <v>63</v>
      </c>
      <c r="F48" s="1" t="s">
        <v>369</v>
      </c>
      <c r="G48" s="1" t="s">
        <v>217</v>
      </c>
      <c r="H48" s="1" t="s">
        <v>218</v>
      </c>
      <c r="I48" s="1" t="s">
        <v>398</v>
      </c>
      <c r="J48" s="1" t="s">
        <v>220</v>
      </c>
      <c r="K48" s="1" t="s">
        <v>398</v>
      </c>
      <c r="L48" s="1" t="s">
        <v>398</v>
      </c>
      <c r="M48" s="1" t="s">
        <v>221</v>
      </c>
      <c r="N48" s="1" t="s">
        <v>221</v>
      </c>
      <c r="O48" s="1" t="s">
        <v>222</v>
      </c>
      <c r="P48" s="1" t="s">
        <v>223</v>
      </c>
      <c r="Q48" s="1" t="s">
        <v>399</v>
      </c>
      <c r="R48" s="1" t="s">
        <v>225</v>
      </c>
      <c r="S48" s="1" t="s">
        <v>226</v>
      </c>
      <c r="T48" s="1" t="s">
        <v>227</v>
      </c>
    </row>
    <row r="49" s="1" customFormat="1" spans="1:20">
      <c r="A49" s="3">
        <v>15627240834</v>
      </c>
      <c r="B49" s="1" t="s">
        <v>387</v>
      </c>
      <c r="C49" s="1" t="s">
        <v>400</v>
      </c>
      <c r="D49" s="1" t="s">
        <v>401</v>
      </c>
      <c r="E49" s="1" t="s">
        <v>60</v>
      </c>
      <c r="F49" s="1" t="s">
        <v>214</v>
      </c>
      <c r="G49" s="1" t="s">
        <v>217</v>
      </c>
      <c r="H49" s="1" t="s">
        <v>218</v>
      </c>
      <c r="I49" s="1" t="s">
        <v>402</v>
      </c>
      <c r="J49" s="1" t="s">
        <v>220</v>
      </c>
      <c r="K49" s="1" t="s">
        <v>402</v>
      </c>
      <c r="L49" s="1" t="s">
        <v>402</v>
      </c>
      <c r="M49" s="1" t="s">
        <v>221</v>
      </c>
      <c r="N49" s="1" t="s">
        <v>221</v>
      </c>
      <c r="O49" s="1" t="s">
        <v>222</v>
      </c>
      <c r="P49" s="1" t="s">
        <v>223</v>
      </c>
      <c r="Q49" s="1" t="s">
        <v>403</v>
      </c>
      <c r="R49" s="1" t="s">
        <v>225</v>
      </c>
      <c r="S49" s="1" t="s">
        <v>226</v>
      </c>
      <c r="T49" s="1" t="s">
        <v>227</v>
      </c>
    </row>
    <row r="50" s="1" customFormat="1" spans="1:20">
      <c r="A50" s="3">
        <v>15621638928</v>
      </c>
      <c r="B50" s="1" t="s">
        <v>404</v>
      </c>
      <c r="C50" s="1" t="s">
        <v>405</v>
      </c>
      <c r="D50" s="1" t="s">
        <v>406</v>
      </c>
      <c r="E50" s="1" t="s">
        <v>58</v>
      </c>
      <c r="F50" s="1" t="s">
        <v>404</v>
      </c>
      <c r="G50" s="1" t="s">
        <v>217</v>
      </c>
      <c r="H50" s="1" t="s">
        <v>218</v>
      </c>
      <c r="I50" s="1" t="s">
        <v>407</v>
      </c>
      <c r="J50" s="1" t="s">
        <v>220</v>
      </c>
      <c r="K50" s="1" t="s">
        <v>407</v>
      </c>
      <c r="L50" s="1" t="s">
        <v>407</v>
      </c>
      <c r="M50" s="1" t="s">
        <v>221</v>
      </c>
      <c r="N50" s="1" t="s">
        <v>221</v>
      </c>
      <c r="O50" s="1" t="s">
        <v>222</v>
      </c>
      <c r="P50" s="1" t="s">
        <v>223</v>
      </c>
      <c r="Q50" s="1" t="s">
        <v>408</v>
      </c>
      <c r="R50" s="1" t="s">
        <v>225</v>
      </c>
      <c r="S50" s="1" t="s">
        <v>226</v>
      </c>
      <c r="T50" s="1" t="s">
        <v>227</v>
      </c>
    </row>
    <row r="51" s="1" customFormat="1" spans="1:20">
      <c r="A51" s="3">
        <v>15621370884</v>
      </c>
      <c r="B51" s="1" t="s">
        <v>404</v>
      </c>
      <c r="C51" s="1" t="s">
        <v>409</v>
      </c>
      <c r="D51" s="1" t="s">
        <v>410</v>
      </c>
      <c r="E51" s="1" t="s">
        <v>55</v>
      </c>
      <c r="F51" s="1" t="s">
        <v>214</v>
      </c>
      <c r="G51" s="1" t="s">
        <v>217</v>
      </c>
      <c r="H51" s="1" t="s">
        <v>218</v>
      </c>
      <c r="I51" s="1" t="s">
        <v>411</v>
      </c>
      <c r="J51" s="1" t="s">
        <v>220</v>
      </c>
      <c r="K51" s="1" t="s">
        <v>411</v>
      </c>
      <c r="L51" s="1" t="s">
        <v>411</v>
      </c>
      <c r="M51" s="1" t="s">
        <v>221</v>
      </c>
      <c r="N51" s="1" t="s">
        <v>221</v>
      </c>
      <c r="O51" s="1" t="s">
        <v>222</v>
      </c>
      <c r="P51" s="1" t="s">
        <v>223</v>
      </c>
      <c r="Q51" s="1" t="s">
        <v>412</v>
      </c>
      <c r="R51" s="1" t="s">
        <v>225</v>
      </c>
      <c r="S51" s="1" t="s">
        <v>226</v>
      </c>
      <c r="T51" s="1" t="s">
        <v>227</v>
      </c>
    </row>
    <row r="52" s="1" customFormat="1" spans="1:20">
      <c r="A52" s="3">
        <v>15617216039</v>
      </c>
      <c r="B52" s="1" t="s">
        <v>413</v>
      </c>
      <c r="C52" s="1" t="s">
        <v>414</v>
      </c>
      <c r="D52" s="1" t="s">
        <v>415</v>
      </c>
      <c r="E52" s="1" t="s">
        <v>53</v>
      </c>
      <c r="F52" s="1" t="s">
        <v>214</v>
      </c>
      <c r="G52" s="1" t="s">
        <v>217</v>
      </c>
      <c r="H52" s="1" t="s">
        <v>218</v>
      </c>
      <c r="I52" s="1" t="s">
        <v>416</v>
      </c>
      <c r="J52" s="1" t="s">
        <v>220</v>
      </c>
      <c r="K52" s="1" t="s">
        <v>416</v>
      </c>
      <c r="L52" s="1" t="s">
        <v>416</v>
      </c>
      <c r="M52" s="1" t="s">
        <v>221</v>
      </c>
      <c r="N52" s="1" t="s">
        <v>221</v>
      </c>
      <c r="O52" s="1" t="s">
        <v>222</v>
      </c>
      <c r="P52" s="1" t="s">
        <v>223</v>
      </c>
      <c r="Q52" s="1" t="s">
        <v>417</v>
      </c>
      <c r="R52" s="1" t="s">
        <v>225</v>
      </c>
      <c r="S52" s="1" t="s">
        <v>226</v>
      </c>
      <c r="T52" s="1" t="s">
        <v>227</v>
      </c>
    </row>
    <row r="53" s="1" customFormat="1" spans="1:20">
      <c r="A53" s="3">
        <v>15613830770</v>
      </c>
      <c r="B53" s="1" t="s">
        <v>413</v>
      </c>
      <c r="C53" s="1" t="s">
        <v>418</v>
      </c>
      <c r="D53" s="1" t="s">
        <v>419</v>
      </c>
      <c r="E53" s="1" t="s">
        <v>50</v>
      </c>
      <c r="F53" s="1" t="s">
        <v>214</v>
      </c>
      <c r="G53" s="1" t="s">
        <v>217</v>
      </c>
      <c r="H53" s="1" t="s">
        <v>218</v>
      </c>
      <c r="I53" s="1" t="s">
        <v>420</v>
      </c>
      <c r="J53" s="1" t="s">
        <v>220</v>
      </c>
      <c r="K53" s="1" t="s">
        <v>420</v>
      </c>
      <c r="L53" s="1" t="s">
        <v>420</v>
      </c>
      <c r="M53" s="1" t="s">
        <v>221</v>
      </c>
      <c r="N53" s="1" t="s">
        <v>221</v>
      </c>
      <c r="O53" s="1" t="s">
        <v>222</v>
      </c>
      <c r="P53" s="1" t="s">
        <v>223</v>
      </c>
      <c r="Q53" s="1" t="s">
        <v>421</v>
      </c>
      <c r="R53" s="1" t="s">
        <v>225</v>
      </c>
      <c r="S53" s="1" t="s">
        <v>226</v>
      </c>
      <c r="T53" s="1" t="s">
        <v>227</v>
      </c>
    </row>
    <row r="54" s="1" customFormat="1" spans="1:20">
      <c r="A54" s="3">
        <v>15610455122</v>
      </c>
      <c r="B54" s="1" t="s">
        <v>422</v>
      </c>
      <c r="C54" s="1" t="s">
        <v>423</v>
      </c>
      <c r="D54" s="1" t="s">
        <v>424</v>
      </c>
      <c r="E54" s="1" t="s">
        <v>47</v>
      </c>
      <c r="F54" s="1" t="s">
        <v>214</v>
      </c>
      <c r="G54" s="1" t="s">
        <v>217</v>
      </c>
      <c r="H54" s="1" t="s">
        <v>218</v>
      </c>
      <c r="I54" s="1" t="s">
        <v>425</v>
      </c>
      <c r="J54" s="1" t="s">
        <v>220</v>
      </c>
      <c r="K54" s="1" t="s">
        <v>425</v>
      </c>
      <c r="L54" s="1" t="s">
        <v>425</v>
      </c>
      <c r="M54" s="1" t="s">
        <v>221</v>
      </c>
      <c r="N54" s="1" t="s">
        <v>221</v>
      </c>
      <c r="O54" s="1" t="s">
        <v>222</v>
      </c>
      <c r="P54" s="1" t="s">
        <v>223</v>
      </c>
      <c r="Q54" s="1" t="s">
        <v>426</v>
      </c>
      <c r="R54" s="1" t="s">
        <v>225</v>
      </c>
      <c r="S54" s="1" t="s">
        <v>226</v>
      </c>
      <c r="T54" s="1" t="s">
        <v>227</v>
      </c>
    </row>
    <row r="55" s="1" customFormat="1" spans="1:20">
      <c r="A55" s="3">
        <v>15609465662</v>
      </c>
      <c r="B55" s="1" t="s">
        <v>422</v>
      </c>
      <c r="C55" s="1" t="s">
        <v>427</v>
      </c>
      <c r="D55" s="1" t="s">
        <v>286</v>
      </c>
      <c r="E55" s="1" t="s">
        <v>44</v>
      </c>
      <c r="F55" s="1" t="s">
        <v>287</v>
      </c>
      <c r="G55" s="1" t="s">
        <v>217</v>
      </c>
      <c r="H55" s="1" t="s">
        <v>218</v>
      </c>
      <c r="I55" s="1" t="s">
        <v>222</v>
      </c>
      <c r="J55" s="1" t="s">
        <v>220</v>
      </c>
      <c r="K55" s="1" t="s">
        <v>222</v>
      </c>
      <c r="L55" s="1" t="s">
        <v>428</v>
      </c>
      <c r="M55" s="1" t="s">
        <v>429</v>
      </c>
      <c r="N55" s="1" t="s">
        <v>429</v>
      </c>
      <c r="O55" s="1" t="s">
        <v>222</v>
      </c>
      <c r="P55" s="1" t="s">
        <v>223</v>
      </c>
      <c r="Q55" s="1" t="s">
        <v>430</v>
      </c>
      <c r="R55" s="1" t="s">
        <v>225</v>
      </c>
      <c r="S55" s="1" t="s">
        <v>226</v>
      </c>
      <c r="T55" s="1" t="s">
        <v>227</v>
      </c>
    </row>
    <row r="56" s="1" customFormat="1" spans="1:20">
      <c r="A56" s="3">
        <v>15604014609</v>
      </c>
      <c r="B56" s="1" t="s">
        <v>422</v>
      </c>
      <c r="C56" s="1" t="s">
        <v>431</v>
      </c>
      <c r="D56" s="1" t="s">
        <v>432</v>
      </c>
      <c r="E56" s="1" t="s">
        <v>41</v>
      </c>
      <c r="F56" s="1" t="s">
        <v>214</v>
      </c>
      <c r="G56" s="1" t="s">
        <v>217</v>
      </c>
      <c r="H56" s="1" t="s">
        <v>218</v>
      </c>
      <c r="I56" s="1" t="s">
        <v>433</v>
      </c>
      <c r="J56" s="1" t="s">
        <v>220</v>
      </c>
      <c r="K56" s="1" t="s">
        <v>433</v>
      </c>
      <c r="L56" s="1" t="s">
        <v>433</v>
      </c>
      <c r="M56" s="1" t="s">
        <v>221</v>
      </c>
      <c r="N56" s="1" t="s">
        <v>221</v>
      </c>
      <c r="O56" s="1" t="s">
        <v>222</v>
      </c>
      <c r="P56" s="1" t="s">
        <v>223</v>
      </c>
      <c r="Q56" s="1" t="s">
        <v>434</v>
      </c>
      <c r="R56" s="1" t="s">
        <v>225</v>
      </c>
      <c r="S56" s="1" t="s">
        <v>226</v>
      </c>
      <c r="T56" s="1" t="s">
        <v>227</v>
      </c>
    </row>
    <row r="57" s="1" customFormat="1" spans="1:20">
      <c r="A57" s="3">
        <v>15593656722</v>
      </c>
      <c r="B57" s="1" t="s">
        <v>435</v>
      </c>
      <c r="C57" s="1" t="s">
        <v>436</v>
      </c>
      <c r="D57" s="1" t="s">
        <v>437</v>
      </c>
      <c r="E57" s="1" t="s">
        <v>38</v>
      </c>
      <c r="F57" s="1" t="s">
        <v>287</v>
      </c>
      <c r="G57" s="1" t="s">
        <v>217</v>
      </c>
      <c r="H57" s="1" t="s">
        <v>218</v>
      </c>
      <c r="I57" s="1" t="s">
        <v>438</v>
      </c>
      <c r="J57" s="1" t="s">
        <v>220</v>
      </c>
      <c r="K57" s="1" t="s">
        <v>438</v>
      </c>
      <c r="L57" s="1" t="s">
        <v>438</v>
      </c>
      <c r="M57" s="1" t="s">
        <v>221</v>
      </c>
      <c r="N57" s="1" t="s">
        <v>221</v>
      </c>
      <c r="O57" s="1" t="s">
        <v>222</v>
      </c>
      <c r="P57" s="1" t="s">
        <v>223</v>
      </c>
      <c r="Q57" s="1" t="s">
        <v>439</v>
      </c>
      <c r="R57" s="1" t="s">
        <v>225</v>
      </c>
      <c r="S57" s="1" t="s">
        <v>226</v>
      </c>
      <c r="T57" s="1" t="s">
        <v>227</v>
      </c>
    </row>
    <row r="58" s="1" customFormat="1" spans="1:20">
      <c r="A58" s="3">
        <v>15590413639</v>
      </c>
      <c r="B58" s="1" t="s">
        <v>435</v>
      </c>
      <c r="C58" s="1" t="s">
        <v>440</v>
      </c>
      <c r="D58" s="1" t="s">
        <v>441</v>
      </c>
      <c r="E58" s="1" t="s">
        <v>35</v>
      </c>
      <c r="F58" s="1" t="s">
        <v>287</v>
      </c>
      <c r="G58" s="1" t="s">
        <v>217</v>
      </c>
      <c r="H58" s="1" t="s">
        <v>218</v>
      </c>
      <c r="I58" s="1" t="s">
        <v>442</v>
      </c>
      <c r="J58" s="1" t="s">
        <v>220</v>
      </c>
      <c r="K58" s="1" t="s">
        <v>442</v>
      </c>
      <c r="L58" s="1" t="s">
        <v>442</v>
      </c>
      <c r="M58" s="1" t="s">
        <v>221</v>
      </c>
      <c r="N58" s="1" t="s">
        <v>221</v>
      </c>
      <c r="O58" s="1" t="s">
        <v>222</v>
      </c>
      <c r="P58" s="1" t="s">
        <v>223</v>
      </c>
      <c r="Q58" s="1" t="s">
        <v>443</v>
      </c>
      <c r="R58" s="1" t="s">
        <v>225</v>
      </c>
      <c r="S58" s="1" t="s">
        <v>226</v>
      </c>
      <c r="T58" s="1" t="s">
        <v>227</v>
      </c>
    </row>
    <row r="59" s="1" customFormat="1" spans="1:20">
      <c r="A59" s="3">
        <v>15572150179</v>
      </c>
      <c r="B59" s="1" t="s">
        <v>444</v>
      </c>
      <c r="C59" s="1" t="s">
        <v>445</v>
      </c>
      <c r="D59" s="1" t="s">
        <v>446</v>
      </c>
      <c r="E59" s="1" t="s">
        <v>29</v>
      </c>
      <c r="F59" s="1" t="s">
        <v>422</v>
      </c>
      <c r="G59" s="1" t="s">
        <v>217</v>
      </c>
      <c r="H59" s="1" t="s">
        <v>218</v>
      </c>
      <c r="I59" s="1" t="s">
        <v>447</v>
      </c>
      <c r="J59" s="1" t="s">
        <v>220</v>
      </c>
      <c r="K59" s="1" t="s">
        <v>447</v>
      </c>
      <c r="L59" s="1" t="s">
        <v>447</v>
      </c>
      <c r="M59" s="1" t="s">
        <v>221</v>
      </c>
      <c r="N59" s="1" t="s">
        <v>221</v>
      </c>
      <c r="O59" s="1" t="s">
        <v>222</v>
      </c>
      <c r="P59" s="1" t="s">
        <v>223</v>
      </c>
      <c r="Q59" s="1" t="s">
        <v>448</v>
      </c>
      <c r="R59" s="1" t="s">
        <v>225</v>
      </c>
      <c r="S59" s="1" t="s">
        <v>226</v>
      </c>
      <c r="T59" s="1" t="s">
        <v>227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2021-07-03T01:18:00Z</dcterms:created>
  <dcterms:modified xsi:type="dcterms:W3CDTF">2021-07-06T03:14:37Z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0F8FA1C3D16D4DACAE755181DA65A384</vt:lpwstr>
  </property>
  <property fmtid="{D5CDD505-2E9C-101B-9397-08002B2CF9AE}" pid="3" name="KSOProductBuildVer">
    <vt:lpwstr>2052-11.1.0.10495</vt:lpwstr>
  </property>
</Properties>
</file>