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对账!$1:$39</definedName>
  </definedNames>
  <calcPr calcId="144525"/>
</workbook>
</file>

<file path=xl/sharedStrings.xml><?xml version="1.0" encoding="utf-8"?>
<sst xmlns="http://schemas.openxmlformats.org/spreadsheetml/2006/main" count="1097" uniqueCount="380">
  <si>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</si>
  <si>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</si>
  <si>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</si>
  <si>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</si>
  <si>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</si>
  <si>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</si>
  <si>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</si>
  <si>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</si>
  <si>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</si>
  <si>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</si>
  <si>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</si>
  <si>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</si>
  <si>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</si>
  <si>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</si>
  <si>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</si>
  <si>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</si>
  <si>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</si>
  <si>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</si>
  <si>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</si>
  <si>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</si>
  <si>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</si>
  <si>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</si>
  <si>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</si>
  <si>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</si>
  <si>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Ctrip</t>
  </si>
  <si>
    <t>正常</t>
  </si>
  <si>
    <t>[拉斯维加斯]金砖赌场酒店(Golden Nugget Hotel and Casino)(9579260)</t>
  </si>
  <si>
    <t>卡尔森塔楼豪华房（特大床）&lt;2人入住&gt;&lt;不退款&gt;</t>
  </si>
  <si>
    <t>USD</t>
  </si>
  <si>
    <t>Partington/Garrett</t>
  </si>
  <si>
    <t>CA6352210705USD-W</t>
  </si>
  <si>
    <t>未提现</t>
  </si>
  <si>
    <t>携程开票</t>
  </si>
  <si>
    <t>[圣地亚哥]拉潘西奥尼酒店(La Pensione Hotel)(40029475)</t>
  </si>
  <si>
    <t>客房1张大床(至少连住2晚及以上)&lt;2人入住&gt;&lt;不退款&gt;&lt;早餐&gt;</t>
  </si>
  <si>
    <t>Kelley/Caroline</t>
  </si>
  <si>
    <t>[檀香山]克罗克斯酒店(Hotel La Croix)(44806323)</t>
  </si>
  <si>
    <t>白银两张大床房(至少连住2晚及以上)&lt;2人入住&gt;&lt;不退款&gt;</t>
  </si>
  <si>
    <t>Liu/Hantian</t>
  </si>
  <si>
    <t>[森瓦利]塔马拉克旅舍(Tamarack Lodge)(40019360)</t>
  </si>
  <si>
    <t>标准间1特大床&lt;2人入住&gt;&lt;不退款&gt;</t>
  </si>
  <si>
    <t>Delgado/Justin</t>
  </si>
  <si>
    <t>[法兰克福]法兰克福生活酒店(Living Hotel Frankfurt)(39493895)</t>
  </si>
  <si>
    <t>商务法式房(至少连住2晚及以上)&lt;2人入住&gt;&lt;不退款&gt;</t>
  </si>
  <si>
    <t>Neustaedter/Baldur,Neustaedter/Gertrude</t>
  </si>
  <si>
    <t>[巴哈撒丁岛]格兰德雷勒德努拉盖酒店(Hotel Grand Relais Dei Nuraghi)(39508374)</t>
  </si>
  <si>
    <t>精致套房(至少连住2晚及以上)&lt;2人入住&gt;&lt;不退款&gt;&lt;早餐&gt;</t>
  </si>
  <si>
    <t>Geraldy/Armin,Geraldy/Anne</t>
  </si>
  <si>
    <t>[圣路易斯]圣路易斯市中心万怡酒店/会议中心(Courtyard St. Louis Downtown/Convention Center)(15332124)</t>
  </si>
  <si>
    <t>双床房(至少连住2晚及以上)&lt;2人入住&gt;&lt;不退款&gt;</t>
  </si>
  <si>
    <t>Cheatham/Andrew</t>
  </si>
  <si>
    <t>[布尔黑特市]河别墅大酒店(Lodge on the River)(39946277)</t>
  </si>
  <si>
    <t>标准客房1张大床&lt;2人入住&gt;&lt;不退款&gt;</t>
  </si>
  <si>
    <t>Dominguez/Sylvia</t>
  </si>
  <si>
    <t>[东京]东京湾有明华盛顿酒店(Tokyo Bay Ariake Washington Hotel)(8418273)</t>
  </si>
  <si>
    <t>标准双床房&lt;2人入住&gt;&lt;不退款&gt;&lt;早餐&gt;</t>
  </si>
  <si>
    <t>Minji/Son</t>
  </si>
  <si>
    <t>[科斯]蓝色乌托邦酒店 - 全包式(Utopia Blu - All Inclusive)(17055112)</t>
  </si>
  <si>
    <t>三人房&lt;不退款&gt;&lt;2人入住&gt;</t>
  </si>
  <si>
    <t>Le Roux/Werner Heinrich</t>
  </si>
  <si>
    <t>Moalem/Ofer,Moalem/Ofer</t>
  </si>
  <si>
    <t>[济州市]哈鲁酒店(Hotel Haru)(15696709)</t>
  </si>
  <si>
    <t>双人床房(至少连住2晚及以上)&lt;2人入住&gt;&lt;不退款&gt;</t>
  </si>
  <si>
    <t>PARK/GAEUN</t>
  </si>
  <si>
    <t>[洛杉矶]O酒店(O Hotel)(21903852)</t>
  </si>
  <si>
    <t>豪华大床房&lt;2人入住&gt;&lt;不退款&gt;</t>
  </si>
  <si>
    <t>Torpey/Alexander Carlos</t>
  </si>
  <si>
    <t>[卡塔赫纳]阿波森托斯德圣佩德罗(Aposentos de San Pedro)(39989810)</t>
  </si>
  <si>
    <t>大床标准房(至少连住2晚及以上)&lt;2人入住&gt;&lt;不退款&gt;&lt;早餐&gt;</t>
  </si>
  <si>
    <t>Hutchinson/Dayne</t>
  </si>
  <si>
    <t>取消</t>
  </si>
  <si>
    <t>[纽约]哥伦布中央公园 6 号酒店(6 Columbus Central Park Hotel)(44804657)</t>
  </si>
  <si>
    <t>高级大号床房&lt;不退款&gt;&lt;2人入住&gt;</t>
  </si>
  <si>
    <t>mejia/tatiana</t>
  </si>
  <si>
    <t>[黑鹰]布莱克霍克艾尔娱乐场酒店(Isle Casino Hotel Black Hawk)(39505811)</t>
  </si>
  <si>
    <t>精致套房2大床&lt;2人入住&gt;&lt;不退款&gt;</t>
  </si>
  <si>
    <t>SIFUENTES-ROACHO/CESAREO</t>
  </si>
  <si>
    <t>[圣吉吉]贝拉妈妈住宿加早餐旅馆(Mama Bella's Retreat)(39490737)</t>
  </si>
  <si>
    <t>双人高级客房&lt;2人入住&gt;&lt;不退款&gt;</t>
  </si>
  <si>
    <t>STAMPF/Olivier</t>
  </si>
  <si>
    <t>Siabandov/Slavik,Siabandov/Slavik</t>
  </si>
  <si>
    <t>[坎布里亚]雅黛科乐比精品酒店及水疗中心(El Colibri Hotel &amp; Spa)(21824050)</t>
  </si>
  <si>
    <t>高级房（1张特大床，带按摩浴缸）&lt;不退款&gt;&lt;2人入住&gt;</t>
  </si>
  <si>
    <t>De La Torre/Diana</t>
  </si>
  <si>
    <t>Libourkine/Lev,Libourkine/Lev</t>
  </si>
  <si>
    <t>[亚基马]梅森酒店(Hotel Maison)(39493790)</t>
  </si>
  <si>
    <t>标准间1特大床(至少连住2晚及以上)&lt;2人入住&gt;&lt;不退款&gt;&lt;早餐&gt;</t>
  </si>
  <si>
    <t>Sajincic/Monika</t>
  </si>
  <si>
    <t>[迪卡尔布县]丘陵湖中央度假屋酒店(The Retreat at Center Hill Lake)(40016589)</t>
  </si>
  <si>
    <t>经典客房1张特大床&lt;2人入住&gt;&lt;不退款&gt;</t>
  </si>
  <si>
    <t>Atkison/Brian</t>
  </si>
  <si>
    <t>[圣迈克尔斯]圣迈克尔旅馆(St. Michaels Inn)(39982906)</t>
  </si>
  <si>
    <t>标准间2双人床(至少连住2晚及以上)&lt;2人入住&gt;&lt;不退款&gt;</t>
  </si>
  <si>
    <t>Clingman/Seo Hee Kim</t>
  </si>
  <si>
    <t>mejiaa/tatiiana</t>
  </si>
  <si>
    <t>[林茂县]斯里林茂酒店(Seri Rembau Hotel)(39571199)</t>
  </si>
  <si>
    <t>标准双床房&lt;不退款&gt;&lt;2人入住&gt;</t>
  </si>
  <si>
    <t>Parmesivan/Thanes,Parmesivan/Thanes</t>
  </si>
  <si>
    <t>[南雅加达]雅加达阿罗萨酒店(Arosa Hotel Jakarta)(39560081)</t>
  </si>
  <si>
    <t>豪华双床房&lt;不退款&gt;&lt;2人入住&gt;</t>
  </si>
  <si>
    <t>Saugi Zikri/Tengku,Saugi Zikri/Tengku</t>
  </si>
  <si>
    <t>[圣彼得堡]科尔多瓦酒店 - 圣彼得堡(Cordova Inn - Saint Petersburg)(39992277)</t>
  </si>
  <si>
    <t>标准间1特大床(至少连住2晚及以上)&lt;2人入住&gt;&lt;不退款&gt;</t>
  </si>
  <si>
    <t>Ryan/Marlin</t>
  </si>
  <si>
    <t>[卡森]卡森 - 洛杉矶 - 美国长住酒店(Extended Stay America - Los Angeles - Carson)(40005280)</t>
  </si>
  <si>
    <t>1号工作室大床(至少连住2晚及以上)&lt;2人入住&gt;&lt;不退款&gt;</t>
  </si>
  <si>
    <t>Bertani/Pamela</t>
  </si>
  <si>
    <t>阶梯</t>
  </si>
  <si>
    <t>[中雅加达]OYO 旗舰凯马约兰阿梅赛斯特大楼 210 号酒店(OYO Flagship 210 Amethyst Kemayoran)(39570401)</t>
  </si>
  <si>
    <t>标准双人间&lt;不退款&gt;&lt;2人入住&gt;</t>
  </si>
  <si>
    <t>Mulyo/DEDI</t>
  </si>
  <si>
    <t>[庆州]141迷你酒店(Mini Hotel 141)(39486140)</t>
  </si>
  <si>
    <t>传统双人房日本蒲团床(至少连住2晚及以上)&lt;2人入住&gt;&lt;不退款&gt;</t>
  </si>
  <si>
    <t>Lee/KeunSoo</t>
  </si>
  <si>
    <t>[沙迦]沙迦艺博澈笛度假酒店(The Chedi Al Bait, Sharjah)(39527149)</t>
  </si>
  <si>
    <t>澈笛豪华房(至少连住2晚及以上)&lt;2人入住&gt;&lt;不退款&gt;&lt;早餐&gt;</t>
  </si>
  <si>
    <t>Zhang/Peng</t>
  </si>
  <si>
    <t>[拉米萨]拉梅萨传统酒店(Heritage Inn La Mesa)(40032305)</t>
  </si>
  <si>
    <t>标准客房1张大床（吸烟）&lt;2人入住&gt;&lt;不退款&gt;</t>
  </si>
  <si>
    <t>Pagel/Leslie</t>
  </si>
  <si>
    <t>,</t>
  </si>
  <si>
    <t>A210705095646481</t>
  </si>
  <si>
    <t>USD / THB 当前参考汇率: 32.167</t>
  </si>
  <si>
    <t>总计：9003 USD/
289599.5 THB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</si>
  <si>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</si>
  <si>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</si>
  <si>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</si>
  <si>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</si>
  <si>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</si>
  <si>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</si>
  <si>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</si>
  <si>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</si>
  <si>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</si>
  <si>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</si>
  <si>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</si>
  <si>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</si>
  <si>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</si>
  <si>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</si>
  <si>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</si>
  <si>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</si>
  <si>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</si>
  <si>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2021-07-01</t>
  </si>
  <si>
    <t>2179266</t>
  </si>
  <si>
    <t>拉梅萨文化遗产酒店</t>
  </si>
  <si>
    <t>Pagel Leslie</t>
  </si>
  <si>
    <t>2021-07-03</t>
  </si>
  <si>
    <t>退房日周结</t>
  </si>
  <si>
    <t>1766.36</t>
  </si>
  <si>
    <t>273.00</t>
  </si>
  <si>
    <t>0</t>
  </si>
  <si>
    <t>0.00</t>
  </si>
  <si>
    <t>携程国际直连(CIT)</t>
  </si>
  <si>
    <t>2021-07-01 05:52:26</t>
  </si>
  <si>
    <t>否</t>
  </si>
  <si>
    <t>汇智国际旅游发展有限公司</t>
  </si>
  <si>
    <t>直连</t>
  </si>
  <si>
    <t>2179237</t>
  </si>
  <si>
    <t>吉格里奥歌剧院酒店</t>
  </si>
  <si>
    <t>Leslie Damian</t>
  </si>
  <si>
    <t>2021-07-02</t>
  </si>
  <si>
    <t>2021-07-05</t>
  </si>
  <si>
    <t>912.30</t>
  </si>
  <si>
    <t>141.00</t>
  </si>
  <si>
    <t>2021-07-01 01:48:21</t>
  </si>
  <si>
    <t>2021-06-30</t>
  </si>
  <si>
    <t>2178526</t>
  </si>
  <si>
    <t>阿尔拜特夏尔哈酒店</t>
  </si>
  <si>
    <t>Zhang Peng</t>
  </si>
  <si>
    <t>2021-07-04</t>
  </si>
  <si>
    <t>5453.80</t>
  </si>
  <si>
    <t>842.00</t>
  </si>
  <si>
    <t>2021-06-30 14:34:11</t>
  </si>
  <si>
    <t>2178442</t>
  </si>
  <si>
    <t>141 迷你酒店</t>
  </si>
  <si>
    <t>Lee KeunSoo</t>
  </si>
  <si>
    <t>2021-06-30 13:31:20</t>
  </si>
  <si>
    <t>2178316</t>
  </si>
  <si>
    <t xml:space="preserve"> 旗舰凯马约兰阿梅赛斯特大楼 210 号酒店</t>
  </si>
  <si>
    <t>Mulyo DEDI</t>
  </si>
  <si>
    <t>142.50</t>
  </si>
  <si>
    <t>22.00</t>
  </si>
  <si>
    <t>2021-06-30 12:02:58</t>
  </si>
  <si>
    <t>2178077</t>
  </si>
  <si>
    <t>洛杉矶美国长住酒店 - 卡森</t>
  </si>
  <si>
    <t>Bertani Pamela</t>
  </si>
  <si>
    <t>1982.02</t>
  </si>
  <si>
    <t>306.00</t>
  </si>
  <si>
    <t>2021-06-30 08:33:28</t>
  </si>
  <si>
    <t>2021-06-29</t>
  </si>
  <si>
    <t>2177771</t>
  </si>
  <si>
    <t>山茱萸套房酒店</t>
  </si>
  <si>
    <t>TRAVIS MARY</t>
  </si>
  <si>
    <t>1540.08</t>
  </si>
  <si>
    <t>237.99</t>
  </si>
  <si>
    <t>2021-06-29 21:43:27</t>
  </si>
  <si>
    <t>2176785</t>
  </si>
  <si>
    <t>科尔多瓦酒店</t>
  </si>
  <si>
    <t>Ryan Marlin</t>
  </si>
  <si>
    <t>944.80</t>
  </si>
  <si>
    <t>146.00</t>
  </si>
  <si>
    <t>2021-06-29 09:12:38</t>
  </si>
  <si>
    <t>2176712</t>
  </si>
  <si>
    <t>雅加达阿罗萨酒店</t>
  </si>
  <si>
    <t>Saugi Zikri Tengku,Saugi Zikri Tengku</t>
  </si>
  <si>
    <t>485.34</t>
  </si>
  <si>
    <t>75.00</t>
  </si>
  <si>
    <t>2021-06-29 07:31:51</t>
  </si>
  <si>
    <t>2021-06-28</t>
  </si>
  <si>
    <t>2175993</t>
  </si>
  <si>
    <t>OYO 657 瑟里拉姆堡酒店</t>
  </si>
  <si>
    <t>Parmesivan Thanes,Parmesivan Thanes</t>
  </si>
  <si>
    <t>258.83</t>
  </si>
  <si>
    <t>40.00</t>
  </si>
  <si>
    <t>2021-06-28 17:02:16</t>
  </si>
  <si>
    <t>2021-06-27</t>
  </si>
  <si>
    <t>2174187</t>
  </si>
  <si>
    <t>布伊娜维斯塔湖度假酒店及Spa中心（staySky连锁饭店成员）</t>
  </si>
  <si>
    <t>Gonzalez Navarro Betzabeth</t>
  </si>
  <si>
    <t>7836.02</t>
  </si>
  <si>
    <t>1211.00</t>
  </si>
  <si>
    <t>2021-06-27 00:52:27</t>
  </si>
  <si>
    <t>2021-06-26</t>
  </si>
  <si>
    <t>2173848</t>
  </si>
  <si>
    <t>哥伦布中央公园 6 号 - 六十酒店</t>
  </si>
  <si>
    <t>mejiaa tatiiana</t>
  </si>
  <si>
    <t>3241.82</t>
  </si>
  <si>
    <t>501.00</t>
  </si>
  <si>
    <t>2021-06-26 20:21:15</t>
  </si>
  <si>
    <t>2173077</t>
  </si>
  <si>
    <t>圣米歇尔酒店</t>
  </si>
  <si>
    <t>Clingman Seo Hee Kim</t>
  </si>
  <si>
    <t>3429.47</t>
  </si>
  <si>
    <t>530.00</t>
  </si>
  <si>
    <t>2021-06-26 12:26:28</t>
  </si>
  <si>
    <t>2172972</t>
  </si>
  <si>
    <t>丘陵湖中央度假屋酒店</t>
  </si>
  <si>
    <t>Atkison Brian</t>
  </si>
  <si>
    <t>1980.03</t>
  </si>
  <si>
    <t>2021-06-26 11:07:17</t>
  </si>
  <si>
    <t>2172724</t>
  </si>
  <si>
    <t>梅森酒店</t>
  </si>
  <si>
    <t>Sajincic Monika</t>
  </si>
  <si>
    <t>2102.98</t>
  </si>
  <si>
    <t>325.00</t>
  </si>
  <si>
    <t>2021-06-26 02:29:04</t>
  </si>
  <si>
    <t>2172717</t>
  </si>
  <si>
    <t>法兰克福德雷格生活酒店</t>
  </si>
  <si>
    <t>Libourkine Lev,Libourkine Lev</t>
  </si>
  <si>
    <t>737.66</t>
  </si>
  <si>
    <t>114.00</t>
  </si>
  <si>
    <t>2021-06-26 02:02:07</t>
  </si>
  <si>
    <t>2172659</t>
  </si>
  <si>
    <t>雅黛科乐比精品酒店及水疗中心</t>
  </si>
  <si>
    <t>De La Torre Diana</t>
  </si>
  <si>
    <t>2801.61</t>
  </si>
  <si>
    <t>432.00</t>
  </si>
  <si>
    <t>2021-06-26 00:13:30</t>
  </si>
  <si>
    <t>2021-06-25</t>
  </si>
  <si>
    <t>2172438</t>
  </si>
  <si>
    <t>Siabandov Slavik,Siabandov Slavik</t>
  </si>
  <si>
    <t>817.14</t>
  </si>
  <si>
    <t>126.00</t>
  </si>
  <si>
    <t>2021-06-25 21:33:43</t>
  </si>
  <si>
    <t>2172253</t>
  </si>
  <si>
    <t>贝拉妈妈度假屋</t>
  </si>
  <si>
    <t>STAMPF Olivier</t>
  </si>
  <si>
    <t>466.93</t>
  </si>
  <si>
    <t>72.00</t>
  </si>
  <si>
    <t>2021-06-25 19:44:44</t>
  </si>
  <si>
    <t>2171180</t>
  </si>
  <si>
    <t>布莱克霍克艾尔娱乐场酒店</t>
  </si>
  <si>
    <t>SIFUENTES-ROACHO CESAREO</t>
  </si>
  <si>
    <t>1880.71</t>
  </si>
  <si>
    <t>290.00</t>
  </si>
  <si>
    <t>2021-06-25 06:54:10</t>
  </si>
  <si>
    <t>2171157</t>
  </si>
  <si>
    <t>mejia tatiana</t>
  </si>
  <si>
    <t>2021-06-25 05:40:47</t>
  </si>
  <si>
    <t>2021-06-24</t>
  </si>
  <si>
    <t>2170753</t>
  </si>
  <si>
    <t>圣佩德罗住宿酒店</t>
  </si>
  <si>
    <t>Hutchinson Dayne</t>
  </si>
  <si>
    <t>882.49</t>
  </si>
  <si>
    <t>136.00</t>
  </si>
  <si>
    <t>2021-06-24 21:15:12</t>
  </si>
  <si>
    <t>2169792</t>
  </si>
  <si>
    <t>O酒店</t>
  </si>
  <si>
    <t>Torpey Alexander Carlos</t>
  </si>
  <si>
    <t>1544.36</t>
  </si>
  <si>
    <t>238.00</t>
  </si>
  <si>
    <t>2021-06-24 11:14:22</t>
  </si>
  <si>
    <t>2021-06-23</t>
  </si>
  <si>
    <t>2169005</t>
  </si>
  <si>
    <t>哈鲁酒店</t>
  </si>
  <si>
    <t>PARK GAEUN</t>
  </si>
  <si>
    <t>467.51</t>
  </si>
  <si>
    <t>2021-06-23 19:38:53</t>
  </si>
  <si>
    <t>2167990</t>
  </si>
  <si>
    <t>Alapizco Barbara,Teran DANIEL</t>
  </si>
  <si>
    <t>2038.86</t>
  </si>
  <si>
    <t>314.00</t>
  </si>
  <si>
    <t>2021-06-23 08:00:25</t>
  </si>
  <si>
    <t>2167933</t>
  </si>
  <si>
    <t>Moalem Ofer,Moalem Ofer</t>
  </si>
  <si>
    <t>1090.86</t>
  </si>
  <si>
    <t>168.00</t>
  </si>
  <si>
    <t>2021-06-23 04:54:37</t>
  </si>
  <si>
    <t>2167929</t>
  </si>
  <si>
    <t>日落酒店</t>
  </si>
  <si>
    <t>Le Roux Werner Heinrich</t>
  </si>
  <si>
    <t>2986.87</t>
  </si>
  <si>
    <t>460.00</t>
  </si>
  <si>
    <t>-459</t>
  </si>
  <si>
    <t>-2986</t>
  </si>
  <si>
    <t>2021-06-23 04:29:25</t>
  </si>
  <si>
    <t>2167910</t>
  </si>
  <si>
    <t>东京湾有明华盛顿酒店</t>
  </si>
  <si>
    <t>Minji Son</t>
  </si>
  <si>
    <t>1279.23</t>
  </si>
  <si>
    <t>197.01</t>
  </si>
  <si>
    <t>2021-06-23 02:08:08</t>
  </si>
  <si>
    <t>2021-06-18</t>
  </si>
  <si>
    <t>2162043</t>
  </si>
  <si>
    <t>河别墅大酒店</t>
  </si>
  <si>
    <t>Dominguez Sylvia</t>
  </si>
  <si>
    <t>1977.43</t>
  </si>
  <si>
    <t>2021-06-18 22:37:08</t>
  </si>
  <si>
    <t>2021-06-16</t>
  </si>
  <si>
    <t>2158626</t>
  </si>
  <si>
    <t>圣路易斯市中心万怡酒店/会议中心</t>
  </si>
  <si>
    <t>Cheatham Andrew</t>
  </si>
  <si>
    <t>2272.33</t>
  </si>
  <si>
    <t>354.00</t>
  </si>
  <si>
    <t>2021-06-16 02:54:38</t>
  </si>
  <si>
    <t>2021-06-14</t>
  </si>
  <si>
    <t>2157377</t>
  </si>
  <si>
    <t>雷勒德努拉盖大酒店</t>
  </si>
  <si>
    <t>Geraldy Armin,Geraldy Anne</t>
  </si>
  <si>
    <t>4949.29</t>
  </si>
  <si>
    <t>772.00</t>
  </si>
  <si>
    <t>2021-06-14 21:58:18</t>
  </si>
  <si>
    <t>2021-06-13</t>
  </si>
  <si>
    <t>2155621</t>
  </si>
  <si>
    <t>Neustaedter Baldur,Neustaedter Gertrude</t>
  </si>
  <si>
    <t>2423.36</t>
  </si>
  <si>
    <t>378.00</t>
  </si>
  <si>
    <t>2021-06-13 01:12:02</t>
  </si>
  <si>
    <t>2021-06-04</t>
  </si>
  <si>
    <t>2144149</t>
  </si>
  <si>
    <t>塔马拉克小屋</t>
  </si>
  <si>
    <t>Delgado Justin</t>
  </si>
  <si>
    <t>5249.17</t>
  </si>
  <si>
    <t>818.01</t>
  </si>
  <si>
    <t>2021-06-04 08:18:28</t>
  </si>
  <si>
    <t>2021-05-30</t>
  </si>
  <si>
    <t>2138003</t>
  </si>
  <si>
    <t>克罗克斯酒店</t>
  </si>
  <si>
    <t>Liu Hantian</t>
  </si>
  <si>
    <t>5859.59</t>
  </si>
  <si>
    <t>918.00</t>
  </si>
  <si>
    <t>2021-05-30 14:12:04</t>
  </si>
  <si>
    <t>2021-05-23</t>
  </si>
  <si>
    <t>2128308</t>
  </si>
  <si>
    <t>拉潘西奥尼酒店</t>
  </si>
  <si>
    <t>Kelley Caroline</t>
  </si>
  <si>
    <t>2021-05-23 11:58:34</t>
  </si>
  <si>
    <t>2021-05-12</t>
  </si>
  <si>
    <t>2110553</t>
  </si>
  <si>
    <t>金砖酒店&amp;赌场</t>
  </si>
  <si>
    <t>Partington Garrett</t>
  </si>
  <si>
    <t>1843.01</t>
  </si>
  <si>
    <t>286.00</t>
  </si>
  <si>
    <t>2021-05-12 02:06:01</t>
  </si>
  <si>
    <t>2021-04-27</t>
  </si>
  <si>
    <t>2086268</t>
  </si>
  <si>
    <t>美景度假村</t>
  </si>
  <si>
    <t>Burdon Gail A</t>
  </si>
  <si>
    <t>8022.27</t>
  </si>
  <si>
    <t>1233.00</t>
  </si>
  <si>
    <t>2021-04-27 01:33:41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</si>
</sst>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3" fillId="9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" fillId="10" borderId="5" applyNumberFormat="0" applyFont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0" fontId="5" fillId="3" borderId="1" applyNumberFormat="0" applyAlignment="0" applyProtection="0">
      <alignment vertical="center"/>
    </xf>
    <xf numFmtId="0" fontId="17" fillId="14" borderId="7" applyNumberFormat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39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4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</row>
    <row r="2" s="4" customFormat="1" spans="1:24">
      <c r="A2" s="4">
        <v>15190326941</v>
      </c>
      <c r="B2" s="4" t="s">
        <v>24</v>
      </c>
      <c r="C2" s="4" t="s">
        <v>25</v>
      </c>
      <c r="D2" s="4" t="s">
        <v>26</v>
      </c>
      <c r="E2" s="4" t="s">
        <v>27</v>
      </c>
      <c r="F2" s="5">
        <v>44379</v>
      </c>
      <c r="G2" s="5">
        <v>44381</v>
      </c>
      <c r="H2" s="4">
        <v>1</v>
      </c>
      <c r="I2" s="4">
        <v>2</v>
      </c>
      <c r="J2" s="4">
        <v>2</v>
      </c>
      <c r="K2" s="4" t="s">
        <v>28</v>
      </c>
      <c r="L2" s="4">
        <v>286</v>
      </c>
      <c r="M2" s="4">
        <v>286</v>
      </c>
      <c r="N2" s="4" t="s">
        <v>29</v>
      </c>
      <c r="O2" s="4" t="s">
        <v>30</v>
      </c>
      <c r="P2" s="4" t="s">
        <v>31</v>
      </c>
      <c r="Q2" s="4">
        <v>0</v>
      </c>
      <c r="R2" s="6">
        <v>44328</v>
      </c>
      <c r="S2" s="5">
        <v>44382</v>
      </c>
      <c r="T2" s="4" t="s">
        <v>32</v>
      </c>
      <c r="U2" s="4">
        <v>286</v>
      </c>
      <c r="V2" s="4">
        <v>0</v>
      </c>
      <c r="W2" s="4">
        <v>0</v>
      </c>
      <c r="X2" s="4">
        <v>2110553</v>
      </c>
    </row>
    <row r="3" s="4" customFormat="1" spans="1:24">
      <c r="A3" s="4">
        <v>15251466668</v>
      </c>
      <c r="B3" s="4" t="s">
        <v>24</v>
      </c>
      <c r="C3" s="4" t="s">
        <v>25</v>
      </c>
      <c r="D3" s="4" t="s">
        <v>33</v>
      </c>
      <c r="E3" s="4" t="s">
        <v>34</v>
      </c>
      <c r="F3" s="5">
        <v>44376</v>
      </c>
      <c r="G3" s="5">
        <v>44379</v>
      </c>
      <c r="H3" s="4">
        <v>1</v>
      </c>
      <c r="I3" s="4">
        <v>3</v>
      </c>
      <c r="J3" s="4">
        <v>3</v>
      </c>
      <c r="K3" s="4" t="s">
        <v>28</v>
      </c>
      <c r="L3" s="4">
        <v>357</v>
      </c>
      <c r="M3" s="4">
        <v>357</v>
      </c>
      <c r="N3" s="4" t="s">
        <v>35</v>
      </c>
      <c r="O3" s="4" t="s">
        <v>30</v>
      </c>
      <c r="P3" s="4" t="s">
        <v>31</v>
      </c>
      <c r="Q3" s="4">
        <v>0</v>
      </c>
      <c r="R3" s="6">
        <v>44339</v>
      </c>
      <c r="S3" s="5">
        <v>44382</v>
      </c>
      <c r="T3" s="4" t="s">
        <v>32</v>
      </c>
      <c r="U3" s="4">
        <v>357</v>
      </c>
      <c r="V3" s="4">
        <v>0</v>
      </c>
      <c r="W3" s="4">
        <v>0</v>
      </c>
      <c r="X3" s="4">
        <v>2128308</v>
      </c>
    </row>
    <row r="4" s="4" customFormat="1" spans="1:24">
      <c r="A4" s="4">
        <v>15332821686</v>
      </c>
      <c r="B4" s="4" t="s">
        <v>24</v>
      </c>
      <c r="C4" s="4" t="s">
        <v>25</v>
      </c>
      <c r="D4" s="4" t="s">
        <v>36</v>
      </c>
      <c r="E4" s="4" t="s">
        <v>37</v>
      </c>
      <c r="F4" s="5">
        <v>44372</v>
      </c>
      <c r="G4" s="5">
        <v>44378</v>
      </c>
      <c r="H4" s="4">
        <v>1</v>
      </c>
      <c r="I4" s="4">
        <v>6</v>
      </c>
      <c r="J4" s="4">
        <v>6</v>
      </c>
      <c r="K4" s="4" t="s">
        <v>28</v>
      </c>
      <c r="L4" s="4">
        <v>918</v>
      </c>
      <c r="M4" s="4">
        <v>918</v>
      </c>
      <c r="N4" s="4" t="s">
        <v>38</v>
      </c>
      <c r="O4" s="4" t="s">
        <v>30</v>
      </c>
      <c r="P4" s="4" t="s">
        <v>31</v>
      </c>
      <c r="Q4" s="4">
        <v>0</v>
      </c>
      <c r="R4" s="6">
        <v>44346</v>
      </c>
      <c r="S4" s="5">
        <v>44382</v>
      </c>
      <c r="T4" s="4" t="s">
        <v>32</v>
      </c>
      <c r="U4" s="4">
        <v>918</v>
      </c>
      <c r="V4" s="4">
        <v>0</v>
      </c>
      <c r="W4" s="4">
        <v>0</v>
      </c>
      <c r="X4" s="4">
        <v>2138003</v>
      </c>
    </row>
    <row r="5" s="4" customFormat="1" spans="1:24">
      <c r="A5" s="4">
        <v>15337955078</v>
      </c>
      <c r="B5" s="4" t="s">
        <v>24</v>
      </c>
      <c r="C5" s="4" t="s">
        <v>25</v>
      </c>
      <c r="D5" s="4" t="s">
        <v>39</v>
      </c>
      <c r="E5" s="4" t="s">
        <v>40</v>
      </c>
      <c r="F5" s="5">
        <v>44374</v>
      </c>
      <c r="G5" s="5">
        <v>44377</v>
      </c>
      <c r="H5" s="4">
        <v>1</v>
      </c>
      <c r="I5" s="4">
        <v>3</v>
      </c>
      <c r="J5" s="4">
        <v>3</v>
      </c>
      <c r="K5" s="4" t="s">
        <v>28</v>
      </c>
      <c r="L5" s="4">
        <v>818</v>
      </c>
      <c r="M5" s="4">
        <v>818</v>
      </c>
      <c r="N5" s="4" t="s">
        <v>41</v>
      </c>
      <c r="O5" s="4" t="s">
        <v>30</v>
      </c>
      <c r="P5" s="4" t="s">
        <v>31</v>
      </c>
      <c r="Q5" s="4">
        <v>0</v>
      </c>
      <c r="R5" s="6">
        <v>44351</v>
      </c>
      <c r="S5" s="5">
        <v>44382</v>
      </c>
      <c r="T5" s="4" t="s">
        <v>32</v>
      </c>
      <c r="U5" s="4">
        <v>818</v>
      </c>
      <c r="V5" s="4">
        <v>0</v>
      </c>
      <c r="W5" s="4">
        <v>0</v>
      </c>
      <c r="X5" s="4">
        <v>2144149</v>
      </c>
    </row>
    <row r="6" s="4" customFormat="1" spans="1:24">
      <c r="A6" s="4">
        <v>15549547604</v>
      </c>
      <c r="B6" s="4" t="s">
        <v>24</v>
      </c>
      <c r="C6" s="4" t="s">
        <v>25</v>
      </c>
      <c r="D6" s="4" t="s">
        <v>42</v>
      </c>
      <c r="E6" s="4" t="s">
        <v>43</v>
      </c>
      <c r="F6" s="5">
        <v>44372</v>
      </c>
      <c r="G6" s="5">
        <v>44379</v>
      </c>
      <c r="H6" s="4">
        <v>1</v>
      </c>
      <c r="I6" s="4">
        <v>7</v>
      </c>
      <c r="J6" s="4">
        <v>7</v>
      </c>
      <c r="K6" s="4" t="s">
        <v>28</v>
      </c>
      <c r="L6" s="4">
        <v>378</v>
      </c>
      <c r="M6" s="4">
        <v>378</v>
      </c>
      <c r="N6" s="4" t="s">
        <v>44</v>
      </c>
      <c r="O6" s="4" t="s">
        <v>30</v>
      </c>
      <c r="P6" s="4" t="s">
        <v>31</v>
      </c>
      <c r="Q6" s="4">
        <v>0</v>
      </c>
      <c r="R6" s="6">
        <v>44360</v>
      </c>
      <c r="S6" s="5">
        <v>44382</v>
      </c>
      <c r="T6" s="4" t="s">
        <v>32</v>
      </c>
      <c r="U6" s="4">
        <v>378</v>
      </c>
      <c r="V6" s="4">
        <v>0</v>
      </c>
      <c r="W6" s="4">
        <v>0</v>
      </c>
      <c r="X6" s="4">
        <v>2155621</v>
      </c>
    </row>
    <row r="7" s="4" customFormat="1" spans="1:24">
      <c r="A7" s="4">
        <v>15551390445</v>
      </c>
      <c r="B7" s="4" t="s">
        <v>24</v>
      </c>
      <c r="C7" s="4" t="s">
        <v>25</v>
      </c>
      <c r="D7" s="4" t="s">
        <v>45</v>
      </c>
      <c r="E7" s="4" t="s">
        <v>46</v>
      </c>
      <c r="F7" s="5">
        <v>44376</v>
      </c>
      <c r="G7" s="5">
        <v>44378</v>
      </c>
      <c r="H7" s="4">
        <v>1</v>
      </c>
      <c r="I7" s="4">
        <v>2</v>
      </c>
      <c r="J7" s="4">
        <v>2</v>
      </c>
      <c r="K7" s="4" t="s">
        <v>28</v>
      </c>
      <c r="L7" s="4">
        <v>772</v>
      </c>
      <c r="M7" s="4">
        <v>772</v>
      </c>
      <c r="N7" s="4" t="s">
        <v>47</v>
      </c>
      <c r="O7" s="4" t="s">
        <v>30</v>
      </c>
      <c r="P7" s="4" t="s">
        <v>31</v>
      </c>
      <c r="Q7" s="4">
        <v>0</v>
      </c>
      <c r="R7" s="6">
        <v>44361</v>
      </c>
      <c r="S7" s="5">
        <v>44382</v>
      </c>
      <c r="T7" s="4" t="s">
        <v>32</v>
      </c>
      <c r="U7" s="4">
        <v>772</v>
      </c>
      <c r="V7" s="4">
        <v>0</v>
      </c>
      <c r="W7" s="4">
        <v>0</v>
      </c>
      <c r="X7" s="4">
        <v>2157377</v>
      </c>
    </row>
    <row r="8" s="4" customFormat="1" spans="1:24">
      <c r="A8" s="4">
        <v>15552675381</v>
      </c>
      <c r="B8" s="4" t="s">
        <v>24</v>
      </c>
      <c r="C8" s="4" t="s">
        <v>25</v>
      </c>
      <c r="D8" s="4" t="s">
        <v>48</v>
      </c>
      <c r="E8" s="4" t="s">
        <v>49</v>
      </c>
      <c r="F8" s="5">
        <v>44377</v>
      </c>
      <c r="G8" s="5">
        <v>44379</v>
      </c>
      <c r="H8" s="4">
        <v>1</v>
      </c>
      <c r="I8" s="4">
        <v>2</v>
      </c>
      <c r="J8" s="4">
        <v>2</v>
      </c>
      <c r="K8" s="4" t="s">
        <v>28</v>
      </c>
      <c r="L8" s="4">
        <v>354</v>
      </c>
      <c r="M8" s="4">
        <v>354</v>
      </c>
      <c r="N8" s="4" t="s">
        <v>50</v>
      </c>
      <c r="O8" s="4" t="s">
        <v>30</v>
      </c>
      <c r="P8" s="4" t="s">
        <v>31</v>
      </c>
      <c r="Q8" s="4">
        <v>0</v>
      </c>
      <c r="R8" s="6">
        <v>44363</v>
      </c>
      <c r="S8" s="5">
        <v>44382</v>
      </c>
      <c r="T8" s="4" t="s">
        <v>32</v>
      </c>
      <c r="U8" s="4">
        <v>354</v>
      </c>
      <c r="V8" s="4">
        <v>0</v>
      </c>
      <c r="W8" s="4">
        <v>0</v>
      </c>
      <c r="X8" s="4">
        <v>2158626</v>
      </c>
    </row>
    <row r="9" s="4" customFormat="1" spans="1:24">
      <c r="A9" s="4">
        <v>15573429635</v>
      </c>
      <c r="B9" s="4" t="s">
        <v>24</v>
      </c>
      <c r="C9" s="4" t="s">
        <v>25</v>
      </c>
      <c r="D9" s="4" t="s">
        <v>51</v>
      </c>
      <c r="E9" s="4" t="s">
        <v>52</v>
      </c>
      <c r="F9" s="5">
        <v>44371</v>
      </c>
      <c r="G9" s="5">
        <v>44375</v>
      </c>
      <c r="H9" s="4">
        <v>1</v>
      </c>
      <c r="I9" s="4">
        <v>4</v>
      </c>
      <c r="J9" s="4">
        <v>4</v>
      </c>
      <c r="K9" s="4" t="s">
        <v>28</v>
      </c>
      <c r="L9" s="4">
        <v>306</v>
      </c>
      <c r="M9" s="4">
        <v>306</v>
      </c>
      <c r="N9" s="4" t="s">
        <v>53</v>
      </c>
      <c r="O9" s="4" t="s">
        <v>30</v>
      </c>
      <c r="P9" s="4" t="s">
        <v>31</v>
      </c>
      <c r="Q9" s="4">
        <v>0</v>
      </c>
      <c r="R9" s="6">
        <v>44365</v>
      </c>
      <c r="S9" s="5">
        <v>44382</v>
      </c>
      <c r="T9" s="4" t="s">
        <v>32</v>
      </c>
      <c r="U9" s="4">
        <v>306</v>
      </c>
      <c r="V9" s="4">
        <v>0</v>
      </c>
      <c r="W9" s="4">
        <v>0</v>
      </c>
      <c r="X9" s="4">
        <v>2162043</v>
      </c>
    </row>
    <row r="10" s="4" customFormat="1" spans="1:24">
      <c r="A10" s="4">
        <v>15603466471</v>
      </c>
      <c r="B10" s="4" t="s">
        <v>24</v>
      </c>
      <c r="C10" s="4" t="s">
        <v>25</v>
      </c>
      <c r="D10" s="4" t="s">
        <v>54</v>
      </c>
      <c r="E10" s="4" t="s">
        <v>55</v>
      </c>
      <c r="F10" s="5">
        <v>44372</v>
      </c>
      <c r="G10" s="5">
        <v>44375</v>
      </c>
      <c r="H10" s="4">
        <v>1</v>
      </c>
      <c r="I10" s="4">
        <v>3</v>
      </c>
      <c r="J10" s="4">
        <v>3</v>
      </c>
      <c r="K10" s="4" t="s">
        <v>28</v>
      </c>
      <c r="L10" s="4">
        <v>197</v>
      </c>
      <c r="M10" s="4">
        <v>197</v>
      </c>
      <c r="N10" s="4" t="s">
        <v>56</v>
      </c>
      <c r="O10" s="4" t="s">
        <v>30</v>
      </c>
      <c r="P10" s="4" t="s">
        <v>31</v>
      </c>
      <c r="Q10" s="4">
        <v>0</v>
      </c>
      <c r="R10" s="6">
        <v>44370</v>
      </c>
      <c r="S10" s="5">
        <v>44382</v>
      </c>
      <c r="T10" s="4" t="s">
        <v>32</v>
      </c>
      <c r="U10" s="4">
        <v>197</v>
      </c>
      <c r="V10" s="4">
        <v>0</v>
      </c>
      <c r="W10" s="4">
        <v>0</v>
      </c>
      <c r="X10" s="4">
        <v>2167910</v>
      </c>
    </row>
    <row r="11" s="4" customFormat="1" spans="1:24">
      <c r="A11" s="4">
        <v>15603551610</v>
      </c>
      <c r="B11" s="4" t="s">
        <v>24</v>
      </c>
      <c r="C11" s="4" t="s">
        <v>25</v>
      </c>
      <c r="D11" s="4" t="s">
        <v>57</v>
      </c>
      <c r="E11" s="4" t="s">
        <v>58</v>
      </c>
      <c r="F11" s="5">
        <v>44371</v>
      </c>
      <c r="G11" s="5">
        <v>44376</v>
      </c>
      <c r="H11" s="4">
        <v>1</v>
      </c>
      <c r="I11" s="4">
        <v>5</v>
      </c>
      <c r="J11" s="4">
        <v>5</v>
      </c>
      <c r="K11" s="4" t="s">
        <v>28</v>
      </c>
      <c r="L11" s="4">
        <v>460</v>
      </c>
      <c r="M11" s="4">
        <v>460</v>
      </c>
      <c r="N11" s="4" t="s">
        <v>59</v>
      </c>
      <c r="O11" s="4" t="s">
        <v>30</v>
      </c>
      <c r="P11" s="4" t="s">
        <v>31</v>
      </c>
      <c r="Q11" s="4">
        <v>0</v>
      </c>
      <c r="R11" s="6">
        <v>44370</v>
      </c>
      <c r="S11" s="5">
        <v>44382</v>
      </c>
      <c r="T11" s="4" t="s">
        <v>32</v>
      </c>
      <c r="U11" s="4">
        <v>460</v>
      </c>
      <c r="V11" s="4">
        <v>0</v>
      </c>
      <c r="W11" s="4">
        <v>0</v>
      </c>
      <c r="X11" s="4">
        <v>2167929</v>
      </c>
    </row>
    <row r="12" s="4" customFormat="1" spans="1:24">
      <c r="A12" s="4">
        <v>15603561087</v>
      </c>
      <c r="B12" s="4" t="s">
        <v>24</v>
      </c>
      <c r="C12" s="4" t="s">
        <v>25</v>
      </c>
      <c r="D12" s="4" t="s">
        <v>42</v>
      </c>
      <c r="E12" s="4" t="s">
        <v>43</v>
      </c>
      <c r="F12" s="5">
        <v>44374</v>
      </c>
      <c r="G12" s="5">
        <v>44377</v>
      </c>
      <c r="H12" s="4">
        <v>1</v>
      </c>
      <c r="I12" s="4">
        <v>3</v>
      </c>
      <c r="J12" s="4">
        <v>3</v>
      </c>
      <c r="K12" s="4" t="s">
        <v>28</v>
      </c>
      <c r="L12" s="4">
        <v>168</v>
      </c>
      <c r="M12" s="4">
        <v>168</v>
      </c>
      <c r="N12" s="4" t="s">
        <v>60</v>
      </c>
      <c r="O12" s="4" t="s">
        <v>30</v>
      </c>
      <c r="P12" s="4" t="s">
        <v>31</v>
      </c>
      <c r="Q12" s="4">
        <v>0</v>
      </c>
      <c r="R12" s="6">
        <v>44370</v>
      </c>
      <c r="S12" s="5">
        <v>44382</v>
      </c>
      <c r="T12" s="4" t="s">
        <v>32</v>
      </c>
      <c r="U12" s="4">
        <v>168</v>
      </c>
      <c r="V12" s="4">
        <v>0</v>
      </c>
      <c r="W12" s="4">
        <v>0</v>
      </c>
      <c r="X12" s="4">
        <v>2167933</v>
      </c>
    </row>
    <row r="13" s="4" customFormat="1" spans="1:24">
      <c r="A13" s="4">
        <v>15609419295</v>
      </c>
      <c r="B13" s="4" t="s">
        <v>24</v>
      </c>
      <c r="C13" s="4" t="s">
        <v>25</v>
      </c>
      <c r="D13" s="4" t="s">
        <v>61</v>
      </c>
      <c r="E13" s="4" t="s">
        <v>62</v>
      </c>
      <c r="F13" s="5">
        <v>44373</v>
      </c>
      <c r="G13" s="5">
        <v>44375</v>
      </c>
      <c r="H13" s="4">
        <v>1</v>
      </c>
      <c r="I13" s="4">
        <v>2</v>
      </c>
      <c r="J13" s="4">
        <v>2</v>
      </c>
      <c r="K13" s="4" t="s">
        <v>28</v>
      </c>
      <c r="L13" s="4">
        <v>72</v>
      </c>
      <c r="M13" s="4">
        <v>72</v>
      </c>
      <c r="N13" s="4" t="s">
        <v>63</v>
      </c>
      <c r="O13" s="4" t="s">
        <v>30</v>
      </c>
      <c r="P13" s="4" t="s">
        <v>31</v>
      </c>
      <c r="Q13" s="4">
        <v>0</v>
      </c>
      <c r="R13" s="6">
        <v>44370</v>
      </c>
      <c r="S13" s="5">
        <v>44382</v>
      </c>
      <c r="T13" s="4" t="s">
        <v>32</v>
      </c>
      <c r="U13" s="4">
        <v>72</v>
      </c>
      <c r="V13" s="4">
        <v>0</v>
      </c>
      <c r="W13" s="4">
        <v>0</v>
      </c>
      <c r="X13" s="4">
        <v>2169005</v>
      </c>
    </row>
    <row r="14" s="4" customFormat="1" spans="1:24">
      <c r="A14" s="4">
        <v>15611997536</v>
      </c>
      <c r="B14" s="4" t="s">
        <v>24</v>
      </c>
      <c r="C14" s="4" t="s">
        <v>25</v>
      </c>
      <c r="D14" s="4" t="s">
        <v>64</v>
      </c>
      <c r="E14" s="4" t="s">
        <v>65</v>
      </c>
      <c r="F14" s="5">
        <v>44377</v>
      </c>
      <c r="G14" s="5">
        <v>44379</v>
      </c>
      <c r="H14" s="4">
        <v>1</v>
      </c>
      <c r="I14" s="4">
        <v>2</v>
      </c>
      <c r="J14" s="4">
        <v>2</v>
      </c>
      <c r="K14" s="4" t="s">
        <v>28</v>
      </c>
      <c r="L14" s="4">
        <v>238</v>
      </c>
      <c r="M14" s="4">
        <v>238</v>
      </c>
      <c r="N14" s="4" t="s">
        <v>66</v>
      </c>
      <c r="O14" s="4" t="s">
        <v>30</v>
      </c>
      <c r="P14" s="4" t="s">
        <v>31</v>
      </c>
      <c r="Q14" s="4">
        <v>0</v>
      </c>
      <c r="R14" s="6">
        <v>44371</v>
      </c>
      <c r="S14" s="5">
        <v>44382</v>
      </c>
      <c r="T14" s="4" t="s">
        <v>32</v>
      </c>
      <c r="U14" s="4">
        <v>238</v>
      </c>
      <c r="V14" s="4">
        <v>0</v>
      </c>
      <c r="W14" s="4">
        <v>0</v>
      </c>
      <c r="X14" s="4">
        <v>2169792</v>
      </c>
    </row>
    <row r="15" s="4" customFormat="1" spans="1:24">
      <c r="A15" s="4">
        <v>15617577499</v>
      </c>
      <c r="B15" s="4" t="s">
        <v>24</v>
      </c>
      <c r="C15" s="4" t="s">
        <v>25</v>
      </c>
      <c r="D15" s="4" t="s">
        <v>67</v>
      </c>
      <c r="E15" s="4" t="s">
        <v>68</v>
      </c>
      <c r="F15" s="5">
        <v>44371</v>
      </c>
      <c r="G15" s="5">
        <v>44375</v>
      </c>
      <c r="H15" s="4">
        <v>1</v>
      </c>
      <c r="I15" s="4">
        <v>4</v>
      </c>
      <c r="J15" s="4">
        <v>4</v>
      </c>
      <c r="K15" s="4" t="s">
        <v>28</v>
      </c>
      <c r="L15" s="4">
        <v>136</v>
      </c>
      <c r="M15" s="4">
        <v>136</v>
      </c>
      <c r="N15" s="4" t="s">
        <v>69</v>
      </c>
      <c r="O15" s="4" t="s">
        <v>30</v>
      </c>
      <c r="P15" s="4" t="s">
        <v>31</v>
      </c>
      <c r="Q15" s="4">
        <v>0</v>
      </c>
      <c r="R15" s="6">
        <v>44371</v>
      </c>
      <c r="S15" s="5">
        <v>44382</v>
      </c>
      <c r="T15" s="4" t="s">
        <v>32</v>
      </c>
      <c r="U15" s="4">
        <v>136</v>
      </c>
      <c r="V15" s="4">
        <v>0</v>
      </c>
      <c r="W15" s="4">
        <v>0</v>
      </c>
      <c r="X15" s="4">
        <v>2170753</v>
      </c>
    </row>
    <row r="16" s="4" customFormat="1" spans="1:24">
      <c r="A16" s="4">
        <v>15603551610</v>
      </c>
      <c r="B16" s="4" t="s">
        <v>24</v>
      </c>
      <c r="C16" s="4" t="s">
        <v>70</v>
      </c>
      <c r="D16" s="4" t="s">
        <v>57</v>
      </c>
      <c r="E16" s="4" t="s">
        <v>58</v>
      </c>
      <c r="F16" s="5">
        <v>44371</v>
      </c>
      <c r="G16" s="5">
        <v>44376</v>
      </c>
      <c r="H16" s="4">
        <v>1</v>
      </c>
      <c r="I16" s="4">
        <v>5</v>
      </c>
      <c r="J16" s="4">
        <v>5</v>
      </c>
      <c r="K16" s="4" t="s">
        <v>28</v>
      </c>
      <c r="L16" s="4">
        <v>-460</v>
      </c>
      <c r="M16" s="4">
        <v>-460</v>
      </c>
      <c r="N16" s="4" t="s">
        <v>59</v>
      </c>
      <c r="O16" s="4" t="s">
        <v>30</v>
      </c>
      <c r="P16" s="4" t="s">
        <v>31</v>
      </c>
      <c r="Q16" s="4">
        <v>0</v>
      </c>
      <c r="R16" s="6">
        <v>44370</v>
      </c>
      <c r="S16" s="5">
        <v>44382</v>
      </c>
      <c r="T16" s="4" t="s">
        <v>32</v>
      </c>
      <c r="U16" s="4">
        <v>-460</v>
      </c>
      <c r="V16" s="4">
        <v>0</v>
      </c>
      <c r="W16" s="4">
        <v>0</v>
      </c>
      <c r="X16" s="4">
        <v>2167929</v>
      </c>
    </row>
    <row r="17" s="4" customFormat="1" spans="1:24">
      <c r="A17" s="4">
        <v>15618786692</v>
      </c>
      <c r="B17" s="4" t="s">
        <v>24</v>
      </c>
      <c r="C17" s="4" t="s">
        <v>25</v>
      </c>
      <c r="D17" s="4" t="s">
        <v>71</v>
      </c>
      <c r="E17" s="4" t="s">
        <v>72</v>
      </c>
      <c r="F17" s="5">
        <v>44373</v>
      </c>
      <c r="G17" s="5">
        <v>44375</v>
      </c>
      <c r="H17" s="4">
        <v>1</v>
      </c>
      <c r="I17" s="4">
        <v>2</v>
      </c>
      <c r="J17" s="4">
        <v>2</v>
      </c>
      <c r="K17" s="4" t="s">
        <v>28</v>
      </c>
      <c r="L17" s="4">
        <v>501</v>
      </c>
      <c r="M17" s="4">
        <v>501</v>
      </c>
      <c r="N17" s="4" t="s">
        <v>73</v>
      </c>
      <c r="O17" s="4" t="s">
        <v>30</v>
      </c>
      <c r="P17" s="4" t="s">
        <v>31</v>
      </c>
      <c r="Q17" s="4">
        <v>0</v>
      </c>
      <c r="R17" s="6">
        <v>44372</v>
      </c>
      <c r="S17" s="5">
        <v>44382</v>
      </c>
      <c r="T17" s="4" t="s">
        <v>32</v>
      </c>
      <c r="U17" s="4">
        <v>501</v>
      </c>
      <c r="V17" s="4">
        <v>0</v>
      </c>
      <c r="W17" s="4">
        <v>0</v>
      </c>
      <c r="X17" s="4">
        <v>2171157</v>
      </c>
    </row>
    <row r="18" s="4" customFormat="1" spans="1:24">
      <c r="A18" s="4">
        <v>15618830751</v>
      </c>
      <c r="B18" s="4" t="s">
        <v>24</v>
      </c>
      <c r="C18" s="4" t="s">
        <v>25</v>
      </c>
      <c r="D18" s="4" t="s">
        <v>74</v>
      </c>
      <c r="E18" s="4" t="s">
        <v>75</v>
      </c>
      <c r="F18" s="5">
        <v>44375</v>
      </c>
      <c r="G18" s="5">
        <v>44377</v>
      </c>
      <c r="H18" s="4">
        <v>1</v>
      </c>
      <c r="I18" s="4">
        <v>2</v>
      </c>
      <c r="J18" s="4">
        <v>2</v>
      </c>
      <c r="K18" s="4" t="s">
        <v>28</v>
      </c>
      <c r="L18" s="4">
        <v>290</v>
      </c>
      <c r="M18" s="4">
        <v>290</v>
      </c>
      <c r="N18" s="4" t="s">
        <v>76</v>
      </c>
      <c r="O18" s="4" t="s">
        <v>30</v>
      </c>
      <c r="P18" s="4" t="s">
        <v>31</v>
      </c>
      <c r="Q18" s="4">
        <v>0</v>
      </c>
      <c r="R18" s="6">
        <v>44372</v>
      </c>
      <c r="S18" s="5">
        <v>44382</v>
      </c>
      <c r="T18" s="4" t="s">
        <v>32</v>
      </c>
      <c r="U18" s="4">
        <v>290</v>
      </c>
      <c r="V18" s="4">
        <v>0</v>
      </c>
      <c r="W18" s="4">
        <v>0</v>
      </c>
      <c r="X18" s="4">
        <v>2171180</v>
      </c>
    </row>
    <row r="19" s="4" customFormat="1" spans="1:24">
      <c r="A19" s="4">
        <v>15622199239</v>
      </c>
      <c r="B19" s="4" t="s">
        <v>24</v>
      </c>
      <c r="C19" s="4" t="s">
        <v>25</v>
      </c>
      <c r="D19" s="4" t="s">
        <v>77</v>
      </c>
      <c r="E19" s="4" t="s">
        <v>78</v>
      </c>
      <c r="F19" s="5">
        <v>44374</v>
      </c>
      <c r="G19" s="5">
        <v>44377</v>
      </c>
      <c r="H19" s="4">
        <v>1</v>
      </c>
      <c r="I19" s="4">
        <v>3</v>
      </c>
      <c r="J19" s="4">
        <v>3</v>
      </c>
      <c r="K19" s="4" t="s">
        <v>28</v>
      </c>
      <c r="L19" s="4">
        <v>72</v>
      </c>
      <c r="M19" s="4">
        <v>72</v>
      </c>
      <c r="N19" s="4" t="s">
        <v>79</v>
      </c>
      <c r="O19" s="4" t="s">
        <v>30</v>
      </c>
      <c r="P19" s="4" t="s">
        <v>31</v>
      </c>
      <c r="Q19" s="4">
        <v>0</v>
      </c>
      <c r="R19" s="6">
        <v>44372</v>
      </c>
      <c r="S19" s="5">
        <v>44382</v>
      </c>
      <c r="T19" s="4" t="s">
        <v>32</v>
      </c>
      <c r="U19" s="4">
        <v>72</v>
      </c>
      <c r="V19" s="4">
        <v>0</v>
      </c>
      <c r="W19" s="4">
        <v>0</v>
      </c>
      <c r="X19" s="4">
        <v>2172253</v>
      </c>
    </row>
    <row r="20" s="4" customFormat="1" spans="1:24">
      <c r="A20" s="4">
        <v>15626204609</v>
      </c>
      <c r="B20" s="4" t="s">
        <v>24</v>
      </c>
      <c r="C20" s="4" t="s">
        <v>25</v>
      </c>
      <c r="D20" s="4" t="s">
        <v>42</v>
      </c>
      <c r="E20" s="4" t="s">
        <v>43</v>
      </c>
      <c r="F20" s="5">
        <v>44373</v>
      </c>
      <c r="G20" s="5">
        <v>44375</v>
      </c>
      <c r="H20" s="4">
        <v>1</v>
      </c>
      <c r="I20" s="4">
        <v>2</v>
      </c>
      <c r="J20" s="4">
        <v>2</v>
      </c>
      <c r="K20" s="4" t="s">
        <v>28</v>
      </c>
      <c r="L20" s="4">
        <v>126</v>
      </c>
      <c r="M20" s="4">
        <v>126</v>
      </c>
      <c r="N20" s="4" t="s">
        <v>80</v>
      </c>
      <c r="O20" s="4" t="s">
        <v>30</v>
      </c>
      <c r="P20" s="4" t="s">
        <v>31</v>
      </c>
      <c r="Q20" s="4">
        <v>0</v>
      </c>
      <c r="R20" s="6">
        <v>44372</v>
      </c>
      <c r="S20" s="5">
        <v>44382</v>
      </c>
      <c r="T20" s="4" t="s">
        <v>32</v>
      </c>
      <c r="U20" s="4">
        <v>126</v>
      </c>
      <c r="V20" s="4">
        <v>0</v>
      </c>
      <c r="W20" s="4">
        <v>0</v>
      </c>
      <c r="X20" s="4">
        <v>2172438</v>
      </c>
    </row>
    <row r="21" s="4" customFormat="1" spans="1:24">
      <c r="A21" s="4">
        <v>15626987412</v>
      </c>
      <c r="B21" s="4" t="s">
        <v>24</v>
      </c>
      <c r="C21" s="4" t="s">
        <v>25</v>
      </c>
      <c r="D21" s="4" t="s">
        <v>81</v>
      </c>
      <c r="E21" s="4" t="s">
        <v>82</v>
      </c>
      <c r="F21" s="5">
        <v>44375</v>
      </c>
      <c r="G21" s="5">
        <v>44377</v>
      </c>
      <c r="H21" s="4">
        <v>1</v>
      </c>
      <c r="I21" s="4">
        <v>2</v>
      </c>
      <c r="J21" s="4">
        <v>2</v>
      </c>
      <c r="K21" s="4" t="s">
        <v>28</v>
      </c>
      <c r="L21" s="4">
        <v>432</v>
      </c>
      <c r="M21" s="4">
        <v>432</v>
      </c>
      <c r="N21" s="4" t="s">
        <v>83</v>
      </c>
      <c r="O21" s="4" t="s">
        <v>30</v>
      </c>
      <c r="P21" s="4" t="s">
        <v>31</v>
      </c>
      <c r="Q21" s="4">
        <v>0</v>
      </c>
      <c r="R21" s="6">
        <v>44373</v>
      </c>
      <c r="S21" s="5">
        <v>44382</v>
      </c>
      <c r="T21" s="4" t="s">
        <v>32</v>
      </c>
      <c r="U21" s="4">
        <v>432</v>
      </c>
      <c r="V21" s="4">
        <v>0</v>
      </c>
      <c r="W21" s="4">
        <v>0</v>
      </c>
      <c r="X21" s="4">
        <v>2172659</v>
      </c>
    </row>
    <row r="22" s="4" customFormat="1" spans="1:23">
      <c r="A22" s="4">
        <v>15627251720</v>
      </c>
      <c r="B22" s="4" t="s">
        <v>24</v>
      </c>
      <c r="C22" s="4" t="s">
        <v>25</v>
      </c>
      <c r="D22" s="4" t="s">
        <v>42</v>
      </c>
      <c r="E22" s="4" t="s">
        <v>43</v>
      </c>
      <c r="F22" s="5">
        <v>44379</v>
      </c>
      <c r="G22" s="5">
        <v>44381</v>
      </c>
      <c r="H22" s="4">
        <v>1</v>
      </c>
      <c r="I22" s="4">
        <v>2</v>
      </c>
      <c r="J22" s="4">
        <v>2</v>
      </c>
      <c r="K22" s="4" t="s">
        <v>28</v>
      </c>
      <c r="L22" s="4">
        <v>114</v>
      </c>
      <c r="M22" s="4">
        <v>114</v>
      </c>
      <c r="N22" s="4" t="s">
        <v>84</v>
      </c>
      <c r="O22" s="4" t="s">
        <v>30</v>
      </c>
      <c r="P22" s="4" t="s">
        <v>31</v>
      </c>
      <c r="Q22" s="4">
        <v>0</v>
      </c>
      <c r="R22" s="6">
        <v>44373</v>
      </c>
      <c r="S22" s="5">
        <v>44382</v>
      </c>
      <c r="T22" s="4" t="s">
        <v>32</v>
      </c>
      <c r="U22" s="4">
        <v>114</v>
      </c>
      <c r="V22" s="4">
        <v>0</v>
      </c>
      <c r="W22" s="4">
        <v>0</v>
      </c>
    </row>
    <row r="23" s="4" customFormat="1" spans="1:24">
      <c r="A23" s="4">
        <v>15627284952</v>
      </c>
      <c r="B23" s="4" t="s">
        <v>24</v>
      </c>
      <c r="C23" s="4" t="s">
        <v>25</v>
      </c>
      <c r="D23" s="4" t="s">
        <v>85</v>
      </c>
      <c r="E23" s="4" t="s">
        <v>86</v>
      </c>
      <c r="F23" s="5">
        <v>44378</v>
      </c>
      <c r="G23" s="5">
        <v>44380</v>
      </c>
      <c r="H23" s="4">
        <v>1</v>
      </c>
      <c r="I23" s="4">
        <v>2</v>
      </c>
      <c r="J23" s="4">
        <v>2</v>
      </c>
      <c r="K23" s="4" t="s">
        <v>28</v>
      </c>
      <c r="L23" s="4">
        <v>325</v>
      </c>
      <c r="M23" s="4">
        <v>325</v>
      </c>
      <c r="N23" s="4" t="s">
        <v>87</v>
      </c>
      <c r="O23" s="4" t="s">
        <v>30</v>
      </c>
      <c r="P23" s="4" t="s">
        <v>31</v>
      </c>
      <c r="Q23" s="4">
        <v>0</v>
      </c>
      <c r="R23" s="6">
        <v>44373</v>
      </c>
      <c r="S23" s="5">
        <v>44382</v>
      </c>
      <c r="T23" s="4" t="s">
        <v>32</v>
      </c>
      <c r="U23" s="4">
        <v>325</v>
      </c>
      <c r="V23" s="4">
        <v>0</v>
      </c>
      <c r="W23" s="4">
        <v>0</v>
      </c>
      <c r="X23" s="4">
        <v>2172724</v>
      </c>
    </row>
    <row r="24" s="4" customFormat="1" spans="1:24">
      <c r="A24" s="4">
        <v>15628135986</v>
      </c>
      <c r="B24" s="4" t="s">
        <v>24</v>
      </c>
      <c r="C24" s="4" t="s">
        <v>25</v>
      </c>
      <c r="D24" s="4" t="s">
        <v>88</v>
      </c>
      <c r="E24" s="4" t="s">
        <v>89</v>
      </c>
      <c r="F24" s="5">
        <v>44373</v>
      </c>
      <c r="G24" s="5">
        <v>44375</v>
      </c>
      <c r="H24" s="4">
        <v>1</v>
      </c>
      <c r="I24" s="4">
        <v>2</v>
      </c>
      <c r="J24" s="4">
        <v>2</v>
      </c>
      <c r="K24" s="4" t="s">
        <v>28</v>
      </c>
      <c r="L24" s="4">
        <v>306</v>
      </c>
      <c r="M24" s="4">
        <v>306</v>
      </c>
      <c r="N24" s="4" t="s">
        <v>90</v>
      </c>
      <c r="O24" s="4" t="s">
        <v>30</v>
      </c>
      <c r="P24" s="4" t="s">
        <v>31</v>
      </c>
      <c r="Q24" s="4">
        <v>0</v>
      </c>
      <c r="R24" s="6">
        <v>44373</v>
      </c>
      <c r="S24" s="5">
        <v>44382</v>
      </c>
      <c r="T24" s="4" t="s">
        <v>32</v>
      </c>
      <c r="U24" s="4">
        <v>306</v>
      </c>
      <c r="V24" s="4">
        <v>0</v>
      </c>
      <c r="W24" s="4">
        <v>0</v>
      </c>
      <c r="X24" s="4">
        <v>2172972</v>
      </c>
    </row>
    <row r="25" s="4" customFormat="1" spans="1:24">
      <c r="A25" s="4">
        <v>15628527561</v>
      </c>
      <c r="B25" s="4" t="s">
        <v>24</v>
      </c>
      <c r="C25" s="4" t="s">
        <v>25</v>
      </c>
      <c r="D25" s="4" t="s">
        <v>91</v>
      </c>
      <c r="E25" s="4" t="s">
        <v>92</v>
      </c>
      <c r="F25" s="5">
        <v>44373</v>
      </c>
      <c r="G25" s="5">
        <v>44375</v>
      </c>
      <c r="H25" s="4">
        <v>1</v>
      </c>
      <c r="I25" s="4">
        <v>2</v>
      </c>
      <c r="J25" s="4">
        <v>2</v>
      </c>
      <c r="K25" s="4" t="s">
        <v>28</v>
      </c>
      <c r="L25" s="4">
        <v>530</v>
      </c>
      <c r="M25" s="4">
        <v>530</v>
      </c>
      <c r="N25" s="4" t="s">
        <v>93</v>
      </c>
      <c r="O25" s="4" t="s">
        <v>30</v>
      </c>
      <c r="P25" s="4" t="s">
        <v>31</v>
      </c>
      <c r="Q25" s="4">
        <v>0</v>
      </c>
      <c r="R25" s="6">
        <v>44373</v>
      </c>
      <c r="S25" s="5">
        <v>44382</v>
      </c>
      <c r="T25" s="4" t="s">
        <v>32</v>
      </c>
      <c r="U25" s="4">
        <v>530</v>
      </c>
      <c r="V25" s="4">
        <v>0</v>
      </c>
      <c r="W25" s="4">
        <v>0</v>
      </c>
      <c r="X25" s="4">
        <v>2173077</v>
      </c>
    </row>
    <row r="26" s="4" customFormat="1" spans="1:24">
      <c r="A26" s="4">
        <v>15618786692</v>
      </c>
      <c r="B26" s="4" t="s">
        <v>24</v>
      </c>
      <c r="C26" s="4" t="s">
        <v>70</v>
      </c>
      <c r="D26" s="4" t="s">
        <v>71</v>
      </c>
      <c r="E26" s="4" t="s">
        <v>72</v>
      </c>
      <c r="F26" s="5">
        <v>44373</v>
      </c>
      <c r="G26" s="5">
        <v>44375</v>
      </c>
      <c r="H26" s="4">
        <v>1</v>
      </c>
      <c r="I26" s="4">
        <v>2</v>
      </c>
      <c r="J26" s="4">
        <v>2</v>
      </c>
      <c r="K26" s="4" t="s">
        <v>28</v>
      </c>
      <c r="L26" s="4">
        <v>-501</v>
      </c>
      <c r="M26" s="4">
        <v>-501</v>
      </c>
      <c r="N26" s="4" t="s">
        <v>73</v>
      </c>
      <c r="O26" s="4" t="s">
        <v>30</v>
      </c>
      <c r="P26" s="4" t="s">
        <v>31</v>
      </c>
      <c r="Q26" s="4">
        <v>0</v>
      </c>
      <c r="R26" s="6">
        <v>44372</v>
      </c>
      <c r="S26" s="5">
        <v>44382</v>
      </c>
      <c r="T26" s="4" t="s">
        <v>32</v>
      </c>
      <c r="U26" s="4">
        <v>-501</v>
      </c>
      <c r="V26" s="4">
        <v>0</v>
      </c>
      <c r="W26" s="4">
        <v>0</v>
      </c>
      <c r="X26" s="4">
        <v>2171157</v>
      </c>
    </row>
    <row r="27" s="4" customFormat="1" spans="1:24">
      <c r="A27" s="4">
        <v>15632734336</v>
      </c>
      <c r="B27" s="4" t="s">
        <v>24</v>
      </c>
      <c r="C27" s="4" t="s">
        <v>25</v>
      </c>
      <c r="D27" s="4" t="s">
        <v>71</v>
      </c>
      <c r="E27" s="4" t="s">
        <v>72</v>
      </c>
      <c r="F27" s="5">
        <v>44373</v>
      </c>
      <c r="G27" s="5">
        <v>44375</v>
      </c>
      <c r="H27" s="4">
        <v>1</v>
      </c>
      <c r="I27" s="4">
        <v>2</v>
      </c>
      <c r="J27" s="4">
        <v>2</v>
      </c>
      <c r="K27" s="4" t="s">
        <v>28</v>
      </c>
      <c r="L27" s="4">
        <v>501</v>
      </c>
      <c r="M27" s="4">
        <v>501</v>
      </c>
      <c r="N27" s="4" t="s">
        <v>94</v>
      </c>
      <c r="O27" s="4" t="s">
        <v>30</v>
      </c>
      <c r="P27" s="4" t="s">
        <v>31</v>
      </c>
      <c r="Q27" s="4">
        <v>0</v>
      </c>
      <c r="R27" s="6">
        <v>44373</v>
      </c>
      <c r="S27" s="5">
        <v>44382</v>
      </c>
      <c r="T27" s="4" t="s">
        <v>32</v>
      </c>
      <c r="U27" s="4">
        <v>501</v>
      </c>
      <c r="V27" s="4">
        <v>0</v>
      </c>
      <c r="W27" s="4">
        <v>0</v>
      </c>
      <c r="X27" s="4">
        <v>2173848</v>
      </c>
    </row>
    <row r="28" s="4" customFormat="1" spans="1:24">
      <c r="A28" s="4">
        <v>15645764064</v>
      </c>
      <c r="B28" s="4" t="s">
        <v>24</v>
      </c>
      <c r="C28" s="4" t="s">
        <v>25</v>
      </c>
      <c r="D28" s="4" t="s">
        <v>95</v>
      </c>
      <c r="E28" s="4" t="s">
        <v>96</v>
      </c>
      <c r="F28" s="5">
        <v>44376</v>
      </c>
      <c r="G28" s="5">
        <v>44378</v>
      </c>
      <c r="H28" s="4">
        <v>1</v>
      </c>
      <c r="I28" s="4">
        <v>2</v>
      </c>
      <c r="J28" s="4">
        <v>2</v>
      </c>
      <c r="K28" s="4" t="s">
        <v>28</v>
      </c>
      <c r="L28" s="4">
        <v>40</v>
      </c>
      <c r="M28" s="4">
        <v>40</v>
      </c>
      <c r="N28" s="4" t="s">
        <v>97</v>
      </c>
      <c r="O28" s="4" t="s">
        <v>30</v>
      </c>
      <c r="P28" s="4" t="s">
        <v>31</v>
      </c>
      <c r="Q28" s="4">
        <v>0</v>
      </c>
      <c r="R28" s="6">
        <v>44375</v>
      </c>
      <c r="S28" s="5">
        <v>44382</v>
      </c>
      <c r="T28" s="4" t="s">
        <v>32</v>
      </c>
      <c r="U28" s="4">
        <v>40</v>
      </c>
      <c r="V28" s="4">
        <v>0</v>
      </c>
      <c r="W28" s="4">
        <v>0</v>
      </c>
      <c r="X28" s="4">
        <v>2175993</v>
      </c>
    </row>
    <row r="29" s="4" customFormat="1" spans="1:24">
      <c r="A29" s="4">
        <v>15648722888</v>
      </c>
      <c r="B29" s="4" t="s">
        <v>24</v>
      </c>
      <c r="C29" s="4" t="s">
        <v>25</v>
      </c>
      <c r="D29" s="4" t="s">
        <v>98</v>
      </c>
      <c r="E29" s="4" t="s">
        <v>99</v>
      </c>
      <c r="F29" s="5">
        <v>44376</v>
      </c>
      <c r="G29" s="5">
        <v>44379</v>
      </c>
      <c r="H29" s="4">
        <v>1</v>
      </c>
      <c r="I29" s="4">
        <v>3</v>
      </c>
      <c r="J29" s="4">
        <v>3</v>
      </c>
      <c r="K29" s="4" t="s">
        <v>28</v>
      </c>
      <c r="L29" s="4">
        <v>75</v>
      </c>
      <c r="M29" s="4">
        <v>75</v>
      </c>
      <c r="N29" s="4" t="s">
        <v>100</v>
      </c>
      <c r="O29" s="4" t="s">
        <v>30</v>
      </c>
      <c r="P29" s="4" t="s">
        <v>31</v>
      </c>
      <c r="Q29" s="4">
        <v>0</v>
      </c>
      <c r="R29" s="6">
        <v>44376</v>
      </c>
      <c r="S29" s="5">
        <v>44382</v>
      </c>
      <c r="T29" s="4" t="s">
        <v>32</v>
      </c>
      <c r="U29" s="4">
        <v>75</v>
      </c>
      <c r="V29" s="4">
        <v>0</v>
      </c>
      <c r="W29" s="4">
        <v>0</v>
      </c>
      <c r="X29" s="4">
        <v>2176712</v>
      </c>
    </row>
    <row r="30" s="4" customFormat="1" spans="1:24">
      <c r="A30" s="4">
        <v>15648931461</v>
      </c>
      <c r="B30" s="4" t="s">
        <v>24</v>
      </c>
      <c r="C30" s="4" t="s">
        <v>25</v>
      </c>
      <c r="D30" s="4" t="s">
        <v>101</v>
      </c>
      <c r="E30" s="4" t="s">
        <v>102</v>
      </c>
      <c r="F30" s="5">
        <v>44376</v>
      </c>
      <c r="G30" s="5">
        <v>44378</v>
      </c>
      <c r="H30" s="4">
        <v>1</v>
      </c>
      <c r="I30" s="4">
        <v>2</v>
      </c>
      <c r="J30" s="4">
        <v>2</v>
      </c>
      <c r="K30" s="4" t="s">
        <v>28</v>
      </c>
      <c r="L30" s="4">
        <v>146</v>
      </c>
      <c r="M30" s="4">
        <v>146</v>
      </c>
      <c r="N30" s="4" t="s">
        <v>103</v>
      </c>
      <c r="O30" s="4" t="s">
        <v>30</v>
      </c>
      <c r="P30" s="4" t="s">
        <v>31</v>
      </c>
      <c r="Q30" s="4">
        <v>0</v>
      </c>
      <c r="R30" s="6">
        <v>44376</v>
      </c>
      <c r="S30" s="5">
        <v>44382</v>
      </c>
      <c r="T30" s="4" t="s">
        <v>32</v>
      </c>
      <c r="U30" s="4">
        <v>146</v>
      </c>
      <c r="V30" s="4">
        <v>0</v>
      </c>
      <c r="W30" s="4">
        <v>0</v>
      </c>
      <c r="X30" s="4">
        <v>2176785</v>
      </c>
    </row>
    <row r="31" s="4" customFormat="1" spans="1:24">
      <c r="A31" s="4">
        <v>15656566871</v>
      </c>
      <c r="B31" s="4" t="s">
        <v>24</v>
      </c>
      <c r="C31" s="4" t="s">
        <v>25</v>
      </c>
      <c r="D31" s="4" t="s">
        <v>104</v>
      </c>
      <c r="E31" s="4" t="s">
        <v>105</v>
      </c>
      <c r="F31" s="5">
        <v>44378</v>
      </c>
      <c r="G31" s="5">
        <v>44380</v>
      </c>
      <c r="H31" s="4">
        <v>1</v>
      </c>
      <c r="I31" s="4">
        <v>2</v>
      </c>
      <c r="J31" s="4">
        <v>2</v>
      </c>
      <c r="K31" s="4" t="s">
        <v>28</v>
      </c>
      <c r="L31" s="4">
        <v>306</v>
      </c>
      <c r="M31" s="4">
        <v>306</v>
      </c>
      <c r="N31" s="4" t="s">
        <v>106</v>
      </c>
      <c r="O31" s="4" t="s">
        <v>30</v>
      </c>
      <c r="P31" s="4" t="s">
        <v>31</v>
      </c>
      <c r="Q31" s="4">
        <v>0</v>
      </c>
      <c r="R31" s="6">
        <v>44377</v>
      </c>
      <c r="S31" s="5">
        <v>44382</v>
      </c>
      <c r="T31" s="4" t="s">
        <v>32</v>
      </c>
      <c r="U31" s="4">
        <v>306</v>
      </c>
      <c r="V31" s="4">
        <v>0</v>
      </c>
      <c r="W31" s="4">
        <v>0</v>
      </c>
      <c r="X31" s="4">
        <v>2178077</v>
      </c>
    </row>
    <row r="32" s="4" customFormat="1" spans="1:24">
      <c r="A32" s="4">
        <v>15251466668</v>
      </c>
      <c r="B32" s="4" t="s">
        <v>24</v>
      </c>
      <c r="C32" s="4" t="s">
        <v>70</v>
      </c>
      <c r="D32" s="4" t="s">
        <v>33</v>
      </c>
      <c r="E32" s="4" t="s">
        <v>34</v>
      </c>
      <c r="F32" s="5">
        <v>44376</v>
      </c>
      <c r="G32" s="5">
        <v>44379</v>
      </c>
      <c r="H32" s="4">
        <v>1</v>
      </c>
      <c r="I32" s="4">
        <v>3</v>
      </c>
      <c r="J32" s="4">
        <v>3</v>
      </c>
      <c r="K32" s="4" t="s">
        <v>28</v>
      </c>
      <c r="L32" s="4">
        <v>-357</v>
      </c>
      <c r="M32" s="4">
        <v>-357</v>
      </c>
      <c r="N32" s="4" t="s">
        <v>35</v>
      </c>
      <c r="O32" s="4" t="s">
        <v>30</v>
      </c>
      <c r="P32" s="4" t="s">
        <v>31</v>
      </c>
      <c r="Q32" s="4">
        <v>0</v>
      </c>
      <c r="R32" s="6">
        <v>44339</v>
      </c>
      <c r="S32" s="5">
        <v>44382</v>
      </c>
      <c r="T32" s="4" t="s">
        <v>32</v>
      </c>
      <c r="U32" s="4">
        <v>-357</v>
      </c>
      <c r="V32" s="4">
        <v>0</v>
      </c>
      <c r="W32" s="4">
        <v>0</v>
      </c>
      <c r="X32" s="4">
        <v>2128308</v>
      </c>
    </row>
    <row r="33" s="4" customFormat="1" spans="1:24">
      <c r="A33" s="4">
        <v>15251466668</v>
      </c>
      <c r="B33" s="4" t="s">
        <v>24</v>
      </c>
      <c r="C33" s="4" t="s">
        <v>107</v>
      </c>
      <c r="D33" s="4" t="s">
        <v>33</v>
      </c>
      <c r="E33" s="4" t="s">
        <v>34</v>
      </c>
      <c r="F33" s="5">
        <v>44376</v>
      </c>
      <c r="G33" s="5">
        <v>44379</v>
      </c>
      <c r="H33" s="4">
        <v>1</v>
      </c>
      <c r="I33" s="4">
        <v>3</v>
      </c>
      <c r="J33" s="4">
        <v>3</v>
      </c>
      <c r="K33" s="4" t="s">
        <v>28</v>
      </c>
      <c r="L33" s="4">
        <v>0</v>
      </c>
      <c r="M33" s="4">
        <v>0</v>
      </c>
      <c r="N33" s="4" t="s">
        <v>35</v>
      </c>
      <c r="O33" s="4" t="s">
        <v>30</v>
      </c>
      <c r="P33" s="4" t="s">
        <v>31</v>
      </c>
      <c r="Q33" s="4">
        <v>0</v>
      </c>
      <c r="R33" s="6">
        <v>44339</v>
      </c>
      <c r="S33" s="5">
        <v>44382</v>
      </c>
      <c r="T33" s="4" t="s">
        <v>32</v>
      </c>
      <c r="U33" s="4">
        <v>0</v>
      </c>
      <c r="V33" s="4">
        <v>0</v>
      </c>
      <c r="W33" s="4">
        <v>0</v>
      </c>
      <c r="X33" s="4">
        <v>2128308</v>
      </c>
    </row>
    <row r="34" s="4" customFormat="1" spans="1:24">
      <c r="A34" s="4">
        <v>15657415302</v>
      </c>
      <c r="B34" s="4" t="s">
        <v>24</v>
      </c>
      <c r="C34" s="4" t="s">
        <v>25</v>
      </c>
      <c r="D34" s="4" t="s">
        <v>108</v>
      </c>
      <c r="E34" s="4" t="s">
        <v>109</v>
      </c>
      <c r="F34" s="5">
        <v>44377</v>
      </c>
      <c r="G34" s="5">
        <v>44379</v>
      </c>
      <c r="H34" s="4">
        <v>1</v>
      </c>
      <c r="I34" s="4">
        <v>2</v>
      </c>
      <c r="J34" s="4">
        <v>2</v>
      </c>
      <c r="K34" s="4" t="s">
        <v>28</v>
      </c>
      <c r="L34" s="4">
        <v>22</v>
      </c>
      <c r="M34" s="4">
        <v>22</v>
      </c>
      <c r="N34" s="4" t="s">
        <v>110</v>
      </c>
      <c r="O34" s="4" t="s">
        <v>30</v>
      </c>
      <c r="P34" s="4" t="s">
        <v>31</v>
      </c>
      <c r="Q34" s="4">
        <v>0</v>
      </c>
      <c r="R34" s="6">
        <v>44377</v>
      </c>
      <c r="S34" s="5">
        <v>44382</v>
      </c>
      <c r="T34" s="4" t="s">
        <v>32</v>
      </c>
      <c r="U34" s="4">
        <v>22</v>
      </c>
      <c r="V34" s="4">
        <v>0</v>
      </c>
      <c r="W34" s="4">
        <v>0</v>
      </c>
      <c r="X34" s="4">
        <v>2178316</v>
      </c>
    </row>
    <row r="35" s="4" customFormat="1" spans="1:24">
      <c r="A35" s="4">
        <v>15657745650</v>
      </c>
      <c r="B35" s="4" t="s">
        <v>24</v>
      </c>
      <c r="C35" s="4" t="s">
        <v>25</v>
      </c>
      <c r="D35" s="4" t="s">
        <v>111</v>
      </c>
      <c r="E35" s="4" t="s">
        <v>112</v>
      </c>
      <c r="F35" s="5">
        <v>44379</v>
      </c>
      <c r="G35" s="5">
        <v>44381</v>
      </c>
      <c r="H35" s="4">
        <v>1</v>
      </c>
      <c r="I35" s="4">
        <v>2</v>
      </c>
      <c r="J35" s="4">
        <v>2</v>
      </c>
      <c r="K35" s="4" t="s">
        <v>28</v>
      </c>
      <c r="L35" s="4">
        <v>141</v>
      </c>
      <c r="M35" s="4">
        <v>141</v>
      </c>
      <c r="N35" s="4" t="s">
        <v>113</v>
      </c>
      <c r="O35" s="4" t="s">
        <v>30</v>
      </c>
      <c r="P35" s="4" t="s">
        <v>31</v>
      </c>
      <c r="Q35" s="4">
        <v>0</v>
      </c>
      <c r="R35" s="6">
        <v>44377</v>
      </c>
      <c r="S35" s="5">
        <v>44382</v>
      </c>
      <c r="T35" s="4" t="s">
        <v>32</v>
      </c>
      <c r="U35" s="4">
        <v>141</v>
      </c>
      <c r="V35" s="4">
        <v>0</v>
      </c>
      <c r="W35" s="4">
        <v>0</v>
      </c>
      <c r="X35" s="4">
        <v>2178442</v>
      </c>
    </row>
    <row r="36" s="4" customFormat="1" spans="1:24">
      <c r="A36" s="4">
        <v>15660565808</v>
      </c>
      <c r="B36" s="4" t="s">
        <v>24</v>
      </c>
      <c r="C36" s="4" t="s">
        <v>25</v>
      </c>
      <c r="D36" s="4" t="s">
        <v>114</v>
      </c>
      <c r="E36" s="4" t="s">
        <v>115</v>
      </c>
      <c r="F36" s="5">
        <v>44377</v>
      </c>
      <c r="G36" s="5">
        <v>44381</v>
      </c>
      <c r="H36" s="4">
        <v>1</v>
      </c>
      <c r="I36" s="4">
        <v>4</v>
      </c>
      <c r="J36" s="4">
        <v>4</v>
      </c>
      <c r="K36" s="4" t="s">
        <v>28</v>
      </c>
      <c r="L36" s="4">
        <v>842</v>
      </c>
      <c r="M36" s="4">
        <v>842</v>
      </c>
      <c r="N36" s="4" t="s">
        <v>116</v>
      </c>
      <c r="O36" s="4" t="s">
        <v>30</v>
      </c>
      <c r="P36" s="4" t="s">
        <v>31</v>
      </c>
      <c r="Q36" s="4">
        <v>0</v>
      </c>
      <c r="R36" s="6">
        <v>44377</v>
      </c>
      <c r="S36" s="5">
        <v>44382</v>
      </c>
      <c r="T36" s="4" t="s">
        <v>32</v>
      </c>
      <c r="U36" s="4">
        <v>842</v>
      </c>
      <c r="V36" s="4">
        <v>0</v>
      </c>
      <c r="W36" s="4">
        <v>0</v>
      </c>
      <c r="X36" s="4">
        <v>2178526</v>
      </c>
    </row>
    <row r="37" s="4" customFormat="1" spans="1:24">
      <c r="A37" s="4">
        <v>15645764064</v>
      </c>
      <c r="B37" s="4" t="s">
        <v>24</v>
      </c>
      <c r="C37" s="4" t="s">
        <v>70</v>
      </c>
      <c r="D37" s="4" t="s">
        <v>95</v>
      </c>
      <c r="E37" s="4" t="s">
        <v>96</v>
      </c>
      <c r="F37" s="5">
        <v>44376</v>
      </c>
      <c r="G37" s="5">
        <v>44378</v>
      </c>
      <c r="H37" s="4">
        <v>1</v>
      </c>
      <c r="I37" s="4">
        <v>2</v>
      </c>
      <c r="J37" s="4">
        <v>2</v>
      </c>
      <c r="K37" s="4" t="s">
        <v>28</v>
      </c>
      <c r="L37" s="4">
        <v>-40</v>
      </c>
      <c r="M37" s="4">
        <v>-40</v>
      </c>
      <c r="N37" s="4" t="s">
        <v>97</v>
      </c>
      <c r="O37" s="4" t="s">
        <v>30</v>
      </c>
      <c r="P37" s="4" t="s">
        <v>31</v>
      </c>
      <c r="Q37" s="4">
        <v>0</v>
      </c>
      <c r="R37" s="6">
        <v>44375</v>
      </c>
      <c r="S37" s="5">
        <v>44382</v>
      </c>
      <c r="T37" s="4" t="s">
        <v>32</v>
      </c>
      <c r="U37" s="4">
        <v>-40</v>
      </c>
      <c r="V37" s="4">
        <v>0</v>
      </c>
      <c r="W37" s="4">
        <v>0</v>
      </c>
      <c r="X37" s="4">
        <v>2175993</v>
      </c>
    </row>
    <row r="38" s="4" customFormat="1" spans="1:24">
      <c r="A38" s="4">
        <v>15664317486</v>
      </c>
      <c r="B38" s="4" t="s">
        <v>24</v>
      </c>
      <c r="C38" s="4" t="s">
        <v>25</v>
      </c>
      <c r="D38" s="4" t="s">
        <v>117</v>
      </c>
      <c r="E38" s="4" t="s">
        <v>118</v>
      </c>
      <c r="F38" s="5">
        <v>44378</v>
      </c>
      <c r="G38" s="5">
        <v>44380</v>
      </c>
      <c r="H38" s="4">
        <v>1</v>
      </c>
      <c r="I38" s="4">
        <v>2</v>
      </c>
      <c r="J38" s="4">
        <v>2</v>
      </c>
      <c r="K38" s="4" t="s">
        <v>28</v>
      </c>
      <c r="L38" s="4">
        <v>273</v>
      </c>
      <c r="M38" s="4">
        <v>273</v>
      </c>
      <c r="N38" s="4" t="s">
        <v>119</v>
      </c>
      <c r="O38" s="4" t="s">
        <v>30</v>
      </c>
      <c r="P38" s="4" t="s">
        <v>31</v>
      </c>
      <c r="Q38" s="4">
        <v>0</v>
      </c>
      <c r="R38" s="6">
        <v>44378</v>
      </c>
      <c r="S38" s="5">
        <v>44382</v>
      </c>
      <c r="T38" s="4" t="s">
        <v>32</v>
      </c>
      <c r="U38" s="4">
        <v>273</v>
      </c>
      <c r="V38" s="4">
        <v>0</v>
      </c>
      <c r="W38" s="4">
        <v>0</v>
      </c>
      <c r="X38" s="4">
        <v>2179266</v>
      </c>
    </row>
    <row r="39" s="4" customFormat="1" spans="1:24">
      <c r="A39" s="4">
        <v>15657745650</v>
      </c>
      <c r="B39" s="4" t="s">
        <v>24</v>
      </c>
      <c r="C39" s="4" t="s">
        <v>70</v>
      </c>
      <c r="D39" s="4" t="s">
        <v>111</v>
      </c>
      <c r="E39" s="4" t="s">
        <v>112</v>
      </c>
      <c r="F39" s="5">
        <v>44379</v>
      </c>
      <c r="G39" s="5">
        <v>44381</v>
      </c>
      <c r="H39" s="4">
        <v>1</v>
      </c>
      <c r="I39" s="4">
        <v>2</v>
      </c>
      <c r="J39" s="4">
        <v>2</v>
      </c>
      <c r="K39" s="4" t="s">
        <v>28</v>
      </c>
      <c r="L39" s="4">
        <v>-141</v>
      </c>
      <c r="M39" s="4">
        <v>-141</v>
      </c>
      <c r="N39" s="4" t="s">
        <v>113</v>
      </c>
      <c r="O39" s="4" t="s">
        <v>30</v>
      </c>
      <c r="P39" s="4" t="s">
        <v>31</v>
      </c>
      <c r="Q39" s="4">
        <v>0</v>
      </c>
      <c r="R39" s="6">
        <v>44377</v>
      </c>
      <c r="S39" s="5">
        <v>44382</v>
      </c>
      <c r="T39" s="4" t="s">
        <v>32</v>
      </c>
      <c r="U39" s="4">
        <v>-141</v>
      </c>
      <c r="V39" s="4">
        <v>0</v>
      </c>
      <c r="W39" s="4">
        <v>0</v>
      </c>
      <c r="X39" s="4">
        <v>2178442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39"/>
  <sheetViews>
    <sheetView tabSelected="1" workbookViewId="0">
      <selection activeCell="D41" sqref="D41"/>
    </sheetView>
  </sheetViews>
  <sheetFormatPr defaultColWidth="9" defaultRowHeight="13.5"/>
  <cols>
    <col min="1" max="1" width="12" style="4" customWidth="1"/>
    <col min="2" max="3" width="10.375" style="4"/>
    <col min="4" max="16364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120</v>
      </c>
    </row>
    <row r="2" s="4" customFormat="1" spans="1:9">
      <c r="A2" s="4">
        <v>15190326941</v>
      </c>
      <c r="B2" s="5">
        <v>44379</v>
      </c>
      <c r="C2" s="5">
        <v>44381</v>
      </c>
      <c r="D2" s="4">
        <v>286</v>
      </c>
      <c r="E2" s="4" t="str">
        <f>VLOOKUP(A2,HOP!A:L,12,0)</f>
        <v>286.00</v>
      </c>
      <c r="F2" s="4" t="str">
        <f>VLOOKUP(A2,HOP!A:C,3,0)</f>
        <v>2110553</v>
      </c>
      <c r="G2" s="4">
        <f>D2-E2</f>
        <v>0</v>
      </c>
      <c r="H2" s="4" t="str">
        <f>$H$1&amp;F2</f>
        <v>,2110553</v>
      </c>
      <c r="I2" s="4" t="str">
        <f>VLOOKUP(A2,HOP!A:T,20,0)</f>
        <v>直连</v>
      </c>
    </row>
    <row r="3" s="4" customFormat="1" spans="1:9">
      <c r="A3" s="4">
        <v>15332821686</v>
      </c>
      <c r="B3" s="5">
        <v>44372</v>
      </c>
      <c r="C3" s="5">
        <v>44378</v>
      </c>
      <c r="D3" s="4">
        <v>918</v>
      </c>
      <c r="E3" s="4" t="str">
        <f>VLOOKUP(A3,HOP!A:L,12,0)</f>
        <v>918.00</v>
      </c>
      <c r="F3" s="4" t="str">
        <f>VLOOKUP(A3,HOP!A:C,3,0)</f>
        <v>2138003</v>
      </c>
      <c r="G3" s="4">
        <f>D3-E3</f>
        <v>0</v>
      </c>
      <c r="H3" s="4" t="str">
        <f>$H$1&amp;F3</f>
        <v>,2138003</v>
      </c>
      <c r="I3" s="4" t="str">
        <f>VLOOKUP(A3,HOP!A:T,20,0)</f>
        <v>直连</v>
      </c>
    </row>
    <row r="4" s="4" customFormat="1" spans="1:9">
      <c r="A4" s="4">
        <v>15337955078</v>
      </c>
      <c r="B4" s="5">
        <v>44374</v>
      </c>
      <c r="C4" s="5">
        <v>44377</v>
      </c>
      <c r="D4" s="4">
        <v>818</v>
      </c>
      <c r="E4" s="4" t="str">
        <f>VLOOKUP(A4,HOP!A:L,12,0)</f>
        <v>818.01</v>
      </c>
      <c r="F4" s="4" t="str">
        <f>VLOOKUP(A4,HOP!A:C,3,0)</f>
        <v>2144149</v>
      </c>
      <c r="G4" s="4">
        <f>D4-E4</f>
        <v>-0.00999999999999091</v>
      </c>
      <c r="H4" s="4" t="str">
        <f>$H$1&amp;F4</f>
        <v>,2144149</v>
      </c>
      <c r="I4" s="4" t="str">
        <f>VLOOKUP(A4,HOP!A:T,20,0)</f>
        <v>直连</v>
      </c>
    </row>
    <row r="5" s="4" customFormat="1" spans="1:9">
      <c r="A5" s="4">
        <v>15549547604</v>
      </c>
      <c r="B5" s="5">
        <v>44372</v>
      </c>
      <c r="C5" s="5">
        <v>44379</v>
      </c>
      <c r="D5" s="4">
        <v>378</v>
      </c>
      <c r="E5" s="4" t="str">
        <f>VLOOKUP(A5,HOP!A:L,12,0)</f>
        <v>378.00</v>
      </c>
      <c r="F5" s="4" t="str">
        <f>VLOOKUP(A5,HOP!A:C,3,0)</f>
        <v>2155621</v>
      </c>
      <c r="G5" s="4">
        <f>D5-E5</f>
        <v>0</v>
      </c>
      <c r="H5" s="4" t="str">
        <f>$H$1&amp;F5</f>
        <v>,2155621</v>
      </c>
      <c r="I5" s="4" t="str">
        <f>VLOOKUP(A5,HOP!A:T,20,0)</f>
        <v>直连</v>
      </c>
    </row>
    <row r="6" s="4" customFormat="1" spans="1:9">
      <c r="A6" s="4">
        <v>15551390445</v>
      </c>
      <c r="B6" s="5">
        <v>44376</v>
      </c>
      <c r="C6" s="5">
        <v>44378</v>
      </c>
      <c r="D6" s="4">
        <v>772</v>
      </c>
      <c r="E6" s="4" t="str">
        <f>VLOOKUP(A6,HOP!A:L,12,0)</f>
        <v>772.00</v>
      </c>
      <c r="F6" s="4" t="str">
        <f>VLOOKUP(A6,HOP!A:C,3,0)</f>
        <v>2157377</v>
      </c>
      <c r="G6" s="4">
        <f>D6-E6</f>
        <v>0</v>
      </c>
      <c r="H6" s="4" t="str">
        <f>$H$1&amp;F6</f>
        <v>,2157377</v>
      </c>
      <c r="I6" s="4" t="str">
        <f>VLOOKUP(A6,HOP!A:T,20,0)</f>
        <v>直连</v>
      </c>
    </row>
    <row r="7" s="4" customFormat="1" spans="1:9">
      <c r="A7" s="4">
        <v>15552675381</v>
      </c>
      <c r="B7" s="5">
        <v>44377</v>
      </c>
      <c r="C7" s="5">
        <v>44379</v>
      </c>
      <c r="D7" s="4">
        <v>354</v>
      </c>
      <c r="E7" s="4" t="str">
        <f>VLOOKUP(A7,HOP!A:L,12,0)</f>
        <v>354.00</v>
      </c>
      <c r="F7" s="4" t="str">
        <f>VLOOKUP(A7,HOP!A:C,3,0)</f>
        <v>2158626</v>
      </c>
      <c r="G7" s="4">
        <f>D7-E7</f>
        <v>0</v>
      </c>
      <c r="H7" s="4" t="str">
        <f>$H$1&amp;F7</f>
        <v>,2158626</v>
      </c>
      <c r="I7" s="4" t="str">
        <f>VLOOKUP(A7,HOP!A:T,20,0)</f>
        <v>直连</v>
      </c>
    </row>
    <row r="8" s="4" customFormat="1" spans="1:9">
      <c r="A8" s="4">
        <v>15573429635</v>
      </c>
      <c r="B8" s="5">
        <v>44371</v>
      </c>
      <c r="C8" s="5">
        <v>44375</v>
      </c>
      <c r="D8" s="4">
        <v>306</v>
      </c>
      <c r="E8" s="4" t="str">
        <f>VLOOKUP(A8,HOP!A:L,12,0)</f>
        <v>306.00</v>
      </c>
      <c r="F8" s="4" t="str">
        <f>VLOOKUP(A8,HOP!A:C,3,0)</f>
        <v>2162043</v>
      </c>
      <c r="G8" s="4">
        <f>D8-E8</f>
        <v>0</v>
      </c>
      <c r="H8" s="4" t="str">
        <f>$H$1&amp;F8</f>
        <v>,2162043</v>
      </c>
      <c r="I8" s="4" t="str">
        <f>VLOOKUP(A8,HOP!A:T,20,0)</f>
        <v>直连</v>
      </c>
    </row>
    <row r="9" s="4" customFormat="1" spans="1:9">
      <c r="A9" s="4">
        <v>15603466471</v>
      </c>
      <c r="B9" s="5">
        <v>44372</v>
      </c>
      <c r="C9" s="5">
        <v>44375</v>
      </c>
      <c r="D9" s="4">
        <v>197</v>
      </c>
      <c r="E9" s="4" t="str">
        <f>VLOOKUP(A9,HOP!A:L,12,0)</f>
        <v>197.01</v>
      </c>
      <c r="F9" s="4" t="str">
        <f>VLOOKUP(A9,HOP!A:C,3,0)</f>
        <v>2167910</v>
      </c>
      <c r="G9" s="4">
        <f>D9-E9</f>
        <v>-0.00999999999999091</v>
      </c>
      <c r="H9" s="4" t="str">
        <f>$H$1&amp;F9</f>
        <v>,2167910</v>
      </c>
      <c r="I9" s="4" t="str">
        <f>VLOOKUP(A9,HOP!A:T,20,0)</f>
        <v>直连</v>
      </c>
    </row>
    <row r="10" s="4" customFormat="1" hidden="1" spans="1:9">
      <c r="A10" s="4">
        <v>15603551610</v>
      </c>
      <c r="B10" s="5">
        <v>44371</v>
      </c>
      <c r="C10" s="5">
        <v>44376</v>
      </c>
      <c r="D10" s="4">
        <v>0</v>
      </c>
      <c r="E10" s="4" t="str">
        <f>VLOOKUP(A10,HOP!A:L,12,0)</f>
        <v>0.00</v>
      </c>
      <c r="F10" s="4" t="str">
        <f>VLOOKUP(A10,HOP!A:C,3,0)</f>
        <v>2167929</v>
      </c>
      <c r="G10" s="4">
        <f>D10-E10</f>
        <v>0</v>
      </c>
      <c r="H10" s="4" t="str">
        <f>$H$1&amp;F10</f>
        <v>,2167929</v>
      </c>
      <c r="I10" s="4" t="str">
        <f>VLOOKUP(A10,HOP!A:T,20,0)</f>
        <v>直连</v>
      </c>
    </row>
    <row r="11" s="4" customFormat="1" spans="1:9">
      <c r="A11" s="4">
        <v>15603561087</v>
      </c>
      <c r="B11" s="5">
        <v>44374</v>
      </c>
      <c r="C11" s="5">
        <v>44377</v>
      </c>
      <c r="D11" s="4">
        <v>168</v>
      </c>
      <c r="E11" s="4" t="str">
        <f>VLOOKUP(A11,HOP!A:L,12,0)</f>
        <v>168.00</v>
      </c>
      <c r="F11" s="4" t="str">
        <f>VLOOKUP(A11,HOP!A:C,3,0)</f>
        <v>2167933</v>
      </c>
      <c r="G11" s="4">
        <f>D11-E11</f>
        <v>0</v>
      </c>
      <c r="H11" s="4" t="str">
        <f>$H$1&amp;F11</f>
        <v>,2167933</v>
      </c>
      <c r="I11" s="4" t="str">
        <f>VLOOKUP(A11,HOP!A:T,20,0)</f>
        <v>直连</v>
      </c>
    </row>
    <row r="12" s="4" customFormat="1" spans="1:9">
      <c r="A12" s="4">
        <v>15609419295</v>
      </c>
      <c r="B12" s="5">
        <v>44373</v>
      </c>
      <c r="C12" s="5">
        <v>44375</v>
      </c>
      <c r="D12" s="4">
        <v>72</v>
      </c>
      <c r="E12" s="4" t="str">
        <f>VLOOKUP(A12,HOP!A:L,12,0)</f>
        <v>72.00</v>
      </c>
      <c r="F12" s="4" t="str">
        <f>VLOOKUP(A12,HOP!A:C,3,0)</f>
        <v>2169005</v>
      </c>
      <c r="G12" s="4">
        <f>D12-E12</f>
        <v>0</v>
      </c>
      <c r="H12" s="4" t="str">
        <f>$H$1&amp;F12</f>
        <v>,2169005</v>
      </c>
      <c r="I12" s="4" t="str">
        <f>VLOOKUP(A12,HOP!A:T,20,0)</f>
        <v>直连</v>
      </c>
    </row>
    <row r="13" s="4" customFormat="1" spans="1:9">
      <c r="A13" s="4">
        <v>15611997536</v>
      </c>
      <c r="B13" s="5">
        <v>44377</v>
      </c>
      <c r="C13" s="5">
        <v>44379</v>
      </c>
      <c r="D13" s="4">
        <v>238</v>
      </c>
      <c r="E13" s="4" t="str">
        <f>VLOOKUP(A13,HOP!A:L,12,0)</f>
        <v>238.00</v>
      </c>
      <c r="F13" s="4" t="str">
        <f>VLOOKUP(A13,HOP!A:C,3,0)</f>
        <v>2169792</v>
      </c>
      <c r="G13" s="4">
        <f>D13-E13</f>
        <v>0</v>
      </c>
      <c r="H13" s="4" t="str">
        <f>$H$1&amp;F13</f>
        <v>,2169792</v>
      </c>
      <c r="I13" s="4" t="str">
        <f>VLOOKUP(A13,HOP!A:T,20,0)</f>
        <v>直连</v>
      </c>
    </row>
    <row r="14" s="4" customFormat="1" spans="1:9">
      <c r="A14" s="4">
        <v>15617577499</v>
      </c>
      <c r="B14" s="5">
        <v>44371</v>
      </c>
      <c r="C14" s="5">
        <v>44375</v>
      </c>
      <c r="D14" s="4">
        <v>136</v>
      </c>
      <c r="E14" s="4" t="str">
        <f>VLOOKUP(A14,HOP!A:L,12,0)</f>
        <v>136.00</v>
      </c>
      <c r="F14" s="4" t="str">
        <f>VLOOKUP(A14,HOP!A:C,3,0)</f>
        <v>2170753</v>
      </c>
      <c r="G14" s="4">
        <f>D14-E14</f>
        <v>0</v>
      </c>
      <c r="H14" s="4" t="str">
        <f>$H$1&amp;F14</f>
        <v>,2170753</v>
      </c>
      <c r="I14" s="4" t="str">
        <f>VLOOKUP(A14,HOP!A:T,20,0)</f>
        <v>直连</v>
      </c>
    </row>
    <row r="15" s="4" customFormat="1" hidden="1" spans="1:9">
      <c r="A15" s="4">
        <v>15618786692</v>
      </c>
      <c r="B15" s="5">
        <v>44373</v>
      </c>
      <c r="C15" s="5">
        <v>44375</v>
      </c>
      <c r="D15" s="4">
        <v>0</v>
      </c>
      <c r="E15" s="4" t="str">
        <f>VLOOKUP(A15,HOP!A:L,12,0)</f>
        <v>0.00</v>
      </c>
      <c r="F15" s="4" t="str">
        <f>VLOOKUP(A15,HOP!A:C,3,0)</f>
        <v>2171157</v>
      </c>
      <c r="G15" s="4">
        <f>D15-E15</f>
        <v>0</v>
      </c>
      <c r="H15" s="4" t="str">
        <f>$H$1&amp;F15</f>
        <v>,2171157</v>
      </c>
      <c r="I15" s="4" t="str">
        <f>VLOOKUP(A15,HOP!A:T,20,0)</f>
        <v>直连</v>
      </c>
    </row>
    <row r="16" s="4" customFormat="1" spans="1:9">
      <c r="A16" s="4">
        <v>15618830751</v>
      </c>
      <c r="B16" s="5">
        <v>44375</v>
      </c>
      <c r="C16" s="5">
        <v>44377</v>
      </c>
      <c r="D16" s="4">
        <v>290</v>
      </c>
      <c r="E16" s="4" t="str">
        <f>VLOOKUP(A16,HOP!A:L,12,0)</f>
        <v>290.00</v>
      </c>
      <c r="F16" s="4" t="str">
        <f>VLOOKUP(A16,HOP!A:C,3,0)</f>
        <v>2171180</v>
      </c>
      <c r="G16" s="4">
        <f>D16-E16</f>
        <v>0</v>
      </c>
      <c r="H16" s="4" t="str">
        <f>$H$1&amp;F16</f>
        <v>,2171180</v>
      </c>
      <c r="I16" s="4" t="str">
        <f>VLOOKUP(A16,HOP!A:T,20,0)</f>
        <v>直连</v>
      </c>
    </row>
    <row r="17" s="4" customFormat="1" spans="1:9">
      <c r="A17" s="4">
        <v>15622199239</v>
      </c>
      <c r="B17" s="5">
        <v>44374</v>
      </c>
      <c r="C17" s="5">
        <v>44377</v>
      </c>
      <c r="D17" s="4">
        <v>72</v>
      </c>
      <c r="E17" s="4" t="str">
        <f>VLOOKUP(A17,HOP!A:L,12,0)</f>
        <v>72.00</v>
      </c>
      <c r="F17" s="4" t="str">
        <f>VLOOKUP(A17,HOP!A:C,3,0)</f>
        <v>2172253</v>
      </c>
      <c r="G17" s="4">
        <f>D17-E17</f>
        <v>0</v>
      </c>
      <c r="H17" s="4" t="str">
        <f>$H$1&amp;F17</f>
        <v>,2172253</v>
      </c>
      <c r="I17" s="4" t="str">
        <f>VLOOKUP(A17,HOP!A:T,20,0)</f>
        <v>直连</v>
      </c>
    </row>
    <row r="18" s="4" customFormat="1" spans="1:9">
      <c r="A18" s="4">
        <v>15626204609</v>
      </c>
      <c r="B18" s="5">
        <v>44373</v>
      </c>
      <c r="C18" s="5">
        <v>44375</v>
      </c>
      <c r="D18" s="4">
        <v>126</v>
      </c>
      <c r="E18" s="4" t="str">
        <f>VLOOKUP(A18,HOP!A:L,12,0)</f>
        <v>126.00</v>
      </c>
      <c r="F18" s="4" t="str">
        <f>VLOOKUP(A18,HOP!A:C,3,0)</f>
        <v>2172438</v>
      </c>
      <c r="G18" s="4">
        <f>D18-E18</f>
        <v>0</v>
      </c>
      <c r="H18" s="4" t="str">
        <f>$H$1&amp;F18</f>
        <v>,2172438</v>
      </c>
      <c r="I18" s="4" t="str">
        <f>VLOOKUP(A18,HOP!A:T,20,0)</f>
        <v>直连</v>
      </c>
    </row>
    <row r="19" s="4" customFormat="1" spans="1:9">
      <c r="A19" s="4">
        <v>15626987412</v>
      </c>
      <c r="B19" s="5">
        <v>44375</v>
      </c>
      <c r="C19" s="5">
        <v>44377</v>
      </c>
      <c r="D19" s="4">
        <v>432</v>
      </c>
      <c r="E19" s="4" t="str">
        <f>VLOOKUP(A19,HOP!A:L,12,0)</f>
        <v>432.00</v>
      </c>
      <c r="F19" s="4" t="str">
        <f>VLOOKUP(A19,HOP!A:C,3,0)</f>
        <v>2172659</v>
      </c>
      <c r="G19" s="4">
        <f>D19-E19</f>
        <v>0</v>
      </c>
      <c r="H19" s="4" t="str">
        <f>$H$1&amp;F19</f>
        <v>,2172659</v>
      </c>
      <c r="I19" s="4" t="str">
        <f>VLOOKUP(A19,HOP!A:T,20,0)</f>
        <v>直连</v>
      </c>
    </row>
    <row r="20" s="4" customFormat="1" spans="1:9">
      <c r="A20" s="4">
        <v>15627251720</v>
      </c>
      <c r="B20" s="5">
        <v>44379</v>
      </c>
      <c r="C20" s="5">
        <v>44381</v>
      </c>
      <c r="D20" s="4">
        <v>114</v>
      </c>
      <c r="E20" s="4" t="str">
        <f>VLOOKUP(A20,HOP!A:L,12,0)</f>
        <v>114.00</v>
      </c>
      <c r="F20" s="4" t="str">
        <f>VLOOKUP(A20,HOP!A:C,3,0)</f>
        <v>2172717</v>
      </c>
      <c r="G20" s="4">
        <f>D20-E20</f>
        <v>0</v>
      </c>
      <c r="H20" s="4" t="str">
        <f>$H$1&amp;F20</f>
        <v>,2172717</v>
      </c>
      <c r="I20" s="4" t="str">
        <f>VLOOKUP(A20,HOP!A:T,20,0)</f>
        <v>直连</v>
      </c>
    </row>
    <row r="21" s="4" customFormat="1" spans="1:9">
      <c r="A21" s="4">
        <v>15627284952</v>
      </c>
      <c r="B21" s="5">
        <v>44378</v>
      </c>
      <c r="C21" s="5">
        <v>44380</v>
      </c>
      <c r="D21" s="4">
        <v>325</v>
      </c>
      <c r="E21" s="4" t="str">
        <f>VLOOKUP(A21,HOP!A:L,12,0)</f>
        <v>325.00</v>
      </c>
      <c r="F21" s="4" t="str">
        <f>VLOOKUP(A21,HOP!A:C,3,0)</f>
        <v>2172724</v>
      </c>
      <c r="G21" s="4">
        <f>D21-E21</f>
        <v>0</v>
      </c>
      <c r="H21" s="4" t="str">
        <f>$H$1&amp;F21</f>
        <v>,2172724</v>
      </c>
      <c r="I21" s="4" t="str">
        <f>VLOOKUP(A21,HOP!A:T,20,0)</f>
        <v>直连</v>
      </c>
    </row>
    <row r="22" s="4" customFormat="1" spans="1:9">
      <c r="A22" s="4">
        <v>15628135986</v>
      </c>
      <c r="B22" s="5">
        <v>44373</v>
      </c>
      <c r="C22" s="5">
        <v>44375</v>
      </c>
      <c r="D22" s="4">
        <v>306</v>
      </c>
      <c r="E22" s="4" t="str">
        <f>VLOOKUP(A22,HOP!A:L,12,0)</f>
        <v>306.00</v>
      </c>
      <c r="F22" s="4" t="str">
        <f>VLOOKUP(A22,HOP!A:C,3,0)</f>
        <v>2172972</v>
      </c>
      <c r="G22" s="4">
        <f>D22-E22</f>
        <v>0</v>
      </c>
      <c r="H22" s="4" t="str">
        <f>$H$1&amp;F22</f>
        <v>,2172972</v>
      </c>
      <c r="I22" s="4" t="str">
        <f>VLOOKUP(A22,HOP!A:T,20,0)</f>
        <v>直连</v>
      </c>
    </row>
    <row r="23" s="4" customFormat="1" spans="1:9">
      <c r="A23" s="4">
        <v>15628527561</v>
      </c>
      <c r="B23" s="5">
        <v>44373</v>
      </c>
      <c r="C23" s="5">
        <v>44375</v>
      </c>
      <c r="D23" s="4">
        <v>530</v>
      </c>
      <c r="E23" s="4" t="str">
        <f>VLOOKUP(A23,HOP!A:L,12,0)</f>
        <v>530.00</v>
      </c>
      <c r="F23" s="4" t="str">
        <f>VLOOKUP(A23,HOP!A:C,3,0)</f>
        <v>2173077</v>
      </c>
      <c r="G23" s="4">
        <f>D23-E23</f>
        <v>0</v>
      </c>
      <c r="H23" s="4" t="str">
        <f>$H$1&amp;F23</f>
        <v>,2173077</v>
      </c>
      <c r="I23" s="4" t="str">
        <f>VLOOKUP(A23,HOP!A:T,20,0)</f>
        <v>直连</v>
      </c>
    </row>
    <row r="24" s="4" customFormat="1" spans="1:9">
      <c r="A24" s="4">
        <v>15632734336</v>
      </c>
      <c r="B24" s="5">
        <v>44373</v>
      </c>
      <c r="C24" s="5">
        <v>44375</v>
      </c>
      <c r="D24" s="4">
        <v>501</v>
      </c>
      <c r="E24" s="4" t="str">
        <f>VLOOKUP(A24,HOP!A:L,12,0)</f>
        <v>501.00</v>
      </c>
      <c r="F24" s="4" t="str">
        <f>VLOOKUP(A24,HOP!A:C,3,0)</f>
        <v>2173848</v>
      </c>
      <c r="G24" s="4">
        <f>D24-E24</f>
        <v>0</v>
      </c>
      <c r="H24" s="4" t="str">
        <f>$H$1&amp;F24</f>
        <v>,2173848</v>
      </c>
      <c r="I24" s="4" t="str">
        <f>VLOOKUP(A24,HOP!A:T,20,0)</f>
        <v>直连</v>
      </c>
    </row>
    <row r="25" s="4" customFormat="1" hidden="1" spans="1:9">
      <c r="A25" s="4">
        <v>15645764064</v>
      </c>
      <c r="B25" s="5">
        <v>44376</v>
      </c>
      <c r="C25" s="5">
        <v>44378</v>
      </c>
      <c r="D25" s="4">
        <v>0</v>
      </c>
      <c r="E25" s="4" t="str">
        <f>VLOOKUP(A25,HOP!A:L,12,0)</f>
        <v>40.00</v>
      </c>
      <c r="F25" s="4" t="str">
        <f>VLOOKUP(A25,HOP!A:C,3,0)</f>
        <v>2175993</v>
      </c>
      <c r="G25" s="4">
        <f>D25-E25</f>
        <v>-40</v>
      </c>
      <c r="H25" s="4" t="str">
        <f>$H$1&amp;F25</f>
        <v>,2175993</v>
      </c>
      <c r="I25" s="4" t="str">
        <f>VLOOKUP(A25,HOP!A:T,20,0)</f>
        <v>直连</v>
      </c>
    </row>
    <row r="26" s="4" customFormat="1" spans="1:9">
      <c r="A26" s="4">
        <v>15648722888</v>
      </c>
      <c r="B26" s="5">
        <v>44376</v>
      </c>
      <c r="C26" s="5">
        <v>44379</v>
      </c>
      <c r="D26" s="4">
        <v>75</v>
      </c>
      <c r="E26" s="4" t="str">
        <f>VLOOKUP(A26,HOP!A:L,12,0)</f>
        <v>75.00</v>
      </c>
      <c r="F26" s="4" t="str">
        <f>VLOOKUP(A26,HOP!A:C,3,0)</f>
        <v>2176712</v>
      </c>
      <c r="G26" s="4">
        <f>D26-E26</f>
        <v>0</v>
      </c>
      <c r="H26" s="4" t="str">
        <f>$H$1&amp;F26</f>
        <v>,2176712</v>
      </c>
      <c r="I26" s="4" t="str">
        <f>VLOOKUP(A26,HOP!A:T,20,0)</f>
        <v>直连</v>
      </c>
    </row>
    <row r="27" s="4" customFormat="1" spans="1:9">
      <c r="A27" s="4">
        <v>15648931461</v>
      </c>
      <c r="B27" s="5">
        <v>44376</v>
      </c>
      <c r="C27" s="5">
        <v>44378</v>
      </c>
      <c r="D27" s="4">
        <v>146</v>
      </c>
      <c r="E27" s="4" t="str">
        <f>VLOOKUP(A27,HOP!A:L,12,0)</f>
        <v>146.00</v>
      </c>
      <c r="F27" s="4" t="str">
        <f>VLOOKUP(A27,HOP!A:C,3,0)</f>
        <v>2176785</v>
      </c>
      <c r="G27" s="4">
        <f>D27-E27</f>
        <v>0</v>
      </c>
      <c r="H27" s="4" t="str">
        <f>$H$1&amp;F27</f>
        <v>,2176785</v>
      </c>
      <c r="I27" s="4" t="str">
        <f>VLOOKUP(A27,HOP!A:T,20,0)</f>
        <v>直连</v>
      </c>
    </row>
    <row r="28" s="4" customFormat="1" spans="1:9">
      <c r="A28" s="4">
        <v>15656566871</v>
      </c>
      <c r="B28" s="5">
        <v>44378</v>
      </c>
      <c r="C28" s="5">
        <v>44380</v>
      </c>
      <c r="D28" s="4">
        <v>306</v>
      </c>
      <c r="E28" s="4" t="str">
        <f>VLOOKUP(A28,HOP!A:L,12,0)</f>
        <v>306.00</v>
      </c>
      <c r="F28" s="4" t="str">
        <f>VLOOKUP(A28,HOP!A:C,3,0)</f>
        <v>2178077</v>
      </c>
      <c r="G28" s="4">
        <f>D28-E28</f>
        <v>0</v>
      </c>
      <c r="H28" s="4" t="str">
        <f>$H$1&amp;F28</f>
        <v>,2178077</v>
      </c>
      <c r="I28" s="4" t="str">
        <f>VLOOKUP(A28,HOP!A:T,20,0)</f>
        <v>直连</v>
      </c>
    </row>
    <row r="29" s="4" customFormat="1" hidden="1" spans="1:9">
      <c r="A29" s="4">
        <v>15251466668</v>
      </c>
      <c r="B29" s="5">
        <v>44376</v>
      </c>
      <c r="C29" s="5">
        <v>44379</v>
      </c>
      <c r="D29" s="4">
        <v>0</v>
      </c>
      <c r="E29" s="4" t="str">
        <f>VLOOKUP(A29,HOP!A:L,12,0)</f>
        <v>0.00</v>
      </c>
      <c r="F29" s="4" t="str">
        <f>VLOOKUP(A29,HOP!A:C,3,0)</f>
        <v>2128308</v>
      </c>
      <c r="G29" s="4">
        <f>D29-E29</f>
        <v>0</v>
      </c>
      <c r="H29" s="4" t="str">
        <f>$H$1&amp;F29</f>
        <v>,2128308</v>
      </c>
      <c r="I29" s="4" t="str">
        <f>VLOOKUP(A29,HOP!A:T,20,0)</f>
        <v>直连</v>
      </c>
    </row>
    <row r="30" s="4" customFormat="1" spans="1:9">
      <c r="A30" s="4">
        <v>15657415302</v>
      </c>
      <c r="B30" s="5">
        <v>44377</v>
      </c>
      <c r="C30" s="5">
        <v>44379</v>
      </c>
      <c r="D30" s="4">
        <v>22</v>
      </c>
      <c r="E30" s="4" t="str">
        <f>VLOOKUP(A30,HOP!A:L,12,0)</f>
        <v>22.00</v>
      </c>
      <c r="F30" s="4" t="str">
        <f>VLOOKUP(A30,HOP!A:C,3,0)</f>
        <v>2178316</v>
      </c>
      <c r="G30" s="4">
        <f>D30-E30</f>
        <v>0</v>
      </c>
      <c r="H30" s="4" t="str">
        <f>$H$1&amp;F30</f>
        <v>,2178316</v>
      </c>
      <c r="I30" s="4" t="str">
        <f>VLOOKUP(A30,HOP!A:T,20,0)</f>
        <v>直连</v>
      </c>
    </row>
    <row r="31" s="4" customFormat="1" hidden="1" spans="1:9">
      <c r="A31" s="4">
        <v>15657745650</v>
      </c>
      <c r="B31" s="5">
        <v>44379</v>
      </c>
      <c r="C31" s="5">
        <v>44381</v>
      </c>
      <c r="D31" s="4">
        <v>0</v>
      </c>
      <c r="E31" s="4" t="str">
        <f>VLOOKUP(A31,HOP!A:L,12,0)</f>
        <v>0.00</v>
      </c>
      <c r="F31" s="4" t="str">
        <f>VLOOKUP(A31,HOP!A:C,3,0)</f>
        <v>2178442</v>
      </c>
      <c r="G31" s="4">
        <f>D31-E31</f>
        <v>0</v>
      </c>
      <c r="H31" s="4" t="str">
        <f>$H$1&amp;F31</f>
        <v>,2178442</v>
      </c>
      <c r="I31" s="4" t="str">
        <f>VLOOKUP(A31,HOP!A:T,20,0)</f>
        <v>直连</v>
      </c>
    </row>
    <row r="32" s="4" customFormat="1" spans="1:9">
      <c r="A32" s="4">
        <v>15660565808</v>
      </c>
      <c r="B32" s="5">
        <v>44377</v>
      </c>
      <c r="C32" s="5">
        <v>44381</v>
      </c>
      <c r="D32" s="4">
        <v>842</v>
      </c>
      <c r="E32" s="4" t="str">
        <f>VLOOKUP(A32,HOP!A:L,12,0)</f>
        <v>842.00</v>
      </c>
      <c r="F32" s="4" t="str">
        <f>VLOOKUP(A32,HOP!A:C,3,0)</f>
        <v>2178526</v>
      </c>
      <c r="G32" s="4">
        <f>D32-E32</f>
        <v>0</v>
      </c>
      <c r="H32" s="4" t="str">
        <f>$H$1&amp;F32</f>
        <v>,2178526</v>
      </c>
      <c r="I32" s="4" t="str">
        <f>VLOOKUP(A32,HOP!A:T,20,0)</f>
        <v>直连</v>
      </c>
    </row>
    <row r="33" s="4" customFormat="1" spans="1:9">
      <c r="A33" s="4">
        <v>15664317486</v>
      </c>
      <c r="B33" s="5">
        <v>44378</v>
      </c>
      <c r="C33" s="5">
        <v>44380</v>
      </c>
      <c r="D33" s="4">
        <v>273</v>
      </c>
      <c r="E33" s="4" t="str">
        <f>VLOOKUP(A33,HOP!A:L,12,0)</f>
        <v>273.00</v>
      </c>
      <c r="F33" s="4" t="str">
        <f>VLOOKUP(A33,HOP!A:C,3,0)</f>
        <v>2179266</v>
      </c>
      <c r="G33" s="4">
        <f>D33-E33</f>
        <v>0</v>
      </c>
      <c r="H33" s="4" t="str">
        <f>$H$1&amp;F33</f>
        <v>,2179266</v>
      </c>
      <c r="I33" s="4" t="str">
        <f>VLOOKUP(A33,HOP!A:T,20,0)</f>
        <v>直连</v>
      </c>
    </row>
    <row r="35" spans="4:4">
      <c r="D35" s="4">
        <f>SUM(D2:D34)</f>
        <v>9003</v>
      </c>
    </row>
    <row r="37" spans="1:1">
      <c r="A37" s="4" t="s">
        <v>121</v>
      </c>
    </row>
    <row r="38" spans="1:1">
      <c r="A38" s="4" t="s">
        <v>122</v>
      </c>
    </row>
    <row r="39" spans="1:1">
      <c r="A39" s="4" t="s">
        <v>123</v>
      </c>
    </row>
  </sheetData>
  <autoFilter ref="A1:XFD39">
    <filterColumn colId="3">
      <filters blank="1">
        <filter val="290"/>
        <filter val="114"/>
        <filter val="354"/>
        <filter val="197"/>
        <filter val="818"/>
        <filter val="918"/>
        <filter val="22"/>
        <filter val="325"/>
        <filter val="126"/>
        <filter val="168"/>
        <filter val="530"/>
        <filter val="72"/>
        <filter val="432"/>
        <filter val="772"/>
        <filter val="273"/>
        <filter val="75"/>
        <filter val="136"/>
        <filter val="238"/>
        <filter val="378"/>
        <filter val="501"/>
        <filter val="842"/>
        <filter val="9003"/>
        <filter val="146"/>
        <filter val="286"/>
        <filter val="306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8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124</v>
      </c>
      <c r="B1" s="2" t="s">
        <v>125</v>
      </c>
      <c r="C1" s="2" t="s">
        <v>126</v>
      </c>
      <c r="D1" s="2" t="s">
        <v>127</v>
      </c>
      <c r="E1" s="2" t="s">
        <v>13</v>
      </c>
      <c r="F1" s="2" t="s">
        <v>5</v>
      </c>
      <c r="G1" s="2" t="s">
        <v>6</v>
      </c>
      <c r="H1" s="2" t="s">
        <v>128</v>
      </c>
      <c r="I1" s="2" t="s">
        <v>129</v>
      </c>
      <c r="J1" s="2" t="s">
        <v>130</v>
      </c>
      <c r="K1" s="2" t="s">
        <v>131</v>
      </c>
      <c r="L1" s="2" t="s">
        <v>132</v>
      </c>
      <c r="M1" s="2" t="s">
        <v>133</v>
      </c>
      <c r="N1" s="2" t="s">
        <v>134</v>
      </c>
      <c r="O1" s="2" t="s">
        <v>135</v>
      </c>
      <c r="P1" s="2" t="s">
        <v>136</v>
      </c>
      <c r="Q1" s="2" t="s">
        <v>137</v>
      </c>
      <c r="R1" s="2" t="s">
        <v>138</v>
      </c>
      <c r="S1" s="2" t="s">
        <v>139</v>
      </c>
      <c r="T1" s="2" t="s">
        <v>140</v>
      </c>
    </row>
    <row r="2" s="1" customFormat="1" spans="1:20">
      <c r="A2" s="3">
        <v>15664317486</v>
      </c>
      <c r="B2" s="1" t="s">
        <v>141</v>
      </c>
      <c r="C2" s="1" t="s">
        <v>142</v>
      </c>
      <c r="D2" s="1" t="s">
        <v>143</v>
      </c>
      <c r="E2" s="1" t="s">
        <v>144</v>
      </c>
      <c r="F2" s="1" t="s">
        <v>141</v>
      </c>
      <c r="G2" s="1" t="s">
        <v>145</v>
      </c>
      <c r="H2" s="1" t="s">
        <v>146</v>
      </c>
      <c r="I2" s="1" t="s">
        <v>147</v>
      </c>
      <c r="J2" s="1" t="s">
        <v>28</v>
      </c>
      <c r="K2" s="1" t="s">
        <v>148</v>
      </c>
      <c r="L2" s="1" t="s">
        <v>148</v>
      </c>
      <c r="M2" s="1" t="s">
        <v>149</v>
      </c>
      <c r="N2" s="1" t="s">
        <v>149</v>
      </c>
      <c r="O2" s="1" t="s">
        <v>150</v>
      </c>
      <c r="P2" s="1" t="s">
        <v>151</v>
      </c>
      <c r="Q2" s="1" t="s">
        <v>152</v>
      </c>
      <c r="R2" s="1" t="s">
        <v>153</v>
      </c>
      <c r="S2" s="1" t="s">
        <v>154</v>
      </c>
      <c r="T2" s="1" t="s">
        <v>155</v>
      </c>
    </row>
    <row r="3" s="1" customFormat="1" spans="1:20">
      <c r="A3" s="3">
        <v>15664158399</v>
      </c>
      <c r="B3" s="1" t="s">
        <v>141</v>
      </c>
      <c r="C3" s="1" t="s">
        <v>156</v>
      </c>
      <c r="D3" s="1" t="s">
        <v>157</v>
      </c>
      <c r="E3" s="1" t="s">
        <v>158</v>
      </c>
      <c r="F3" s="1" t="s">
        <v>159</v>
      </c>
      <c r="G3" s="1" t="s">
        <v>160</v>
      </c>
      <c r="H3" s="1" t="s">
        <v>146</v>
      </c>
      <c r="I3" s="1" t="s">
        <v>161</v>
      </c>
      <c r="J3" s="1" t="s">
        <v>28</v>
      </c>
      <c r="K3" s="1" t="s">
        <v>162</v>
      </c>
      <c r="L3" s="1" t="s">
        <v>162</v>
      </c>
      <c r="M3" s="1" t="s">
        <v>149</v>
      </c>
      <c r="N3" s="1" t="s">
        <v>149</v>
      </c>
      <c r="O3" s="1" t="s">
        <v>150</v>
      </c>
      <c r="P3" s="1" t="s">
        <v>151</v>
      </c>
      <c r="Q3" s="1" t="s">
        <v>163</v>
      </c>
      <c r="R3" s="1" t="s">
        <v>153</v>
      </c>
      <c r="S3" s="1" t="s">
        <v>154</v>
      </c>
      <c r="T3" s="1" t="s">
        <v>155</v>
      </c>
    </row>
    <row r="4" s="1" customFormat="1" spans="1:20">
      <c r="A4" s="3">
        <v>15660565808</v>
      </c>
      <c r="B4" s="1" t="s">
        <v>164</v>
      </c>
      <c r="C4" s="1" t="s">
        <v>165</v>
      </c>
      <c r="D4" s="1" t="s">
        <v>166</v>
      </c>
      <c r="E4" s="1" t="s">
        <v>167</v>
      </c>
      <c r="F4" s="1" t="s">
        <v>164</v>
      </c>
      <c r="G4" s="1" t="s">
        <v>168</v>
      </c>
      <c r="H4" s="1" t="s">
        <v>146</v>
      </c>
      <c r="I4" s="1" t="s">
        <v>169</v>
      </c>
      <c r="J4" s="1" t="s">
        <v>28</v>
      </c>
      <c r="K4" s="1" t="s">
        <v>170</v>
      </c>
      <c r="L4" s="1" t="s">
        <v>170</v>
      </c>
      <c r="M4" s="1" t="s">
        <v>149</v>
      </c>
      <c r="N4" s="1" t="s">
        <v>149</v>
      </c>
      <c r="O4" s="1" t="s">
        <v>150</v>
      </c>
      <c r="P4" s="1" t="s">
        <v>151</v>
      </c>
      <c r="Q4" s="1" t="s">
        <v>171</v>
      </c>
      <c r="R4" s="1" t="s">
        <v>153</v>
      </c>
      <c r="S4" s="1" t="s">
        <v>154</v>
      </c>
      <c r="T4" s="1" t="s">
        <v>155</v>
      </c>
    </row>
    <row r="5" s="1" customFormat="1" spans="1:20">
      <c r="A5" s="3">
        <v>15657745650</v>
      </c>
      <c r="B5" s="1" t="s">
        <v>164</v>
      </c>
      <c r="C5" s="1" t="s">
        <v>172</v>
      </c>
      <c r="D5" s="1" t="s">
        <v>173</v>
      </c>
      <c r="E5" s="1" t="s">
        <v>174</v>
      </c>
      <c r="F5" s="1" t="s">
        <v>159</v>
      </c>
      <c r="G5" s="1" t="s">
        <v>168</v>
      </c>
      <c r="H5" s="1" t="s">
        <v>146</v>
      </c>
      <c r="I5" s="1" t="s">
        <v>150</v>
      </c>
      <c r="J5" s="1" t="s">
        <v>28</v>
      </c>
      <c r="K5" s="1" t="s">
        <v>150</v>
      </c>
      <c r="L5" s="1" t="s">
        <v>150</v>
      </c>
      <c r="M5" s="1" t="s">
        <v>149</v>
      </c>
      <c r="N5" s="1" t="s">
        <v>149</v>
      </c>
      <c r="O5" s="1" t="s">
        <v>150</v>
      </c>
      <c r="P5" s="1" t="s">
        <v>151</v>
      </c>
      <c r="Q5" s="1" t="s">
        <v>175</v>
      </c>
      <c r="R5" s="1" t="s">
        <v>153</v>
      </c>
      <c r="S5" s="1" t="s">
        <v>154</v>
      </c>
      <c r="T5" s="1" t="s">
        <v>155</v>
      </c>
    </row>
    <row r="6" s="1" customFormat="1" spans="1:20">
      <c r="A6" s="3">
        <v>15657415302</v>
      </c>
      <c r="B6" s="1" t="s">
        <v>164</v>
      </c>
      <c r="C6" s="1" t="s">
        <v>176</v>
      </c>
      <c r="D6" s="1" t="s">
        <v>177</v>
      </c>
      <c r="E6" s="1" t="s">
        <v>178</v>
      </c>
      <c r="F6" s="1" t="s">
        <v>164</v>
      </c>
      <c r="G6" s="1" t="s">
        <v>159</v>
      </c>
      <c r="H6" s="1" t="s">
        <v>146</v>
      </c>
      <c r="I6" s="1" t="s">
        <v>179</v>
      </c>
      <c r="J6" s="1" t="s">
        <v>28</v>
      </c>
      <c r="K6" s="1" t="s">
        <v>180</v>
      </c>
      <c r="L6" s="1" t="s">
        <v>180</v>
      </c>
      <c r="M6" s="1" t="s">
        <v>149</v>
      </c>
      <c r="N6" s="1" t="s">
        <v>149</v>
      </c>
      <c r="O6" s="1" t="s">
        <v>150</v>
      </c>
      <c r="P6" s="1" t="s">
        <v>151</v>
      </c>
      <c r="Q6" s="1" t="s">
        <v>181</v>
      </c>
      <c r="R6" s="1" t="s">
        <v>153</v>
      </c>
      <c r="S6" s="1" t="s">
        <v>154</v>
      </c>
      <c r="T6" s="1" t="s">
        <v>155</v>
      </c>
    </row>
    <row r="7" s="1" customFormat="1" spans="1:20">
      <c r="A7" s="3">
        <v>15656566871</v>
      </c>
      <c r="B7" s="1" t="s">
        <v>164</v>
      </c>
      <c r="C7" s="1" t="s">
        <v>182</v>
      </c>
      <c r="D7" s="1" t="s">
        <v>183</v>
      </c>
      <c r="E7" s="1" t="s">
        <v>184</v>
      </c>
      <c r="F7" s="1" t="s">
        <v>141</v>
      </c>
      <c r="G7" s="1" t="s">
        <v>145</v>
      </c>
      <c r="H7" s="1" t="s">
        <v>146</v>
      </c>
      <c r="I7" s="1" t="s">
        <v>185</v>
      </c>
      <c r="J7" s="1" t="s">
        <v>28</v>
      </c>
      <c r="K7" s="1" t="s">
        <v>186</v>
      </c>
      <c r="L7" s="1" t="s">
        <v>186</v>
      </c>
      <c r="M7" s="1" t="s">
        <v>149</v>
      </c>
      <c r="N7" s="1" t="s">
        <v>149</v>
      </c>
      <c r="O7" s="1" t="s">
        <v>150</v>
      </c>
      <c r="P7" s="1" t="s">
        <v>151</v>
      </c>
      <c r="Q7" s="1" t="s">
        <v>187</v>
      </c>
      <c r="R7" s="1" t="s">
        <v>153</v>
      </c>
      <c r="S7" s="1" t="s">
        <v>154</v>
      </c>
      <c r="T7" s="1" t="s">
        <v>155</v>
      </c>
    </row>
    <row r="8" s="1" customFormat="1" spans="1:20">
      <c r="A8" s="3">
        <v>15655334156</v>
      </c>
      <c r="B8" s="1" t="s">
        <v>188</v>
      </c>
      <c r="C8" s="1" t="s">
        <v>189</v>
      </c>
      <c r="D8" s="1" t="s">
        <v>190</v>
      </c>
      <c r="E8" s="1" t="s">
        <v>191</v>
      </c>
      <c r="F8" s="1" t="s">
        <v>159</v>
      </c>
      <c r="G8" s="1" t="s">
        <v>160</v>
      </c>
      <c r="H8" s="1" t="s">
        <v>146</v>
      </c>
      <c r="I8" s="1" t="s">
        <v>192</v>
      </c>
      <c r="J8" s="1" t="s">
        <v>28</v>
      </c>
      <c r="K8" s="1" t="s">
        <v>193</v>
      </c>
      <c r="L8" s="1" t="s">
        <v>193</v>
      </c>
      <c r="M8" s="1" t="s">
        <v>149</v>
      </c>
      <c r="N8" s="1" t="s">
        <v>149</v>
      </c>
      <c r="O8" s="1" t="s">
        <v>150</v>
      </c>
      <c r="P8" s="1" t="s">
        <v>151</v>
      </c>
      <c r="Q8" s="1" t="s">
        <v>194</v>
      </c>
      <c r="R8" s="1" t="s">
        <v>153</v>
      </c>
      <c r="S8" s="1" t="s">
        <v>154</v>
      </c>
      <c r="T8" s="1" t="s">
        <v>155</v>
      </c>
    </row>
    <row r="9" s="1" customFormat="1" spans="1:20">
      <c r="A9" s="3">
        <v>15648931461</v>
      </c>
      <c r="B9" s="1" t="s">
        <v>188</v>
      </c>
      <c r="C9" s="1" t="s">
        <v>195</v>
      </c>
      <c r="D9" s="1" t="s">
        <v>196</v>
      </c>
      <c r="E9" s="1" t="s">
        <v>197</v>
      </c>
      <c r="F9" s="1" t="s">
        <v>188</v>
      </c>
      <c r="G9" s="1" t="s">
        <v>141</v>
      </c>
      <c r="H9" s="1" t="s">
        <v>146</v>
      </c>
      <c r="I9" s="1" t="s">
        <v>198</v>
      </c>
      <c r="J9" s="1" t="s">
        <v>28</v>
      </c>
      <c r="K9" s="1" t="s">
        <v>199</v>
      </c>
      <c r="L9" s="1" t="s">
        <v>199</v>
      </c>
      <c r="M9" s="1" t="s">
        <v>149</v>
      </c>
      <c r="N9" s="1" t="s">
        <v>149</v>
      </c>
      <c r="O9" s="1" t="s">
        <v>150</v>
      </c>
      <c r="P9" s="1" t="s">
        <v>151</v>
      </c>
      <c r="Q9" s="1" t="s">
        <v>200</v>
      </c>
      <c r="R9" s="1" t="s">
        <v>153</v>
      </c>
      <c r="S9" s="1" t="s">
        <v>154</v>
      </c>
      <c r="T9" s="1" t="s">
        <v>155</v>
      </c>
    </row>
    <row r="10" s="1" customFormat="1" spans="1:20">
      <c r="A10" s="3">
        <v>15648722888</v>
      </c>
      <c r="B10" s="1" t="s">
        <v>188</v>
      </c>
      <c r="C10" s="1" t="s">
        <v>201</v>
      </c>
      <c r="D10" s="1" t="s">
        <v>202</v>
      </c>
      <c r="E10" s="1" t="s">
        <v>203</v>
      </c>
      <c r="F10" s="1" t="s">
        <v>188</v>
      </c>
      <c r="G10" s="1" t="s">
        <v>159</v>
      </c>
      <c r="H10" s="1" t="s">
        <v>146</v>
      </c>
      <c r="I10" s="1" t="s">
        <v>204</v>
      </c>
      <c r="J10" s="1" t="s">
        <v>28</v>
      </c>
      <c r="K10" s="1" t="s">
        <v>205</v>
      </c>
      <c r="L10" s="1" t="s">
        <v>205</v>
      </c>
      <c r="M10" s="1" t="s">
        <v>149</v>
      </c>
      <c r="N10" s="1" t="s">
        <v>149</v>
      </c>
      <c r="O10" s="1" t="s">
        <v>150</v>
      </c>
      <c r="P10" s="1" t="s">
        <v>151</v>
      </c>
      <c r="Q10" s="1" t="s">
        <v>206</v>
      </c>
      <c r="R10" s="1" t="s">
        <v>153</v>
      </c>
      <c r="S10" s="1" t="s">
        <v>154</v>
      </c>
      <c r="T10" s="1" t="s">
        <v>155</v>
      </c>
    </row>
    <row r="11" s="1" customFormat="1" spans="1:20">
      <c r="A11" s="3">
        <v>15645764064</v>
      </c>
      <c r="B11" s="1" t="s">
        <v>207</v>
      </c>
      <c r="C11" s="1" t="s">
        <v>208</v>
      </c>
      <c r="D11" s="1" t="s">
        <v>209</v>
      </c>
      <c r="E11" s="1" t="s">
        <v>210</v>
      </c>
      <c r="F11" s="1" t="s">
        <v>188</v>
      </c>
      <c r="G11" s="1" t="s">
        <v>141</v>
      </c>
      <c r="H11" s="1" t="s">
        <v>146</v>
      </c>
      <c r="I11" s="1" t="s">
        <v>211</v>
      </c>
      <c r="J11" s="1" t="s">
        <v>28</v>
      </c>
      <c r="K11" s="1" t="s">
        <v>212</v>
      </c>
      <c r="L11" s="1" t="s">
        <v>212</v>
      </c>
      <c r="M11" s="1" t="s">
        <v>149</v>
      </c>
      <c r="N11" s="1" t="s">
        <v>149</v>
      </c>
      <c r="O11" s="1" t="s">
        <v>150</v>
      </c>
      <c r="P11" s="1" t="s">
        <v>151</v>
      </c>
      <c r="Q11" s="1" t="s">
        <v>213</v>
      </c>
      <c r="R11" s="1" t="s">
        <v>153</v>
      </c>
      <c r="S11" s="1" t="s">
        <v>154</v>
      </c>
      <c r="T11" s="1" t="s">
        <v>155</v>
      </c>
    </row>
    <row r="12" s="1" customFormat="1" spans="1:20">
      <c r="A12" s="3">
        <v>15633986113</v>
      </c>
      <c r="B12" s="1" t="s">
        <v>214</v>
      </c>
      <c r="C12" s="1" t="s">
        <v>215</v>
      </c>
      <c r="D12" s="1" t="s">
        <v>216</v>
      </c>
      <c r="E12" s="1" t="s">
        <v>217</v>
      </c>
      <c r="F12" s="1" t="s">
        <v>207</v>
      </c>
      <c r="G12" s="1" t="s">
        <v>160</v>
      </c>
      <c r="H12" s="1" t="s">
        <v>146</v>
      </c>
      <c r="I12" s="1" t="s">
        <v>218</v>
      </c>
      <c r="J12" s="1" t="s">
        <v>28</v>
      </c>
      <c r="K12" s="1" t="s">
        <v>219</v>
      </c>
      <c r="L12" s="1" t="s">
        <v>219</v>
      </c>
      <c r="M12" s="1" t="s">
        <v>149</v>
      </c>
      <c r="N12" s="1" t="s">
        <v>149</v>
      </c>
      <c r="O12" s="1" t="s">
        <v>150</v>
      </c>
      <c r="P12" s="1" t="s">
        <v>151</v>
      </c>
      <c r="Q12" s="1" t="s">
        <v>220</v>
      </c>
      <c r="R12" s="1" t="s">
        <v>153</v>
      </c>
      <c r="S12" s="1" t="s">
        <v>154</v>
      </c>
      <c r="T12" s="1" t="s">
        <v>155</v>
      </c>
    </row>
    <row r="13" s="1" customFormat="1" spans="1:20">
      <c r="A13" s="3">
        <v>15632734336</v>
      </c>
      <c r="B13" s="1" t="s">
        <v>221</v>
      </c>
      <c r="C13" s="1" t="s">
        <v>222</v>
      </c>
      <c r="D13" s="1" t="s">
        <v>223</v>
      </c>
      <c r="E13" s="1" t="s">
        <v>224</v>
      </c>
      <c r="F13" s="1" t="s">
        <v>221</v>
      </c>
      <c r="G13" s="1" t="s">
        <v>207</v>
      </c>
      <c r="H13" s="1" t="s">
        <v>146</v>
      </c>
      <c r="I13" s="1" t="s">
        <v>225</v>
      </c>
      <c r="J13" s="1" t="s">
        <v>28</v>
      </c>
      <c r="K13" s="1" t="s">
        <v>226</v>
      </c>
      <c r="L13" s="1" t="s">
        <v>226</v>
      </c>
      <c r="M13" s="1" t="s">
        <v>149</v>
      </c>
      <c r="N13" s="1" t="s">
        <v>149</v>
      </c>
      <c r="O13" s="1" t="s">
        <v>150</v>
      </c>
      <c r="P13" s="1" t="s">
        <v>151</v>
      </c>
      <c r="Q13" s="1" t="s">
        <v>227</v>
      </c>
      <c r="R13" s="1" t="s">
        <v>153</v>
      </c>
      <c r="S13" s="1" t="s">
        <v>154</v>
      </c>
      <c r="T13" s="1" t="s">
        <v>155</v>
      </c>
    </row>
    <row r="14" s="1" customFormat="1" spans="1:20">
      <c r="A14" s="3">
        <v>15628527561</v>
      </c>
      <c r="B14" s="1" t="s">
        <v>221</v>
      </c>
      <c r="C14" s="1" t="s">
        <v>228</v>
      </c>
      <c r="D14" s="1" t="s">
        <v>229</v>
      </c>
      <c r="E14" s="1" t="s">
        <v>230</v>
      </c>
      <c r="F14" s="1" t="s">
        <v>221</v>
      </c>
      <c r="G14" s="1" t="s">
        <v>207</v>
      </c>
      <c r="H14" s="1" t="s">
        <v>146</v>
      </c>
      <c r="I14" s="1" t="s">
        <v>231</v>
      </c>
      <c r="J14" s="1" t="s">
        <v>28</v>
      </c>
      <c r="K14" s="1" t="s">
        <v>232</v>
      </c>
      <c r="L14" s="1" t="s">
        <v>232</v>
      </c>
      <c r="M14" s="1" t="s">
        <v>149</v>
      </c>
      <c r="N14" s="1" t="s">
        <v>149</v>
      </c>
      <c r="O14" s="1" t="s">
        <v>150</v>
      </c>
      <c r="P14" s="1" t="s">
        <v>151</v>
      </c>
      <c r="Q14" s="1" t="s">
        <v>233</v>
      </c>
      <c r="R14" s="1" t="s">
        <v>153</v>
      </c>
      <c r="S14" s="1" t="s">
        <v>154</v>
      </c>
      <c r="T14" s="1" t="s">
        <v>155</v>
      </c>
    </row>
    <row r="15" s="1" customFormat="1" spans="1:20">
      <c r="A15" s="3">
        <v>15628135986</v>
      </c>
      <c r="B15" s="1" t="s">
        <v>221</v>
      </c>
      <c r="C15" s="1" t="s">
        <v>234</v>
      </c>
      <c r="D15" s="1" t="s">
        <v>235</v>
      </c>
      <c r="E15" s="1" t="s">
        <v>236</v>
      </c>
      <c r="F15" s="1" t="s">
        <v>221</v>
      </c>
      <c r="G15" s="1" t="s">
        <v>207</v>
      </c>
      <c r="H15" s="1" t="s">
        <v>146</v>
      </c>
      <c r="I15" s="1" t="s">
        <v>237</v>
      </c>
      <c r="J15" s="1" t="s">
        <v>28</v>
      </c>
      <c r="K15" s="1" t="s">
        <v>186</v>
      </c>
      <c r="L15" s="1" t="s">
        <v>186</v>
      </c>
      <c r="M15" s="1" t="s">
        <v>149</v>
      </c>
      <c r="N15" s="1" t="s">
        <v>149</v>
      </c>
      <c r="O15" s="1" t="s">
        <v>150</v>
      </c>
      <c r="P15" s="1" t="s">
        <v>151</v>
      </c>
      <c r="Q15" s="1" t="s">
        <v>238</v>
      </c>
      <c r="R15" s="1" t="s">
        <v>153</v>
      </c>
      <c r="S15" s="1" t="s">
        <v>154</v>
      </c>
      <c r="T15" s="1" t="s">
        <v>155</v>
      </c>
    </row>
    <row r="16" s="1" customFormat="1" spans="1:20">
      <c r="A16" s="3">
        <v>15627284952</v>
      </c>
      <c r="B16" s="1" t="s">
        <v>221</v>
      </c>
      <c r="C16" s="1" t="s">
        <v>239</v>
      </c>
      <c r="D16" s="1" t="s">
        <v>240</v>
      </c>
      <c r="E16" s="1" t="s">
        <v>241</v>
      </c>
      <c r="F16" s="1" t="s">
        <v>141</v>
      </c>
      <c r="G16" s="1" t="s">
        <v>145</v>
      </c>
      <c r="H16" s="1" t="s">
        <v>146</v>
      </c>
      <c r="I16" s="1" t="s">
        <v>242</v>
      </c>
      <c r="J16" s="1" t="s">
        <v>28</v>
      </c>
      <c r="K16" s="1" t="s">
        <v>243</v>
      </c>
      <c r="L16" s="1" t="s">
        <v>243</v>
      </c>
      <c r="M16" s="1" t="s">
        <v>149</v>
      </c>
      <c r="N16" s="1" t="s">
        <v>149</v>
      </c>
      <c r="O16" s="1" t="s">
        <v>150</v>
      </c>
      <c r="P16" s="1" t="s">
        <v>151</v>
      </c>
      <c r="Q16" s="1" t="s">
        <v>244</v>
      </c>
      <c r="R16" s="1" t="s">
        <v>153</v>
      </c>
      <c r="S16" s="1" t="s">
        <v>154</v>
      </c>
      <c r="T16" s="1" t="s">
        <v>155</v>
      </c>
    </row>
    <row r="17" s="1" customFormat="1" spans="1:20">
      <c r="A17" s="3">
        <v>15627251720</v>
      </c>
      <c r="B17" s="1" t="s">
        <v>221</v>
      </c>
      <c r="C17" s="1" t="s">
        <v>245</v>
      </c>
      <c r="D17" s="1" t="s">
        <v>246</v>
      </c>
      <c r="E17" s="1" t="s">
        <v>247</v>
      </c>
      <c r="F17" s="1" t="s">
        <v>159</v>
      </c>
      <c r="G17" s="1" t="s">
        <v>168</v>
      </c>
      <c r="H17" s="1" t="s">
        <v>146</v>
      </c>
      <c r="I17" s="1" t="s">
        <v>248</v>
      </c>
      <c r="J17" s="1" t="s">
        <v>28</v>
      </c>
      <c r="K17" s="1" t="s">
        <v>249</v>
      </c>
      <c r="L17" s="1" t="s">
        <v>249</v>
      </c>
      <c r="M17" s="1" t="s">
        <v>149</v>
      </c>
      <c r="N17" s="1" t="s">
        <v>149</v>
      </c>
      <c r="O17" s="1" t="s">
        <v>150</v>
      </c>
      <c r="P17" s="1" t="s">
        <v>151</v>
      </c>
      <c r="Q17" s="1" t="s">
        <v>250</v>
      </c>
      <c r="R17" s="1" t="s">
        <v>153</v>
      </c>
      <c r="S17" s="1" t="s">
        <v>154</v>
      </c>
      <c r="T17" s="1" t="s">
        <v>155</v>
      </c>
    </row>
    <row r="18" s="1" customFormat="1" spans="1:20">
      <c r="A18" s="3">
        <v>15626987412</v>
      </c>
      <c r="B18" s="1" t="s">
        <v>221</v>
      </c>
      <c r="C18" s="1" t="s">
        <v>251</v>
      </c>
      <c r="D18" s="1" t="s">
        <v>252</v>
      </c>
      <c r="E18" s="1" t="s">
        <v>253</v>
      </c>
      <c r="F18" s="1" t="s">
        <v>207</v>
      </c>
      <c r="G18" s="1" t="s">
        <v>164</v>
      </c>
      <c r="H18" s="1" t="s">
        <v>146</v>
      </c>
      <c r="I18" s="1" t="s">
        <v>254</v>
      </c>
      <c r="J18" s="1" t="s">
        <v>28</v>
      </c>
      <c r="K18" s="1" t="s">
        <v>255</v>
      </c>
      <c r="L18" s="1" t="s">
        <v>255</v>
      </c>
      <c r="M18" s="1" t="s">
        <v>149</v>
      </c>
      <c r="N18" s="1" t="s">
        <v>149</v>
      </c>
      <c r="O18" s="1" t="s">
        <v>150</v>
      </c>
      <c r="P18" s="1" t="s">
        <v>151</v>
      </c>
      <c r="Q18" s="1" t="s">
        <v>256</v>
      </c>
      <c r="R18" s="1" t="s">
        <v>153</v>
      </c>
      <c r="S18" s="1" t="s">
        <v>154</v>
      </c>
      <c r="T18" s="1" t="s">
        <v>155</v>
      </c>
    </row>
    <row r="19" s="1" customFormat="1" spans="1:20">
      <c r="A19" s="3">
        <v>15626204609</v>
      </c>
      <c r="B19" s="1" t="s">
        <v>257</v>
      </c>
      <c r="C19" s="1" t="s">
        <v>258</v>
      </c>
      <c r="D19" s="1" t="s">
        <v>246</v>
      </c>
      <c r="E19" s="1" t="s">
        <v>259</v>
      </c>
      <c r="F19" s="1" t="s">
        <v>221</v>
      </c>
      <c r="G19" s="1" t="s">
        <v>207</v>
      </c>
      <c r="H19" s="1" t="s">
        <v>146</v>
      </c>
      <c r="I19" s="1" t="s">
        <v>260</v>
      </c>
      <c r="J19" s="1" t="s">
        <v>28</v>
      </c>
      <c r="K19" s="1" t="s">
        <v>261</v>
      </c>
      <c r="L19" s="1" t="s">
        <v>261</v>
      </c>
      <c r="M19" s="1" t="s">
        <v>149</v>
      </c>
      <c r="N19" s="1" t="s">
        <v>149</v>
      </c>
      <c r="O19" s="1" t="s">
        <v>150</v>
      </c>
      <c r="P19" s="1" t="s">
        <v>151</v>
      </c>
      <c r="Q19" s="1" t="s">
        <v>262</v>
      </c>
      <c r="R19" s="1" t="s">
        <v>153</v>
      </c>
      <c r="S19" s="1" t="s">
        <v>154</v>
      </c>
      <c r="T19" s="1" t="s">
        <v>155</v>
      </c>
    </row>
    <row r="20" s="1" customFormat="1" spans="1:20">
      <c r="A20" s="3">
        <v>15622199239</v>
      </c>
      <c r="B20" s="1" t="s">
        <v>257</v>
      </c>
      <c r="C20" s="1" t="s">
        <v>263</v>
      </c>
      <c r="D20" s="1" t="s">
        <v>264</v>
      </c>
      <c r="E20" s="1" t="s">
        <v>265</v>
      </c>
      <c r="F20" s="1" t="s">
        <v>214</v>
      </c>
      <c r="G20" s="1" t="s">
        <v>164</v>
      </c>
      <c r="H20" s="1" t="s">
        <v>146</v>
      </c>
      <c r="I20" s="1" t="s">
        <v>266</v>
      </c>
      <c r="J20" s="1" t="s">
        <v>28</v>
      </c>
      <c r="K20" s="1" t="s">
        <v>267</v>
      </c>
      <c r="L20" s="1" t="s">
        <v>267</v>
      </c>
      <c r="M20" s="1" t="s">
        <v>149</v>
      </c>
      <c r="N20" s="1" t="s">
        <v>149</v>
      </c>
      <c r="O20" s="1" t="s">
        <v>150</v>
      </c>
      <c r="P20" s="1" t="s">
        <v>151</v>
      </c>
      <c r="Q20" s="1" t="s">
        <v>268</v>
      </c>
      <c r="R20" s="1" t="s">
        <v>153</v>
      </c>
      <c r="S20" s="1" t="s">
        <v>154</v>
      </c>
      <c r="T20" s="1" t="s">
        <v>155</v>
      </c>
    </row>
    <row r="21" s="1" customFormat="1" spans="1:20">
      <c r="A21" s="3">
        <v>15618830751</v>
      </c>
      <c r="B21" s="1" t="s">
        <v>257</v>
      </c>
      <c r="C21" s="1" t="s">
        <v>269</v>
      </c>
      <c r="D21" s="1" t="s">
        <v>270</v>
      </c>
      <c r="E21" s="1" t="s">
        <v>271</v>
      </c>
      <c r="F21" s="1" t="s">
        <v>207</v>
      </c>
      <c r="G21" s="1" t="s">
        <v>164</v>
      </c>
      <c r="H21" s="1" t="s">
        <v>146</v>
      </c>
      <c r="I21" s="1" t="s">
        <v>272</v>
      </c>
      <c r="J21" s="1" t="s">
        <v>28</v>
      </c>
      <c r="K21" s="1" t="s">
        <v>273</v>
      </c>
      <c r="L21" s="1" t="s">
        <v>273</v>
      </c>
      <c r="M21" s="1" t="s">
        <v>149</v>
      </c>
      <c r="N21" s="1" t="s">
        <v>149</v>
      </c>
      <c r="O21" s="1" t="s">
        <v>150</v>
      </c>
      <c r="P21" s="1" t="s">
        <v>151</v>
      </c>
      <c r="Q21" s="1" t="s">
        <v>274</v>
      </c>
      <c r="R21" s="1" t="s">
        <v>153</v>
      </c>
      <c r="S21" s="1" t="s">
        <v>154</v>
      </c>
      <c r="T21" s="1" t="s">
        <v>155</v>
      </c>
    </row>
    <row r="22" s="1" customFormat="1" spans="1:20">
      <c r="A22" s="3">
        <v>15618786692</v>
      </c>
      <c r="B22" s="1" t="s">
        <v>257</v>
      </c>
      <c r="C22" s="1" t="s">
        <v>275</v>
      </c>
      <c r="D22" s="1" t="s">
        <v>223</v>
      </c>
      <c r="E22" s="1" t="s">
        <v>276</v>
      </c>
      <c r="F22" s="1" t="s">
        <v>221</v>
      </c>
      <c r="G22" s="1" t="s">
        <v>207</v>
      </c>
      <c r="H22" s="1" t="s">
        <v>146</v>
      </c>
      <c r="I22" s="1" t="s">
        <v>150</v>
      </c>
      <c r="J22" s="1" t="s">
        <v>28</v>
      </c>
      <c r="K22" s="1" t="s">
        <v>150</v>
      </c>
      <c r="L22" s="1" t="s">
        <v>150</v>
      </c>
      <c r="M22" s="1" t="s">
        <v>149</v>
      </c>
      <c r="N22" s="1" t="s">
        <v>149</v>
      </c>
      <c r="O22" s="1" t="s">
        <v>150</v>
      </c>
      <c r="P22" s="1" t="s">
        <v>151</v>
      </c>
      <c r="Q22" s="1" t="s">
        <v>277</v>
      </c>
      <c r="R22" s="1" t="s">
        <v>153</v>
      </c>
      <c r="S22" s="1" t="s">
        <v>154</v>
      </c>
      <c r="T22" s="1" t="s">
        <v>155</v>
      </c>
    </row>
    <row r="23" s="1" customFormat="1" spans="1:20">
      <c r="A23" s="3">
        <v>15617577499</v>
      </c>
      <c r="B23" s="1" t="s">
        <v>278</v>
      </c>
      <c r="C23" s="1" t="s">
        <v>279</v>
      </c>
      <c r="D23" s="1" t="s">
        <v>280</v>
      </c>
      <c r="E23" s="1" t="s">
        <v>281</v>
      </c>
      <c r="F23" s="1" t="s">
        <v>278</v>
      </c>
      <c r="G23" s="1" t="s">
        <v>207</v>
      </c>
      <c r="H23" s="1" t="s">
        <v>146</v>
      </c>
      <c r="I23" s="1" t="s">
        <v>282</v>
      </c>
      <c r="J23" s="1" t="s">
        <v>28</v>
      </c>
      <c r="K23" s="1" t="s">
        <v>283</v>
      </c>
      <c r="L23" s="1" t="s">
        <v>283</v>
      </c>
      <c r="M23" s="1" t="s">
        <v>149</v>
      </c>
      <c r="N23" s="1" t="s">
        <v>149</v>
      </c>
      <c r="O23" s="1" t="s">
        <v>150</v>
      </c>
      <c r="P23" s="1" t="s">
        <v>151</v>
      </c>
      <c r="Q23" s="1" t="s">
        <v>284</v>
      </c>
      <c r="R23" s="1" t="s">
        <v>153</v>
      </c>
      <c r="S23" s="1" t="s">
        <v>154</v>
      </c>
      <c r="T23" s="1" t="s">
        <v>155</v>
      </c>
    </row>
    <row r="24" s="1" customFormat="1" spans="1:20">
      <c r="A24" s="3">
        <v>15611997536</v>
      </c>
      <c r="B24" s="1" t="s">
        <v>278</v>
      </c>
      <c r="C24" s="1" t="s">
        <v>285</v>
      </c>
      <c r="D24" s="1" t="s">
        <v>286</v>
      </c>
      <c r="E24" s="1" t="s">
        <v>287</v>
      </c>
      <c r="F24" s="1" t="s">
        <v>164</v>
      </c>
      <c r="G24" s="1" t="s">
        <v>159</v>
      </c>
      <c r="H24" s="1" t="s">
        <v>146</v>
      </c>
      <c r="I24" s="1" t="s">
        <v>288</v>
      </c>
      <c r="J24" s="1" t="s">
        <v>28</v>
      </c>
      <c r="K24" s="1" t="s">
        <v>289</v>
      </c>
      <c r="L24" s="1" t="s">
        <v>289</v>
      </c>
      <c r="M24" s="1" t="s">
        <v>149</v>
      </c>
      <c r="N24" s="1" t="s">
        <v>149</v>
      </c>
      <c r="O24" s="1" t="s">
        <v>150</v>
      </c>
      <c r="P24" s="1" t="s">
        <v>151</v>
      </c>
      <c r="Q24" s="1" t="s">
        <v>290</v>
      </c>
      <c r="R24" s="1" t="s">
        <v>153</v>
      </c>
      <c r="S24" s="1" t="s">
        <v>154</v>
      </c>
      <c r="T24" s="1" t="s">
        <v>155</v>
      </c>
    </row>
    <row r="25" s="1" customFormat="1" spans="1:20">
      <c r="A25" s="3">
        <v>15609419295</v>
      </c>
      <c r="B25" s="1" t="s">
        <v>291</v>
      </c>
      <c r="C25" s="1" t="s">
        <v>292</v>
      </c>
      <c r="D25" s="1" t="s">
        <v>293</v>
      </c>
      <c r="E25" s="1" t="s">
        <v>294</v>
      </c>
      <c r="F25" s="1" t="s">
        <v>221</v>
      </c>
      <c r="G25" s="1" t="s">
        <v>207</v>
      </c>
      <c r="H25" s="1" t="s">
        <v>146</v>
      </c>
      <c r="I25" s="1" t="s">
        <v>295</v>
      </c>
      <c r="J25" s="1" t="s">
        <v>28</v>
      </c>
      <c r="K25" s="1" t="s">
        <v>267</v>
      </c>
      <c r="L25" s="1" t="s">
        <v>267</v>
      </c>
      <c r="M25" s="1" t="s">
        <v>149</v>
      </c>
      <c r="N25" s="1" t="s">
        <v>149</v>
      </c>
      <c r="O25" s="1" t="s">
        <v>150</v>
      </c>
      <c r="P25" s="1" t="s">
        <v>151</v>
      </c>
      <c r="Q25" s="1" t="s">
        <v>296</v>
      </c>
      <c r="R25" s="1" t="s">
        <v>153</v>
      </c>
      <c r="S25" s="1" t="s">
        <v>154</v>
      </c>
      <c r="T25" s="1" t="s">
        <v>155</v>
      </c>
    </row>
    <row r="26" s="1" customFormat="1" spans="1:20">
      <c r="A26" s="3">
        <v>15603701651</v>
      </c>
      <c r="B26" s="1" t="s">
        <v>291</v>
      </c>
      <c r="C26" s="1" t="s">
        <v>297</v>
      </c>
      <c r="D26" s="1" t="s">
        <v>143</v>
      </c>
      <c r="E26" s="1" t="s">
        <v>298</v>
      </c>
      <c r="F26" s="1" t="s">
        <v>145</v>
      </c>
      <c r="G26" s="1" t="s">
        <v>160</v>
      </c>
      <c r="H26" s="1" t="s">
        <v>146</v>
      </c>
      <c r="I26" s="1" t="s">
        <v>299</v>
      </c>
      <c r="J26" s="1" t="s">
        <v>28</v>
      </c>
      <c r="K26" s="1" t="s">
        <v>300</v>
      </c>
      <c r="L26" s="1" t="s">
        <v>300</v>
      </c>
      <c r="M26" s="1" t="s">
        <v>149</v>
      </c>
      <c r="N26" s="1" t="s">
        <v>149</v>
      </c>
      <c r="O26" s="1" t="s">
        <v>150</v>
      </c>
      <c r="P26" s="1" t="s">
        <v>151</v>
      </c>
      <c r="Q26" s="1" t="s">
        <v>301</v>
      </c>
      <c r="R26" s="1" t="s">
        <v>153</v>
      </c>
      <c r="S26" s="1" t="s">
        <v>154</v>
      </c>
      <c r="T26" s="1" t="s">
        <v>155</v>
      </c>
    </row>
    <row r="27" s="1" customFormat="1" spans="1:20">
      <c r="A27" s="3">
        <v>15603561087</v>
      </c>
      <c r="B27" s="1" t="s">
        <v>291</v>
      </c>
      <c r="C27" s="1" t="s">
        <v>302</v>
      </c>
      <c r="D27" s="1" t="s">
        <v>246</v>
      </c>
      <c r="E27" s="1" t="s">
        <v>303</v>
      </c>
      <c r="F27" s="1" t="s">
        <v>214</v>
      </c>
      <c r="G27" s="1" t="s">
        <v>164</v>
      </c>
      <c r="H27" s="1" t="s">
        <v>146</v>
      </c>
      <c r="I27" s="1" t="s">
        <v>304</v>
      </c>
      <c r="J27" s="1" t="s">
        <v>28</v>
      </c>
      <c r="K27" s="1" t="s">
        <v>305</v>
      </c>
      <c r="L27" s="1" t="s">
        <v>305</v>
      </c>
      <c r="M27" s="1" t="s">
        <v>149</v>
      </c>
      <c r="N27" s="1" t="s">
        <v>149</v>
      </c>
      <c r="O27" s="1" t="s">
        <v>150</v>
      </c>
      <c r="P27" s="1" t="s">
        <v>151</v>
      </c>
      <c r="Q27" s="1" t="s">
        <v>306</v>
      </c>
      <c r="R27" s="1" t="s">
        <v>153</v>
      </c>
      <c r="S27" s="1" t="s">
        <v>154</v>
      </c>
      <c r="T27" s="1" t="s">
        <v>155</v>
      </c>
    </row>
    <row r="28" s="1" customFormat="1" spans="1:20">
      <c r="A28" s="3">
        <v>15603551610</v>
      </c>
      <c r="B28" s="1" t="s">
        <v>291</v>
      </c>
      <c r="C28" s="1" t="s">
        <v>307</v>
      </c>
      <c r="D28" s="1" t="s">
        <v>308</v>
      </c>
      <c r="E28" s="1" t="s">
        <v>309</v>
      </c>
      <c r="F28" s="1" t="s">
        <v>278</v>
      </c>
      <c r="G28" s="1" t="s">
        <v>188</v>
      </c>
      <c r="H28" s="1" t="s">
        <v>146</v>
      </c>
      <c r="I28" s="1" t="s">
        <v>310</v>
      </c>
      <c r="J28" s="1" t="s">
        <v>28</v>
      </c>
      <c r="K28" s="1" t="s">
        <v>311</v>
      </c>
      <c r="L28" s="1" t="s">
        <v>150</v>
      </c>
      <c r="M28" s="1" t="s">
        <v>312</v>
      </c>
      <c r="N28" s="1" t="s">
        <v>313</v>
      </c>
      <c r="O28" s="1" t="s">
        <v>150</v>
      </c>
      <c r="P28" s="1" t="s">
        <v>151</v>
      </c>
      <c r="Q28" s="1" t="s">
        <v>314</v>
      </c>
      <c r="R28" s="1" t="s">
        <v>153</v>
      </c>
      <c r="S28" s="1" t="s">
        <v>154</v>
      </c>
      <c r="T28" s="1" t="s">
        <v>155</v>
      </c>
    </row>
    <row r="29" s="1" customFormat="1" spans="1:20">
      <c r="A29" s="3">
        <v>15603466471</v>
      </c>
      <c r="B29" s="1" t="s">
        <v>291</v>
      </c>
      <c r="C29" s="1" t="s">
        <v>315</v>
      </c>
      <c r="D29" s="1" t="s">
        <v>316</v>
      </c>
      <c r="E29" s="1" t="s">
        <v>317</v>
      </c>
      <c r="F29" s="1" t="s">
        <v>257</v>
      </c>
      <c r="G29" s="1" t="s">
        <v>207</v>
      </c>
      <c r="H29" s="1" t="s">
        <v>146</v>
      </c>
      <c r="I29" s="1" t="s">
        <v>318</v>
      </c>
      <c r="J29" s="1" t="s">
        <v>28</v>
      </c>
      <c r="K29" s="1" t="s">
        <v>319</v>
      </c>
      <c r="L29" s="1" t="s">
        <v>319</v>
      </c>
      <c r="M29" s="1" t="s">
        <v>149</v>
      </c>
      <c r="N29" s="1" t="s">
        <v>149</v>
      </c>
      <c r="O29" s="1" t="s">
        <v>150</v>
      </c>
      <c r="P29" s="1" t="s">
        <v>151</v>
      </c>
      <c r="Q29" s="1" t="s">
        <v>320</v>
      </c>
      <c r="R29" s="1" t="s">
        <v>153</v>
      </c>
      <c r="S29" s="1" t="s">
        <v>154</v>
      </c>
      <c r="T29" s="1" t="s">
        <v>155</v>
      </c>
    </row>
    <row r="30" s="1" customFormat="1" spans="1:20">
      <c r="A30" s="3">
        <v>15573429635</v>
      </c>
      <c r="B30" s="1" t="s">
        <v>321</v>
      </c>
      <c r="C30" s="1" t="s">
        <v>322</v>
      </c>
      <c r="D30" s="1" t="s">
        <v>323</v>
      </c>
      <c r="E30" s="1" t="s">
        <v>324</v>
      </c>
      <c r="F30" s="1" t="s">
        <v>278</v>
      </c>
      <c r="G30" s="1" t="s">
        <v>207</v>
      </c>
      <c r="H30" s="1" t="s">
        <v>146</v>
      </c>
      <c r="I30" s="1" t="s">
        <v>325</v>
      </c>
      <c r="J30" s="1" t="s">
        <v>28</v>
      </c>
      <c r="K30" s="1" t="s">
        <v>186</v>
      </c>
      <c r="L30" s="1" t="s">
        <v>186</v>
      </c>
      <c r="M30" s="1" t="s">
        <v>149</v>
      </c>
      <c r="N30" s="1" t="s">
        <v>149</v>
      </c>
      <c r="O30" s="1" t="s">
        <v>150</v>
      </c>
      <c r="P30" s="1" t="s">
        <v>151</v>
      </c>
      <c r="Q30" s="1" t="s">
        <v>326</v>
      </c>
      <c r="R30" s="1" t="s">
        <v>153</v>
      </c>
      <c r="S30" s="1" t="s">
        <v>154</v>
      </c>
      <c r="T30" s="1" t="s">
        <v>155</v>
      </c>
    </row>
    <row r="31" s="1" customFormat="1" spans="1:20">
      <c r="A31" s="3">
        <v>15552675381</v>
      </c>
      <c r="B31" s="1" t="s">
        <v>327</v>
      </c>
      <c r="C31" s="1" t="s">
        <v>328</v>
      </c>
      <c r="D31" s="1" t="s">
        <v>329</v>
      </c>
      <c r="E31" s="1" t="s">
        <v>330</v>
      </c>
      <c r="F31" s="1" t="s">
        <v>164</v>
      </c>
      <c r="G31" s="1" t="s">
        <v>159</v>
      </c>
      <c r="H31" s="1" t="s">
        <v>146</v>
      </c>
      <c r="I31" s="1" t="s">
        <v>331</v>
      </c>
      <c r="J31" s="1" t="s">
        <v>28</v>
      </c>
      <c r="K31" s="1" t="s">
        <v>332</v>
      </c>
      <c r="L31" s="1" t="s">
        <v>332</v>
      </c>
      <c r="M31" s="1" t="s">
        <v>149</v>
      </c>
      <c r="N31" s="1" t="s">
        <v>149</v>
      </c>
      <c r="O31" s="1" t="s">
        <v>150</v>
      </c>
      <c r="P31" s="1" t="s">
        <v>151</v>
      </c>
      <c r="Q31" s="1" t="s">
        <v>333</v>
      </c>
      <c r="R31" s="1" t="s">
        <v>153</v>
      </c>
      <c r="S31" s="1" t="s">
        <v>154</v>
      </c>
      <c r="T31" s="1" t="s">
        <v>155</v>
      </c>
    </row>
    <row r="32" s="1" customFormat="1" spans="1:20">
      <c r="A32" s="3">
        <v>15551390445</v>
      </c>
      <c r="B32" s="1" t="s">
        <v>334</v>
      </c>
      <c r="C32" s="1" t="s">
        <v>335</v>
      </c>
      <c r="D32" s="1" t="s">
        <v>336</v>
      </c>
      <c r="E32" s="1" t="s">
        <v>337</v>
      </c>
      <c r="F32" s="1" t="s">
        <v>188</v>
      </c>
      <c r="G32" s="1" t="s">
        <v>141</v>
      </c>
      <c r="H32" s="1" t="s">
        <v>146</v>
      </c>
      <c r="I32" s="1" t="s">
        <v>338</v>
      </c>
      <c r="J32" s="1" t="s">
        <v>28</v>
      </c>
      <c r="K32" s="1" t="s">
        <v>339</v>
      </c>
      <c r="L32" s="1" t="s">
        <v>339</v>
      </c>
      <c r="M32" s="1" t="s">
        <v>149</v>
      </c>
      <c r="N32" s="1" t="s">
        <v>149</v>
      </c>
      <c r="O32" s="1" t="s">
        <v>150</v>
      </c>
      <c r="P32" s="1" t="s">
        <v>151</v>
      </c>
      <c r="Q32" s="1" t="s">
        <v>340</v>
      </c>
      <c r="R32" s="1" t="s">
        <v>153</v>
      </c>
      <c r="S32" s="1" t="s">
        <v>154</v>
      </c>
      <c r="T32" s="1" t="s">
        <v>155</v>
      </c>
    </row>
    <row r="33" s="1" customFormat="1" spans="1:20">
      <c r="A33" s="3">
        <v>15549547604</v>
      </c>
      <c r="B33" s="1" t="s">
        <v>341</v>
      </c>
      <c r="C33" s="1" t="s">
        <v>342</v>
      </c>
      <c r="D33" s="1" t="s">
        <v>246</v>
      </c>
      <c r="E33" s="1" t="s">
        <v>343</v>
      </c>
      <c r="F33" s="1" t="s">
        <v>257</v>
      </c>
      <c r="G33" s="1" t="s">
        <v>159</v>
      </c>
      <c r="H33" s="1" t="s">
        <v>146</v>
      </c>
      <c r="I33" s="1" t="s">
        <v>344</v>
      </c>
      <c r="J33" s="1" t="s">
        <v>28</v>
      </c>
      <c r="K33" s="1" t="s">
        <v>345</v>
      </c>
      <c r="L33" s="1" t="s">
        <v>345</v>
      </c>
      <c r="M33" s="1" t="s">
        <v>149</v>
      </c>
      <c r="N33" s="1" t="s">
        <v>149</v>
      </c>
      <c r="O33" s="1" t="s">
        <v>150</v>
      </c>
      <c r="P33" s="1" t="s">
        <v>151</v>
      </c>
      <c r="Q33" s="1" t="s">
        <v>346</v>
      </c>
      <c r="R33" s="1" t="s">
        <v>153</v>
      </c>
      <c r="S33" s="1" t="s">
        <v>154</v>
      </c>
      <c r="T33" s="1" t="s">
        <v>155</v>
      </c>
    </row>
    <row r="34" s="1" customFormat="1" spans="1:20">
      <c r="A34" s="3">
        <v>15337955078</v>
      </c>
      <c r="B34" s="1" t="s">
        <v>347</v>
      </c>
      <c r="C34" s="1" t="s">
        <v>348</v>
      </c>
      <c r="D34" s="1" t="s">
        <v>349</v>
      </c>
      <c r="E34" s="1" t="s">
        <v>350</v>
      </c>
      <c r="F34" s="1" t="s">
        <v>214</v>
      </c>
      <c r="G34" s="1" t="s">
        <v>164</v>
      </c>
      <c r="H34" s="1" t="s">
        <v>146</v>
      </c>
      <c r="I34" s="1" t="s">
        <v>351</v>
      </c>
      <c r="J34" s="1" t="s">
        <v>28</v>
      </c>
      <c r="K34" s="1" t="s">
        <v>352</v>
      </c>
      <c r="L34" s="1" t="s">
        <v>352</v>
      </c>
      <c r="M34" s="1" t="s">
        <v>149</v>
      </c>
      <c r="N34" s="1" t="s">
        <v>149</v>
      </c>
      <c r="O34" s="1" t="s">
        <v>150</v>
      </c>
      <c r="P34" s="1" t="s">
        <v>151</v>
      </c>
      <c r="Q34" s="1" t="s">
        <v>353</v>
      </c>
      <c r="R34" s="1" t="s">
        <v>153</v>
      </c>
      <c r="S34" s="1" t="s">
        <v>154</v>
      </c>
      <c r="T34" s="1" t="s">
        <v>155</v>
      </c>
    </row>
    <row r="35" s="1" customFormat="1" spans="1:20">
      <c r="A35" s="3">
        <v>15332821686</v>
      </c>
      <c r="B35" s="1" t="s">
        <v>354</v>
      </c>
      <c r="C35" s="1" t="s">
        <v>355</v>
      </c>
      <c r="D35" s="1" t="s">
        <v>356</v>
      </c>
      <c r="E35" s="1" t="s">
        <v>357</v>
      </c>
      <c r="F35" s="1" t="s">
        <v>257</v>
      </c>
      <c r="G35" s="1" t="s">
        <v>141</v>
      </c>
      <c r="H35" s="1" t="s">
        <v>146</v>
      </c>
      <c r="I35" s="1" t="s">
        <v>358</v>
      </c>
      <c r="J35" s="1" t="s">
        <v>28</v>
      </c>
      <c r="K35" s="1" t="s">
        <v>359</v>
      </c>
      <c r="L35" s="1" t="s">
        <v>359</v>
      </c>
      <c r="M35" s="1" t="s">
        <v>149</v>
      </c>
      <c r="N35" s="1" t="s">
        <v>149</v>
      </c>
      <c r="O35" s="1" t="s">
        <v>150</v>
      </c>
      <c r="P35" s="1" t="s">
        <v>151</v>
      </c>
      <c r="Q35" s="1" t="s">
        <v>360</v>
      </c>
      <c r="R35" s="1" t="s">
        <v>153</v>
      </c>
      <c r="S35" s="1" t="s">
        <v>154</v>
      </c>
      <c r="T35" s="1" t="s">
        <v>155</v>
      </c>
    </row>
    <row r="36" s="1" customFormat="1" spans="1:20">
      <c r="A36" s="3">
        <v>15251466668</v>
      </c>
      <c r="B36" s="1" t="s">
        <v>361</v>
      </c>
      <c r="C36" s="1" t="s">
        <v>362</v>
      </c>
      <c r="D36" s="1" t="s">
        <v>363</v>
      </c>
      <c r="E36" s="1" t="s">
        <v>364</v>
      </c>
      <c r="F36" s="1" t="s">
        <v>188</v>
      </c>
      <c r="G36" s="1" t="s">
        <v>159</v>
      </c>
      <c r="H36" s="1" t="s">
        <v>146</v>
      </c>
      <c r="I36" s="1" t="s">
        <v>150</v>
      </c>
      <c r="J36" s="1" t="s">
        <v>28</v>
      </c>
      <c r="K36" s="1" t="s">
        <v>150</v>
      </c>
      <c r="L36" s="1" t="s">
        <v>150</v>
      </c>
      <c r="M36" s="1" t="s">
        <v>149</v>
      </c>
      <c r="N36" s="1" t="s">
        <v>149</v>
      </c>
      <c r="O36" s="1" t="s">
        <v>150</v>
      </c>
      <c r="P36" s="1" t="s">
        <v>151</v>
      </c>
      <c r="Q36" s="1" t="s">
        <v>365</v>
      </c>
      <c r="R36" s="1" t="s">
        <v>153</v>
      </c>
      <c r="S36" s="1" t="s">
        <v>154</v>
      </c>
      <c r="T36" s="1" t="s">
        <v>155</v>
      </c>
    </row>
    <row r="37" s="1" customFormat="1" spans="1:20">
      <c r="A37" s="3">
        <v>15190326941</v>
      </c>
      <c r="B37" s="1" t="s">
        <v>366</v>
      </c>
      <c r="C37" s="1" t="s">
        <v>367</v>
      </c>
      <c r="D37" s="1" t="s">
        <v>368</v>
      </c>
      <c r="E37" s="1" t="s">
        <v>369</v>
      </c>
      <c r="F37" s="1" t="s">
        <v>159</v>
      </c>
      <c r="G37" s="1" t="s">
        <v>168</v>
      </c>
      <c r="H37" s="1" t="s">
        <v>146</v>
      </c>
      <c r="I37" s="1" t="s">
        <v>370</v>
      </c>
      <c r="J37" s="1" t="s">
        <v>28</v>
      </c>
      <c r="K37" s="1" t="s">
        <v>371</v>
      </c>
      <c r="L37" s="1" t="s">
        <v>371</v>
      </c>
      <c r="M37" s="1" t="s">
        <v>149</v>
      </c>
      <c r="N37" s="1" t="s">
        <v>149</v>
      </c>
      <c r="O37" s="1" t="s">
        <v>150</v>
      </c>
      <c r="P37" s="1" t="s">
        <v>151</v>
      </c>
      <c r="Q37" s="1" t="s">
        <v>372</v>
      </c>
      <c r="R37" s="1" t="s">
        <v>153</v>
      </c>
      <c r="S37" s="1" t="s">
        <v>154</v>
      </c>
      <c r="T37" s="1" t="s">
        <v>155</v>
      </c>
    </row>
    <row r="38" s="1" customFormat="1" spans="1:20">
      <c r="A38" s="3">
        <v>15020660024</v>
      </c>
      <c r="B38" s="1" t="s">
        <v>373</v>
      </c>
      <c r="C38" s="1" t="s">
        <v>374</v>
      </c>
      <c r="D38" s="1" t="s">
        <v>375</v>
      </c>
      <c r="E38" s="1" t="s">
        <v>376</v>
      </c>
      <c r="F38" s="1" t="s">
        <v>159</v>
      </c>
      <c r="G38" s="1" t="s">
        <v>160</v>
      </c>
      <c r="H38" s="1" t="s">
        <v>146</v>
      </c>
      <c r="I38" s="1" t="s">
        <v>377</v>
      </c>
      <c r="J38" s="1" t="s">
        <v>28</v>
      </c>
      <c r="K38" s="1" t="s">
        <v>378</v>
      </c>
      <c r="L38" s="1" t="s">
        <v>378</v>
      </c>
      <c r="M38" s="1" t="s">
        <v>149</v>
      </c>
      <c r="N38" s="1" t="s">
        <v>149</v>
      </c>
      <c r="O38" s="1" t="s">
        <v>150</v>
      </c>
      <c r="P38" s="1" t="s">
        <v>151</v>
      </c>
      <c r="Q38" s="1" t="s">
        <v>379</v>
      </c>
      <c r="R38" s="1" t="s">
        <v>153</v>
      </c>
      <c r="S38" s="1" t="s">
        <v>154</v>
      </c>
      <c r="T38" s="1" t="s">
        <v>155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2021-07-05T01:49:45Z</dcterms:created>
  <dcterms:modified xsi:type="dcterms:W3CDTF">2021-07-05T01:56:45Z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47B981A644F94323B7BB4B3AA7482F9B</vt:lpwstr>
  </property>
  <property fmtid="{D5CDD505-2E9C-101B-9397-08002B2CF9AE}" pid="3" name="KSOProductBuildVer">
    <vt:lpwstr>2052-11.1.0.10495</vt:lpwstr>
  </property>
</Properties>
</file>