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对账!$1:$38</definedName>
  </definedNames>
  <calcPr calcId="144525"/>
</workbook>
</file>

<file path=xl/sharedStrings.xml><?xml version="1.0" encoding="utf-8"?>
<sst xmlns="http://schemas.openxmlformats.org/spreadsheetml/2006/main" count="1021" uniqueCount="269">
  <si>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</si>
  <si>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</si>
  <si>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</si>
  <si>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</si>
  <si>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</si>
  <si>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</si>
  <si>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</si>
  <si>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</si>
  <si>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</si>
  <si>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</si>
  <si>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</si>
  <si>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</si>
  <si>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</si>
  <si>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</si>
  <si>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</si>
  <si>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</si>
  <si>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</si>
  <si>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</si>
  <si>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</si>
  <si>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</si>
  <si>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</si>
  <si>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</si>
  <si>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</si>
  <si>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</si>
  <si>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</si>
  <si>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</si>
  <si>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[西归浦市]济州神话世界萨默塞特服务公寓(Somerset Jeju Shinhwa World)(15303721)</t>
  </si>
  <si>
    <t>家庭地暖套房&lt;今日特价 &gt;&lt;五人入住&gt;&lt;无早&gt;</t>
  </si>
  <si>
    <t>CNY</t>
  </si>
  <si>
    <t>Yoo/Jisun,Yu/Irene,Yoo/Byeonggi,Sung/Myeonghee</t>
  </si>
  <si>
    <t>CA2019210705CNY-W</t>
  </si>
  <si>
    <t>未提现</t>
  </si>
  <si>
    <t>携程开票</t>
  </si>
  <si>
    <t>[西归浦市]济州神话世界度假酒店-蓝鼎(Landing Jeju Shinhwa World Hotels&amp;Resorts)(15303678)</t>
  </si>
  <si>
    <t>高级特大床房&lt;今日特价 &gt;&lt;双人入住&gt;&lt;无早&gt;</t>
  </si>
  <si>
    <t>YOO/HYEONGDON,MO/SEOYEON</t>
  </si>
  <si>
    <t>PARK/JAEHYEONG,CHOI/HANA</t>
  </si>
  <si>
    <t>HWANG/SEUNG HYUN</t>
  </si>
  <si>
    <t>HAN/SANGJOON,KIM/JIEUN</t>
  </si>
  <si>
    <t>JEONG/CHANG IK</t>
  </si>
  <si>
    <t>[曼谷]曼谷阿玛瑞水门酒店(Amari Watergate Bangkok)(5243310)</t>
  </si>
  <si>
    <t>豪华特大床房&lt;今日特价 &gt;&lt;双人入住&gt;&lt;双早&gt;</t>
  </si>
  <si>
    <t>Choo/Andy</t>
  </si>
  <si>
    <t>kim/hyun uk,son/sumi</t>
  </si>
  <si>
    <t>Kim/Hyun seo</t>
  </si>
  <si>
    <t>LEE/HYESUN</t>
  </si>
  <si>
    <t>HAN/YEJIN</t>
  </si>
  <si>
    <t>高级特大床房&lt;今日特价 &gt;&lt;双人入住&gt;&lt;双早&gt;</t>
  </si>
  <si>
    <t>LEE/Eunkyung</t>
  </si>
  <si>
    <t>高级特大床房&lt;今日特价 &gt;&lt;双人入住&gt;&lt;仅适用韩国客人&gt;&lt;无早&gt;</t>
  </si>
  <si>
    <t>JU/HYUNWOO,JEONG/HEEYOUNG</t>
  </si>
  <si>
    <t>[曼谷]曼谷JW万豪酒店(JW Marriott Hotel Bangkok)(3031185)</t>
  </si>
  <si>
    <t>豪华双床房&lt;今日特价 &gt;&lt;双人入住&gt;&lt;双早&gt;</t>
  </si>
  <si>
    <t>Sanghataivarit/Oranee</t>
  </si>
  <si>
    <t>LEE/JEONGHO,LEE/HAESEONG</t>
  </si>
  <si>
    <t>家庭地暖套房&lt;四人入住&gt;&lt;早餐&gt;</t>
  </si>
  <si>
    <t>YIM/JONGEUN,LEE/SEUNGWON,JUNG/JIHYE,YI/DONGHYUN</t>
  </si>
  <si>
    <t>KIM/JOOSEONG</t>
  </si>
  <si>
    <t>高级双床房&lt;今日特价 &gt;&lt;双人入住&gt;&lt;双早&gt;</t>
  </si>
  <si>
    <t>Lee/Dongmin</t>
  </si>
  <si>
    <t>高级双床房&lt;今日特价 &gt;&lt;双人入住&gt;&lt;无早&gt;</t>
  </si>
  <si>
    <t>chu/suhyeon</t>
  </si>
  <si>
    <t>Kim/Dongnyuk</t>
  </si>
  <si>
    <t>Kim/Sunyoung</t>
  </si>
  <si>
    <t>取消</t>
  </si>
  <si>
    <t>goh/seunghee</t>
  </si>
  <si>
    <t>kim/seungyeon</t>
  </si>
  <si>
    <t>JO/EUNJU</t>
  </si>
  <si>
    <t>kang/yunju</t>
  </si>
  <si>
    <t>LEE/HWAN HEE</t>
  </si>
  <si>
    <t>高级特大床房&lt;双人入住&gt;&lt;无早&gt;</t>
  </si>
  <si>
    <t>HAN/GEONGU,EOM/JUYEON</t>
  </si>
  <si>
    <t>[芭堤雅]达拉海角渡假村(Cape Dara Resort)(5470678)</t>
  </si>
  <si>
    <t>豪华拐角房&lt;双人入住&gt;&lt;双早&gt;</t>
  </si>
  <si>
    <t>charoenmakpol/weerasak</t>
  </si>
  <si>
    <t>[清迈]清迈谭易思廷酒店(Eastin Tan Hotel Chiang Mai)(4299896)</t>
  </si>
  <si>
    <t>一室套房&lt;双人入住&gt;&lt;双早&gt;</t>
  </si>
  <si>
    <t>MASON/NATTAYA</t>
  </si>
  <si>
    <t>[曼谷]索菲特曼谷素坤逸酒店(Sofitel Bangkok Sukhumvit)(4119444)</t>
  </si>
  <si>
    <t>奢华特大床房&lt;双人入住&gt;&lt;不适用泰国客人&gt;&lt;无早&gt;</t>
  </si>
  <si>
    <t>Kim/yong sung</t>
  </si>
  <si>
    <t>Jun/Won jae</t>
  </si>
  <si>
    <t>[芭堤雅]芭堤雅U中天酒店(U Jomtien Pattaya)(22681085)</t>
  </si>
  <si>
    <t>豪华房&lt;今日特价 &gt;&lt;双人入住&gt;&lt;双早&gt;</t>
  </si>
  <si>
    <t>suwannakhort/Wariya,suwannakhort/Wariya,suwannakhort/Wariya,suwannakhort/Wariya</t>
  </si>
  <si>
    <t>vanichkirati/vasin,vanichkirati/vasin</t>
  </si>
  <si>
    <t>[Na Chom Thian]梅森酒店(MASON)(35911560)</t>
  </si>
  <si>
    <t>海滩海景泳池别墅&lt;双人入住&gt;&lt;双早&gt;</t>
  </si>
  <si>
    <t>HUANG/CHONG,LING/FANYA</t>
  </si>
  <si>
    <t>[曼谷]曼谷 W 酒店(W Bangkok Hotel)(3666561)</t>
  </si>
  <si>
    <t>奇妙两大床房&lt;今日特价 &gt;&lt;双人入住&gt;&lt;双早&gt;</t>
  </si>
  <si>
    <t>Fukagawa/Mai</t>
  </si>
  <si>
    <t>，</t>
  </si>
  <si>
    <t>A210705094748481</t>
  </si>
  <si>
    <t>CNY / HKD 当前参考汇率: 1.199958285</t>
  </si>
  <si>
    <t>总计： 34795 CNY/
41752.55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</si>
  <si>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</si>
  <si>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</si>
  <si>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</si>
  <si>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</si>
  <si>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</si>
  <si>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</si>
  <si>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</si>
  <si>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</si>
  <si>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</si>
  <si>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</si>
  <si>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</si>
  <si>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</si>
  <si>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</si>
  <si>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</si>
  <si>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</si>
  <si>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</si>
  <si>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</si>
  <si>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2021-07-02</t>
  </si>
  <si>
    <t>2181605</t>
  </si>
  <si>
    <t>曼谷W酒店</t>
  </si>
  <si>
    <t>Fukagawa Mai</t>
  </si>
  <si>
    <t>2021-07-03</t>
  </si>
  <si>
    <t>2021-07-04</t>
  </si>
  <si>
    <t>退房日周结</t>
  </si>
  <si>
    <t>533.00</t>
  </si>
  <si>
    <t>RMB</t>
  </si>
  <si>
    <t>0</t>
  </si>
  <si>
    <t>0.00</t>
  </si>
  <si>
    <t>携程国际直连(DD)</t>
  </si>
  <si>
    <t>2021-07-03 09:38:56</t>
  </si>
  <si>
    <t>否</t>
  </si>
  <si>
    <t>汇智国际旅游发展有限公司</t>
  </si>
  <si>
    <t>直采</t>
  </si>
  <si>
    <t>2021-07-01</t>
  </si>
  <si>
    <t>2179722</t>
  </si>
  <si>
    <t>芭堤雅U中天酒店</t>
  </si>
  <si>
    <t>vanichkirati vasin,vanichkirati vasin</t>
  </si>
  <si>
    <t>348.00</t>
  </si>
  <si>
    <t>2021-07-01 16:22:10</t>
  </si>
  <si>
    <t>2179466</t>
  </si>
  <si>
    <t>suwannakhort Wariya,suwannakhort Wariya,suwannakhort Wariya,suwannakhort Wariya</t>
  </si>
  <si>
    <t>696.00</t>
  </si>
  <si>
    <t>2021-07-01 13:24:51</t>
  </si>
  <si>
    <t>2021-06-28</t>
  </si>
  <si>
    <t>2175995</t>
  </si>
  <si>
    <t>索菲特曼谷素坤逸酒店</t>
  </si>
  <si>
    <t>Jun Won jae</t>
  </si>
  <si>
    <t>2021-06-29</t>
  </si>
  <si>
    <t>390.00</t>
  </si>
  <si>
    <t>2021-06-28 17:34:21</t>
  </si>
  <si>
    <t>2175987</t>
  </si>
  <si>
    <t>Kim yong sung</t>
  </si>
  <si>
    <t>2021-06-28 17:34:08</t>
  </si>
  <si>
    <t>2021-06-27</t>
  </si>
  <si>
    <t>2175035</t>
  </si>
  <si>
    <t>清迈谭易思廷酒店</t>
  </si>
  <si>
    <t>MASON NATTAYA</t>
  </si>
  <si>
    <t>2860.02</t>
  </si>
  <si>
    <t>2021-06-28 10:49:12</t>
  </si>
  <si>
    <t>2021-06-26</t>
  </si>
  <si>
    <t>2173190</t>
  </si>
  <si>
    <t>达拉海角度假酒店</t>
  </si>
  <si>
    <t>charoenmakpol weerasak</t>
  </si>
  <si>
    <t>1733.00</t>
  </si>
  <si>
    <t>2021-06-26 13:46:01</t>
  </si>
  <si>
    <t>2021-06-24</t>
  </si>
  <si>
    <t>2170699</t>
  </si>
  <si>
    <t>济州神话世界度假酒店-蓝鼎</t>
  </si>
  <si>
    <t>HAN GEONGU,EOM JUYEON</t>
  </si>
  <si>
    <t>2021-06-30</t>
  </si>
  <si>
    <t>640.00</t>
  </si>
  <si>
    <t>2021-06-24 20:53:09</t>
  </si>
  <si>
    <t>2169455</t>
  </si>
  <si>
    <t>LEE HWAN HEE</t>
  </si>
  <si>
    <t>1280.00</t>
  </si>
  <si>
    <t>2021-06-24 09:11:29</t>
  </si>
  <si>
    <t>2021-06-23</t>
  </si>
  <si>
    <t>2169138</t>
  </si>
  <si>
    <t>kang yunju</t>
  </si>
  <si>
    <t>2021-06-23 21:07:41</t>
  </si>
  <si>
    <t>2169061</t>
  </si>
  <si>
    <t>JO EUNJU</t>
  </si>
  <si>
    <t>625.00</t>
  </si>
  <si>
    <t>2021-06-23 20:18:06</t>
  </si>
  <si>
    <t>2169045</t>
  </si>
  <si>
    <t>kim seungyeon</t>
  </si>
  <si>
    <t>2021-06-23 20:10:32</t>
  </si>
  <si>
    <t>2168940</t>
  </si>
  <si>
    <t>goh seunghee</t>
  </si>
  <si>
    <t>968.00</t>
  </si>
  <si>
    <t>2021-06-23 19:07:52</t>
  </si>
  <si>
    <t>2168601</t>
  </si>
  <si>
    <t>Kim Sunyoung</t>
  </si>
  <si>
    <t>2021-06-23 14:54:16</t>
  </si>
  <si>
    <t>2168124</t>
  </si>
  <si>
    <t>Kim Dongnyuk</t>
  </si>
  <si>
    <t>2021-06-23 10:52:46</t>
  </si>
  <si>
    <t>2168055</t>
  </si>
  <si>
    <t>chu suhyeon</t>
  </si>
  <si>
    <t>2021-06-23 10:01:03</t>
  </si>
  <si>
    <t>2021-06-22</t>
  </si>
  <si>
    <t>2167390</t>
  </si>
  <si>
    <t>Lee Dongmin</t>
  </si>
  <si>
    <t>984.00</t>
  </si>
  <si>
    <t>2021-06-22 19:24:59</t>
  </si>
  <si>
    <t>2167230</t>
  </si>
  <si>
    <t>济州神话世界盛捷服务公寓</t>
  </si>
  <si>
    <t>YIM JONGEUN,LEE SEUNGWON,JUNG JIHYE,YI DONGHYUN</t>
  </si>
  <si>
    <t>2411.00</t>
  </si>
  <si>
    <t>2021-06-22 17:57:08</t>
  </si>
  <si>
    <t>2166940</t>
  </si>
  <si>
    <t>LEE JEONGHO,LEE HAESEONG</t>
  </si>
  <si>
    <t>959.00</t>
  </si>
  <si>
    <t>2021-06-22 14:37:13</t>
  </si>
  <si>
    <t>2166572</t>
  </si>
  <si>
    <t>曼谷JW万豪酒店</t>
  </si>
  <si>
    <t>Sanghataivarit Oranee</t>
  </si>
  <si>
    <t>470.00</t>
  </si>
  <si>
    <t>2021-06-22 12:15:34</t>
  </si>
  <si>
    <t>2021-06-21</t>
  </si>
  <si>
    <t>2165991</t>
  </si>
  <si>
    <t>JU HYUNWOO,JEONG HEEYOUNG</t>
  </si>
  <si>
    <t>1226.00</t>
  </si>
  <si>
    <t>2021-06-22 08:28:48</t>
  </si>
  <si>
    <t>2165958</t>
  </si>
  <si>
    <t>LEE Eunkyung</t>
  </si>
  <si>
    <t>1912.00</t>
  </si>
  <si>
    <t>2021-06-22 08:53:36</t>
  </si>
  <si>
    <t>2165731</t>
  </si>
  <si>
    <t>HAN YEJIN</t>
  </si>
  <si>
    <t>2021-06-21 18:18:21</t>
  </si>
  <si>
    <t>2021-06-14</t>
  </si>
  <si>
    <t>2157416</t>
  </si>
  <si>
    <t>LEE HYESUN</t>
  </si>
  <si>
    <t>1236.00</t>
  </si>
  <si>
    <t>2021-06-15 08:54:39</t>
  </si>
  <si>
    <t>2157297</t>
  </si>
  <si>
    <t>Kim Hyun seo</t>
  </si>
  <si>
    <t>618.00</t>
  </si>
  <si>
    <t>2021-06-15 08:53:32</t>
  </si>
  <si>
    <t>2157227</t>
  </si>
  <si>
    <t>kim hyun uk,son sumi</t>
  </si>
  <si>
    <t>2021-06-14 19:46:35</t>
  </si>
  <si>
    <t>2157113</t>
  </si>
  <si>
    <t>曼谷阿玛瑞水门酒店</t>
  </si>
  <si>
    <t>Choo Andy</t>
  </si>
  <si>
    <t>353.00</t>
  </si>
  <si>
    <t>2021-06-16 10:44:49</t>
  </si>
  <si>
    <t>2156898</t>
  </si>
  <si>
    <t>JEONG CHANG IK</t>
  </si>
  <si>
    <t>2021-06-14 13:28:08</t>
  </si>
  <si>
    <t>2021-06-13</t>
  </si>
  <si>
    <t>2155991</t>
  </si>
  <si>
    <t>HAN SANGJOON,KIM JIEUN</t>
  </si>
  <si>
    <t>1854.00</t>
  </si>
  <si>
    <t>2021-06-13 13:21:00</t>
  </si>
  <si>
    <t>2021-06-12</t>
  </si>
  <si>
    <t>2155397</t>
  </si>
  <si>
    <t>HWANG SEUNG HYUN</t>
  </si>
  <si>
    <t>2021-06-13 09:06:32</t>
  </si>
  <si>
    <t>2154882</t>
  </si>
  <si>
    <t>PARK JAEHYEONG,CHOI HANA</t>
  </si>
  <si>
    <t>2021-06-12 11:35:23</t>
  </si>
  <si>
    <t>2021-06-11</t>
  </si>
  <si>
    <t>2154500</t>
  </si>
  <si>
    <t>YOO HYEONGDON,MO SEOYEON</t>
  </si>
  <si>
    <t>2472.00</t>
  </si>
  <si>
    <t>2021-06-12 09:10:16</t>
  </si>
  <si>
    <t>2021-06-06</t>
  </si>
  <si>
    <t>2147435</t>
  </si>
  <si>
    <t>Yoo Jisun,Yu Irene,Yoo Byeonggi,Sung Myeonghee</t>
  </si>
  <si>
    <t>1718.00</t>
  </si>
  <si>
    <t>2021-06-06 17:19:30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</si>
</sst>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9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0" borderId="3" applyNumberFormat="0" applyFont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9" fillId="20" borderId="7" applyNumberFormat="0" applyAlignment="0" applyProtection="0">
      <alignment vertical="center"/>
    </xf>
    <xf numFmtId="0" fontId="20" fillId="20" borderId="2" applyNumberFormat="0" applyAlignment="0" applyProtection="0">
      <alignment vertical="center"/>
    </xf>
    <xf numFmtId="0" fontId="18" fillId="19" borderId="6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15536306923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44377</v>
      </c>
      <c r="G2" s="5">
        <v>44378</v>
      </c>
      <c r="H2" s="4">
        <v>1</v>
      </c>
      <c r="I2" s="4">
        <v>1</v>
      </c>
      <c r="J2" s="4">
        <v>1</v>
      </c>
      <c r="K2" s="4" t="s">
        <v>28</v>
      </c>
      <c r="L2" s="4">
        <v>1718</v>
      </c>
      <c r="M2" s="4">
        <v>1718</v>
      </c>
      <c r="N2" s="4" t="s">
        <v>29</v>
      </c>
      <c r="O2" s="4" t="s">
        <v>30</v>
      </c>
      <c r="P2" s="4" t="s">
        <v>31</v>
      </c>
      <c r="Q2" s="4">
        <v>0</v>
      </c>
      <c r="R2" s="6">
        <v>44353</v>
      </c>
      <c r="S2" s="5">
        <v>44382</v>
      </c>
      <c r="T2" s="4" t="s">
        <v>32</v>
      </c>
      <c r="U2" s="4">
        <v>1718</v>
      </c>
      <c r="V2" s="4">
        <v>0</v>
      </c>
      <c r="W2" s="4">
        <v>0</v>
      </c>
      <c r="X2" s="4">
        <v>2147435</v>
      </c>
    </row>
    <row r="3" s="4" customFormat="1" spans="1:24">
      <c r="A3" s="4">
        <v>15548144990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44377</v>
      </c>
      <c r="G3" s="5">
        <v>44381</v>
      </c>
      <c r="H3" s="4">
        <v>1</v>
      </c>
      <c r="I3" s="4">
        <v>4</v>
      </c>
      <c r="J3" s="4">
        <v>4</v>
      </c>
      <c r="K3" s="4" t="s">
        <v>28</v>
      </c>
      <c r="L3" s="4">
        <v>2472</v>
      </c>
      <c r="M3" s="4">
        <v>2472</v>
      </c>
      <c r="N3" s="4" t="s">
        <v>35</v>
      </c>
      <c r="O3" s="4" t="s">
        <v>30</v>
      </c>
      <c r="P3" s="4" t="s">
        <v>31</v>
      </c>
      <c r="Q3" s="4">
        <v>0</v>
      </c>
      <c r="R3" s="6">
        <v>44358</v>
      </c>
      <c r="S3" s="5">
        <v>44382</v>
      </c>
      <c r="T3" s="4" t="s">
        <v>32</v>
      </c>
      <c r="U3" s="4">
        <v>2472</v>
      </c>
      <c r="V3" s="4">
        <v>0</v>
      </c>
      <c r="W3" s="4">
        <v>0</v>
      </c>
      <c r="X3" s="4">
        <v>2154500</v>
      </c>
    </row>
    <row r="4" s="4" customFormat="1" spans="1:24">
      <c r="A4" s="4">
        <v>15548563145</v>
      </c>
      <c r="B4" s="4" t="s">
        <v>24</v>
      </c>
      <c r="C4" s="4" t="s">
        <v>25</v>
      </c>
      <c r="D4" s="4" t="s">
        <v>33</v>
      </c>
      <c r="E4" s="4" t="s">
        <v>34</v>
      </c>
      <c r="F4" s="5">
        <v>44380</v>
      </c>
      <c r="G4" s="5">
        <v>44381</v>
      </c>
      <c r="H4" s="4">
        <v>1</v>
      </c>
      <c r="I4" s="4">
        <v>1</v>
      </c>
      <c r="J4" s="4">
        <v>1</v>
      </c>
      <c r="K4" s="4" t="s">
        <v>28</v>
      </c>
      <c r="L4" s="4">
        <v>618</v>
      </c>
      <c r="M4" s="4">
        <v>618</v>
      </c>
      <c r="N4" s="4" t="s">
        <v>36</v>
      </c>
      <c r="O4" s="4" t="s">
        <v>30</v>
      </c>
      <c r="P4" s="4" t="s">
        <v>31</v>
      </c>
      <c r="Q4" s="4">
        <v>0</v>
      </c>
      <c r="R4" s="6">
        <v>44359</v>
      </c>
      <c r="S4" s="5">
        <v>44382</v>
      </c>
      <c r="T4" s="4" t="s">
        <v>32</v>
      </c>
      <c r="U4" s="4">
        <v>618</v>
      </c>
      <c r="V4" s="4">
        <v>0</v>
      </c>
      <c r="W4" s="4">
        <v>0</v>
      </c>
      <c r="X4" s="4">
        <v>2154882</v>
      </c>
    </row>
    <row r="5" s="4" customFormat="1" spans="1:24">
      <c r="A5" s="4">
        <v>15549183137</v>
      </c>
      <c r="B5" s="4" t="s">
        <v>24</v>
      </c>
      <c r="C5" s="4" t="s">
        <v>25</v>
      </c>
      <c r="D5" s="4" t="s">
        <v>33</v>
      </c>
      <c r="E5" s="4" t="s">
        <v>34</v>
      </c>
      <c r="F5" s="5">
        <v>44378</v>
      </c>
      <c r="G5" s="5">
        <v>44381</v>
      </c>
      <c r="H5" s="4">
        <v>1</v>
      </c>
      <c r="I5" s="4">
        <v>3</v>
      </c>
      <c r="J5" s="4">
        <v>3</v>
      </c>
      <c r="K5" s="4" t="s">
        <v>28</v>
      </c>
      <c r="L5" s="4">
        <v>1854</v>
      </c>
      <c r="M5" s="4">
        <v>1854</v>
      </c>
      <c r="N5" s="4" t="s">
        <v>37</v>
      </c>
      <c r="O5" s="4" t="s">
        <v>30</v>
      </c>
      <c r="P5" s="4" t="s">
        <v>31</v>
      </c>
      <c r="Q5" s="4">
        <v>0</v>
      </c>
      <c r="R5" s="6">
        <v>44359</v>
      </c>
      <c r="S5" s="5">
        <v>44382</v>
      </c>
      <c r="T5" s="4" t="s">
        <v>32</v>
      </c>
      <c r="U5" s="4">
        <v>1854</v>
      </c>
      <c r="V5" s="4">
        <v>0</v>
      </c>
      <c r="W5" s="4">
        <v>0</v>
      </c>
      <c r="X5" s="4">
        <v>2155397</v>
      </c>
    </row>
    <row r="6" s="4" customFormat="1" spans="1:24">
      <c r="A6" s="4">
        <v>15549891585</v>
      </c>
      <c r="B6" s="4" t="s">
        <v>24</v>
      </c>
      <c r="C6" s="4" t="s">
        <v>25</v>
      </c>
      <c r="D6" s="4" t="s">
        <v>33</v>
      </c>
      <c r="E6" s="4" t="s">
        <v>34</v>
      </c>
      <c r="F6" s="5">
        <v>44378</v>
      </c>
      <c r="G6" s="5">
        <v>44381</v>
      </c>
      <c r="H6" s="4">
        <v>1</v>
      </c>
      <c r="I6" s="4">
        <v>3</v>
      </c>
      <c r="J6" s="4">
        <v>3</v>
      </c>
      <c r="K6" s="4" t="s">
        <v>28</v>
      </c>
      <c r="L6" s="4">
        <v>1854</v>
      </c>
      <c r="M6" s="4">
        <v>1854</v>
      </c>
      <c r="N6" s="4" t="s">
        <v>38</v>
      </c>
      <c r="O6" s="4" t="s">
        <v>30</v>
      </c>
      <c r="P6" s="4" t="s">
        <v>31</v>
      </c>
      <c r="Q6" s="4">
        <v>0</v>
      </c>
      <c r="R6" s="6">
        <v>44360</v>
      </c>
      <c r="S6" s="5">
        <v>44382</v>
      </c>
      <c r="T6" s="4" t="s">
        <v>32</v>
      </c>
      <c r="U6" s="4">
        <v>1854</v>
      </c>
      <c r="V6" s="4">
        <v>0</v>
      </c>
      <c r="W6" s="4">
        <v>0</v>
      </c>
      <c r="X6" s="4">
        <v>2155991</v>
      </c>
    </row>
    <row r="7" s="4" customFormat="1" spans="1:24">
      <c r="A7" s="4">
        <v>15550848945</v>
      </c>
      <c r="B7" s="4" t="s">
        <v>24</v>
      </c>
      <c r="C7" s="4" t="s">
        <v>25</v>
      </c>
      <c r="D7" s="4" t="s">
        <v>33</v>
      </c>
      <c r="E7" s="4" t="s">
        <v>34</v>
      </c>
      <c r="F7" s="5">
        <v>44379</v>
      </c>
      <c r="G7" s="5">
        <v>44380</v>
      </c>
      <c r="H7" s="4">
        <v>1</v>
      </c>
      <c r="I7" s="4">
        <v>1</v>
      </c>
      <c r="J7" s="4">
        <v>1</v>
      </c>
      <c r="K7" s="4" t="s">
        <v>28</v>
      </c>
      <c r="L7" s="4">
        <v>618</v>
      </c>
      <c r="M7" s="4">
        <v>618</v>
      </c>
      <c r="N7" s="4" t="s">
        <v>39</v>
      </c>
      <c r="O7" s="4" t="s">
        <v>30</v>
      </c>
      <c r="P7" s="4" t="s">
        <v>31</v>
      </c>
      <c r="Q7" s="4">
        <v>0</v>
      </c>
      <c r="R7" s="6">
        <v>44361</v>
      </c>
      <c r="S7" s="5">
        <v>44382</v>
      </c>
      <c r="T7" s="4" t="s">
        <v>32</v>
      </c>
      <c r="U7" s="4">
        <v>618</v>
      </c>
      <c r="V7" s="4">
        <v>0</v>
      </c>
      <c r="W7" s="4">
        <v>0</v>
      </c>
      <c r="X7" s="4">
        <v>2156898</v>
      </c>
    </row>
    <row r="8" s="4" customFormat="1" spans="1:24">
      <c r="A8" s="4">
        <v>15551105890</v>
      </c>
      <c r="B8" s="4" t="s">
        <v>24</v>
      </c>
      <c r="C8" s="4" t="s">
        <v>25</v>
      </c>
      <c r="D8" s="4" t="s">
        <v>40</v>
      </c>
      <c r="E8" s="4" t="s">
        <v>41</v>
      </c>
      <c r="F8" s="5">
        <v>44374</v>
      </c>
      <c r="G8" s="5">
        <v>44375</v>
      </c>
      <c r="H8" s="4">
        <v>1</v>
      </c>
      <c r="I8" s="4">
        <v>1</v>
      </c>
      <c r="J8" s="4">
        <v>1</v>
      </c>
      <c r="K8" s="4" t="s">
        <v>28</v>
      </c>
      <c r="L8" s="4">
        <v>353</v>
      </c>
      <c r="M8" s="4">
        <v>353</v>
      </c>
      <c r="N8" s="4" t="s">
        <v>42</v>
      </c>
      <c r="O8" s="4" t="s">
        <v>30</v>
      </c>
      <c r="P8" s="4" t="s">
        <v>31</v>
      </c>
      <c r="Q8" s="4">
        <v>0</v>
      </c>
      <c r="R8" s="6">
        <v>44361</v>
      </c>
      <c r="S8" s="5">
        <v>44382</v>
      </c>
      <c r="T8" s="4" t="s">
        <v>32</v>
      </c>
      <c r="U8" s="4">
        <v>353</v>
      </c>
      <c r="V8" s="4">
        <v>0</v>
      </c>
      <c r="W8" s="4">
        <v>0</v>
      </c>
      <c r="X8" s="4">
        <v>2157113</v>
      </c>
    </row>
    <row r="9" s="4" customFormat="1" spans="1:24">
      <c r="A9" s="4">
        <v>15551232267</v>
      </c>
      <c r="B9" s="4" t="s">
        <v>24</v>
      </c>
      <c r="C9" s="4" t="s">
        <v>25</v>
      </c>
      <c r="D9" s="4" t="s">
        <v>33</v>
      </c>
      <c r="E9" s="4" t="s">
        <v>34</v>
      </c>
      <c r="F9" s="5">
        <v>44380</v>
      </c>
      <c r="G9" s="5">
        <v>44381</v>
      </c>
      <c r="H9" s="4">
        <v>1</v>
      </c>
      <c r="I9" s="4">
        <v>1</v>
      </c>
      <c r="J9" s="4">
        <v>1</v>
      </c>
      <c r="K9" s="4" t="s">
        <v>28</v>
      </c>
      <c r="L9" s="4">
        <v>618</v>
      </c>
      <c r="M9" s="4">
        <v>618</v>
      </c>
      <c r="N9" s="4" t="s">
        <v>43</v>
      </c>
      <c r="O9" s="4" t="s">
        <v>30</v>
      </c>
      <c r="P9" s="4" t="s">
        <v>31</v>
      </c>
      <c r="Q9" s="4">
        <v>0</v>
      </c>
      <c r="R9" s="6">
        <v>44361</v>
      </c>
      <c r="S9" s="5">
        <v>44382</v>
      </c>
      <c r="T9" s="4" t="s">
        <v>32</v>
      </c>
      <c r="U9" s="4">
        <v>618</v>
      </c>
      <c r="V9" s="4">
        <v>0</v>
      </c>
      <c r="W9" s="4">
        <v>0</v>
      </c>
      <c r="X9" s="4">
        <v>2157227</v>
      </c>
    </row>
    <row r="10" s="4" customFormat="1" spans="1:24">
      <c r="A10" s="4">
        <v>15551311231</v>
      </c>
      <c r="B10" s="4" t="s">
        <v>24</v>
      </c>
      <c r="C10" s="4" t="s">
        <v>25</v>
      </c>
      <c r="D10" s="4" t="s">
        <v>33</v>
      </c>
      <c r="E10" s="4" t="s">
        <v>34</v>
      </c>
      <c r="F10" s="5">
        <v>44380</v>
      </c>
      <c r="G10" s="5">
        <v>44381</v>
      </c>
      <c r="H10" s="4">
        <v>1</v>
      </c>
      <c r="I10" s="4">
        <v>1</v>
      </c>
      <c r="J10" s="4">
        <v>1</v>
      </c>
      <c r="K10" s="4" t="s">
        <v>28</v>
      </c>
      <c r="L10" s="4">
        <v>618</v>
      </c>
      <c r="M10" s="4">
        <v>618</v>
      </c>
      <c r="N10" s="4" t="s">
        <v>44</v>
      </c>
      <c r="O10" s="4" t="s">
        <v>30</v>
      </c>
      <c r="P10" s="4" t="s">
        <v>31</v>
      </c>
      <c r="Q10" s="4">
        <v>0</v>
      </c>
      <c r="R10" s="6">
        <v>44361</v>
      </c>
      <c r="S10" s="5">
        <v>44382</v>
      </c>
      <c r="T10" s="4" t="s">
        <v>32</v>
      </c>
      <c r="U10" s="4">
        <v>618</v>
      </c>
      <c r="V10" s="4">
        <v>0</v>
      </c>
      <c r="W10" s="4">
        <v>0</v>
      </c>
      <c r="X10" s="4">
        <v>2157297</v>
      </c>
    </row>
    <row r="11" s="4" customFormat="1" spans="1:24">
      <c r="A11" s="4">
        <v>15551424318</v>
      </c>
      <c r="B11" s="4" t="s">
        <v>24</v>
      </c>
      <c r="C11" s="4" t="s">
        <v>25</v>
      </c>
      <c r="D11" s="4" t="s">
        <v>33</v>
      </c>
      <c r="E11" s="4" t="s">
        <v>34</v>
      </c>
      <c r="F11" s="5">
        <v>44379</v>
      </c>
      <c r="G11" s="5">
        <v>44381</v>
      </c>
      <c r="H11" s="4">
        <v>1</v>
      </c>
      <c r="I11" s="4">
        <v>2</v>
      </c>
      <c r="J11" s="4">
        <v>2</v>
      </c>
      <c r="K11" s="4" t="s">
        <v>28</v>
      </c>
      <c r="L11" s="4">
        <v>1236</v>
      </c>
      <c r="M11" s="4">
        <v>1236</v>
      </c>
      <c r="N11" s="4" t="s">
        <v>45</v>
      </c>
      <c r="O11" s="4" t="s">
        <v>30</v>
      </c>
      <c r="P11" s="4" t="s">
        <v>31</v>
      </c>
      <c r="Q11" s="4">
        <v>0</v>
      </c>
      <c r="R11" s="6">
        <v>44361</v>
      </c>
      <c r="S11" s="5">
        <v>44382</v>
      </c>
      <c r="T11" s="4" t="s">
        <v>32</v>
      </c>
      <c r="U11" s="4">
        <v>1236</v>
      </c>
      <c r="V11" s="4">
        <v>0</v>
      </c>
      <c r="W11" s="4">
        <v>0</v>
      </c>
      <c r="X11" s="4">
        <v>2157416</v>
      </c>
    </row>
    <row r="12" s="4" customFormat="1" spans="1:24">
      <c r="A12" s="4">
        <v>15593503039</v>
      </c>
      <c r="B12" s="4" t="s">
        <v>24</v>
      </c>
      <c r="C12" s="4" t="s">
        <v>25</v>
      </c>
      <c r="D12" s="4" t="s">
        <v>33</v>
      </c>
      <c r="E12" s="4" t="s">
        <v>34</v>
      </c>
      <c r="F12" s="5">
        <v>44376</v>
      </c>
      <c r="G12" s="5">
        <v>44378</v>
      </c>
      <c r="H12" s="4">
        <v>1</v>
      </c>
      <c r="I12" s="4">
        <v>2</v>
      </c>
      <c r="J12" s="4">
        <v>2</v>
      </c>
      <c r="K12" s="4" t="s">
        <v>28</v>
      </c>
      <c r="L12" s="4">
        <v>1226</v>
      </c>
      <c r="M12" s="4">
        <v>1226</v>
      </c>
      <c r="N12" s="4" t="s">
        <v>46</v>
      </c>
      <c r="O12" s="4" t="s">
        <v>30</v>
      </c>
      <c r="P12" s="4" t="s">
        <v>31</v>
      </c>
      <c r="Q12" s="4">
        <v>0</v>
      </c>
      <c r="R12" s="6">
        <v>44368</v>
      </c>
      <c r="S12" s="5">
        <v>44382</v>
      </c>
      <c r="T12" s="4" t="s">
        <v>32</v>
      </c>
      <c r="U12" s="4">
        <v>1226</v>
      </c>
      <c r="V12" s="4">
        <v>0</v>
      </c>
      <c r="W12" s="4">
        <v>0</v>
      </c>
      <c r="X12" s="4">
        <v>2165731</v>
      </c>
    </row>
    <row r="13" s="4" customFormat="1" spans="1:24">
      <c r="A13" s="4">
        <v>15594907945</v>
      </c>
      <c r="B13" s="4" t="s">
        <v>24</v>
      </c>
      <c r="C13" s="4" t="s">
        <v>25</v>
      </c>
      <c r="D13" s="4" t="s">
        <v>33</v>
      </c>
      <c r="E13" s="4" t="s">
        <v>47</v>
      </c>
      <c r="F13" s="5">
        <v>44377</v>
      </c>
      <c r="G13" s="5">
        <v>44379</v>
      </c>
      <c r="H13" s="4">
        <v>1</v>
      </c>
      <c r="I13" s="4">
        <v>2</v>
      </c>
      <c r="J13" s="4">
        <v>2</v>
      </c>
      <c r="K13" s="4" t="s">
        <v>28</v>
      </c>
      <c r="L13" s="4">
        <v>1912</v>
      </c>
      <c r="M13" s="4">
        <v>1912</v>
      </c>
      <c r="N13" s="4" t="s">
        <v>48</v>
      </c>
      <c r="O13" s="4" t="s">
        <v>30</v>
      </c>
      <c r="P13" s="4" t="s">
        <v>31</v>
      </c>
      <c r="Q13" s="4">
        <v>0</v>
      </c>
      <c r="R13" s="6">
        <v>44368</v>
      </c>
      <c r="S13" s="5">
        <v>44382</v>
      </c>
      <c r="T13" s="4" t="s">
        <v>32</v>
      </c>
      <c r="U13" s="4">
        <v>1912</v>
      </c>
      <c r="V13" s="4">
        <v>0</v>
      </c>
      <c r="W13" s="4">
        <v>0</v>
      </c>
      <c r="X13" s="4">
        <v>2165958</v>
      </c>
    </row>
    <row r="14" s="4" customFormat="1" spans="1:24">
      <c r="A14" s="4">
        <v>15595052672</v>
      </c>
      <c r="B14" s="4" t="s">
        <v>24</v>
      </c>
      <c r="C14" s="4" t="s">
        <v>25</v>
      </c>
      <c r="D14" s="4" t="s">
        <v>33</v>
      </c>
      <c r="E14" s="4" t="s">
        <v>49</v>
      </c>
      <c r="F14" s="5">
        <v>44376</v>
      </c>
      <c r="G14" s="5">
        <v>44378</v>
      </c>
      <c r="H14" s="4">
        <v>1</v>
      </c>
      <c r="I14" s="4">
        <v>2</v>
      </c>
      <c r="J14" s="4">
        <v>2</v>
      </c>
      <c r="K14" s="4" t="s">
        <v>28</v>
      </c>
      <c r="L14" s="4">
        <v>1226</v>
      </c>
      <c r="M14" s="4">
        <v>1226</v>
      </c>
      <c r="N14" s="4" t="s">
        <v>50</v>
      </c>
      <c r="O14" s="4" t="s">
        <v>30</v>
      </c>
      <c r="P14" s="4" t="s">
        <v>31</v>
      </c>
      <c r="Q14" s="4">
        <v>0</v>
      </c>
      <c r="R14" s="6">
        <v>44368</v>
      </c>
      <c r="S14" s="5">
        <v>44382</v>
      </c>
      <c r="T14" s="4" t="s">
        <v>32</v>
      </c>
      <c r="U14" s="4">
        <v>1226</v>
      </c>
      <c r="V14" s="4">
        <v>0</v>
      </c>
      <c r="W14" s="4">
        <v>0</v>
      </c>
      <c r="X14" s="4">
        <v>2165991</v>
      </c>
    </row>
    <row r="15" s="4" customFormat="1" spans="1:24">
      <c r="A15" s="4">
        <v>15596934931</v>
      </c>
      <c r="B15" s="4" t="s">
        <v>24</v>
      </c>
      <c r="C15" s="4" t="s">
        <v>25</v>
      </c>
      <c r="D15" s="4" t="s">
        <v>51</v>
      </c>
      <c r="E15" s="4" t="s">
        <v>52</v>
      </c>
      <c r="F15" s="5">
        <v>44377</v>
      </c>
      <c r="G15" s="5">
        <v>44378</v>
      </c>
      <c r="H15" s="4">
        <v>1</v>
      </c>
      <c r="I15" s="4">
        <v>1</v>
      </c>
      <c r="J15" s="4">
        <v>1</v>
      </c>
      <c r="K15" s="4" t="s">
        <v>28</v>
      </c>
      <c r="L15" s="4">
        <v>470</v>
      </c>
      <c r="M15" s="4">
        <v>470</v>
      </c>
      <c r="N15" s="4" t="s">
        <v>53</v>
      </c>
      <c r="O15" s="4" t="s">
        <v>30</v>
      </c>
      <c r="P15" s="4" t="s">
        <v>31</v>
      </c>
      <c r="Q15" s="4">
        <v>0</v>
      </c>
      <c r="R15" s="6">
        <v>44369</v>
      </c>
      <c r="S15" s="5">
        <v>44382</v>
      </c>
      <c r="T15" s="4" t="s">
        <v>32</v>
      </c>
      <c r="U15" s="4">
        <v>470</v>
      </c>
      <c r="V15" s="4">
        <v>0</v>
      </c>
      <c r="W15" s="4">
        <v>0</v>
      </c>
      <c r="X15" s="4">
        <v>2166572</v>
      </c>
    </row>
    <row r="16" s="4" customFormat="1" spans="1:24">
      <c r="A16" s="4">
        <v>15597712104</v>
      </c>
      <c r="B16" s="4" t="s">
        <v>24</v>
      </c>
      <c r="C16" s="4" t="s">
        <v>25</v>
      </c>
      <c r="D16" s="4" t="s">
        <v>33</v>
      </c>
      <c r="E16" s="4" t="s">
        <v>47</v>
      </c>
      <c r="F16" s="5">
        <v>44375</v>
      </c>
      <c r="G16" s="5">
        <v>44376</v>
      </c>
      <c r="H16" s="4">
        <v>1</v>
      </c>
      <c r="I16" s="4">
        <v>1</v>
      </c>
      <c r="J16" s="4">
        <v>1</v>
      </c>
      <c r="K16" s="4" t="s">
        <v>28</v>
      </c>
      <c r="L16" s="4">
        <v>959</v>
      </c>
      <c r="M16" s="4">
        <v>959</v>
      </c>
      <c r="N16" s="4" t="s">
        <v>54</v>
      </c>
      <c r="O16" s="4" t="s">
        <v>30</v>
      </c>
      <c r="P16" s="4" t="s">
        <v>31</v>
      </c>
      <c r="Q16" s="4">
        <v>0</v>
      </c>
      <c r="R16" s="6">
        <v>44369</v>
      </c>
      <c r="S16" s="5">
        <v>44382</v>
      </c>
      <c r="T16" s="4" t="s">
        <v>32</v>
      </c>
      <c r="U16" s="4">
        <v>959</v>
      </c>
      <c r="V16" s="4">
        <v>0</v>
      </c>
      <c r="W16" s="4">
        <v>0</v>
      </c>
      <c r="X16" s="4">
        <v>2166940</v>
      </c>
    </row>
    <row r="17" s="4" customFormat="1" spans="1:24">
      <c r="A17" s="4">
        <v>15598371002</v>
      </c>
      <c r="B17" s="4" t="s">
        <v>24</v>
      </c>
      <c r="C17" s="4" t="s">
        <v>25</v>
      </c>
      <c r="D17" s="4" t="s">
        <v>26</v>
      </c>
      <c r="E17" s="4" t="s">
        <v>55</v>
      </c>
      <c r="F17" s="5">
        <v>44376</v>
      </c>
      <c r="G17" s="5">
        <v>44377</v>
      </c>
      <c r="H17" s="4">
        <v>1</v>
      </c>
      <c r="I17" s="4">
        <v>1</v>
      </c>
      <c r="J17" s="4">
        <v>1</v>
      </c>
      <c r="K17" s="4" t="s">
        <v>28</v>
      </c>
      <c r="L17" s="4">
        <v>2411</v>
      </c>
      <c r="M17" s="4">
        <v>2411</v>
      </c>
      <c r="N17" s="4" t="s">
        <v>56</v>
      </c>
      <c r="O17" s="4" t="s">
        <v>30</v>
      </c>
      <c r="P17" s="4" t="s">
        <v>31</v>
      </c>
      <c r="Q17" s="4">
        <v>0</v>
      </c>
      <c r="R17" s="6">
        <v>44369</v>
      </c>
      <c r="S17" s="5">
        <v>44382</v>
      </c>
      <c r="T17" s="4" t="s">
        <v>32</v>
      </c>
      <c r="U17" s="4">
        <v>2411</v>
      </c>
      <c r="V17" s="4">
        <v>0</v>
      </c>
      <c r="W17" s="4">
        <v>0</v>
      </c>
      <c r="X17" s="4">
        <v>2167230</v>
      </c>
    </row>
    <row r="18" s="4" customFormat="1" spans="1:24">
      <c r="A18" s="4">
        <v>15598492297</v>
      </c>
      <c r="B18" s="4" t="s">
        <v>24</v>
      </c>
      <c r="C18" s="4" t="s">
        <v>25</v>
      </c>
      <c r="D18" s="4" t="s">
        <v>33</v>
      </c>
      <c r="E18" s="4" t="s">
        <v>34</v>
      </c>
      <c r="F18" s="5">
        <v>44375</v>
      </c>
      <c r="G18" s="5">
        <v>44376</v>
      </c>
      <c r="H18" s="4">
        <v>1</v>
      </c>
      <c r="I18" s="4">
        <v>1</v>
      </c>
      <c r="J18" s="4">
        <v>1</v>
      </c>
      <c r="K18" s="4" t="s">
        <v>28</v>
      </c>
      <c r="L18" s="4">
        <v>626</v>
      </c>
      <c r="M18" s="4">
        <v>626</v>
      </c>
      <c r="N18" s="4" t="s">
        <v>57</v>
      </c>
      <c r="O18" s="4" t="s">
        <v>30</v>
      </c>
      <c r="P18" s="4" t="s">
        <v>31</v>
      </c>
      <c r="Q18" s="4">
        <v>0</v>
      </c>
      <c r="R18" s="6">
        <v>44369</v>
      </c>
      <c r="S18" s="5">
        <v>44382</v>
      </c>
      <c r="T18" s="4" t="s">
        <v>32</v>
      </c>
      <c r="U18" s="4">
        <v>626</v>
      </c>
      <c r="V18" s="4">
        <v>0</v>
      </c>
      <c r="W18" s="4">
        <v>0</v>
      </c>
      <c r="X18" s="4">
        <v>2167314</v>
      </c>
    </row>
    <row r="19" s="4" customFormat="1" spans="1:24">
      <c r="A19" s="4">
        <v>15601423157</v>
      </c>
      <c r="B19" s="4" t="s">
        <v>24</v>
      </c>
      <c r="C19" s="4" t="s">
        <v>25</v>
      </c>
      <c r="D19" s="4" t="s">
        <v>33</v>
      </c>
      <c r="E19" s="4" t="s">
        <v>58</v>
      </c>
      <c r="F19" s="5">
        <v>44375</v>
      </c>
      <c r="G19" s="5">
        <v>44376</v>
      </c>
      <c r="H19" s="4">
        <v>1</v>
      </c>
      <c r="I19" s="4">
        <v>1</v>
      </c>
      <c r="J19" s="4">
        <v>1</v>
      </c>
      <c r="K19" s="4" t="s">
        <v>28</v>
      </c>
      <c r="L19" s="4">
        <v>984</v>
      </c>
      <c r="M19" s="4">
        <v>984</v>
      </c>
      <c r="N19" s="4" t="s">
        <v>59</v>
      </c>
      <c r="O19" s="4" t="s">
        <v>30</v>
      </c>
      <c r="P19" s="4" t="s">
        <v>31</v>
      </c>
      <c r="Q19" s="4">
        <v>0</v>
      </c>
      <c r="R19" s="6">
        <v>44369</v>
      </c>
      <c r="S19" s="5">
        <v>44382</v>
      </c>
      <c r="T19" s="4" t="s">
        <v>32</v>
      </c>
      <c r="U19" s="4">
        <v>984</v>
      </c>
      <c r="V19" s="4">
        <v>0</v>
      </c>
      <c r="W19" s="4">
        <v>0</v>
      </c>
      <c r="X19" s="4">
        <v>2167390</v>
      </c>
    </row>
    <row r="20" s="4" customFormat="1" spans="1:24">
      <c r="A20" s="4">
        <v>15603946337</v>
      </c>
      <c r="B20" s="4" t="s">
        <v>24</v>
      </c>
      <c r="C20" s="4" t="s">
        <v>25</v>
      </c>
      <c r="D20" s="4" t="s">
        <v>33</v>
      </c>
      <c r="E20" s="4" t="s">
        <v>60</v>
      </c>
      <c r="F20" s="5">
        <v>44379</v>
      </c>
      <c r="G20" s="5">
        <v>44380</v>
      </c>
      <c r="H20" s="4">
        <v>1</v>
      </c>
      <c r="I20" s="4">
        <v>1</v>
      </c>
      <c r="J20" s="4">
        <v>1</v>
      </c>
      <c r="K20" s="4" t="s">
        <v>28</v>
      </c>
      <c r="L20" s="4">
        <v>640</v>
      </c>
      <c r="M20" s="4">
        <v>640</v>
      </c>
      <c r="N20" s="4" t="s">
        <v>61</v>
      </c>
      <c r="O20" s="4" t="s">
        <v>30</v>
      </c>
      <c r="P20" s="4" t="s">
        <v>31</v>
      </c>
      <c r="Q20" s="4">
        <v>0</v>
      </c>
      <c r="R20" s="6">
        <v>44370</v>
      </c>
      <c r="S20" s="5">
        <v>44382</v>
      </c>
      <c r="T20" s="4" t="s">
        <v>32</v>
      </c>
      <c r="U20" s="4">
        <v>640</v>
      </c>
      <c r="V20" s="4">
        <v>0</v>
      </c>
      <c r="W20" s="4">
        <v>0</v>
      </c>
      <c r="X20" s="4">
        <v>2168055</v>
      </c>
    </row>
    <row r="21" s="4" customFormat="1" spans="1:24">
      <c r="A21" s="4">
        <v>15604120192</v>
      </c>
      <c r="B21" s="4" t="s">
        <v>24</v>
      </c>
      <c r="C21" s="4" t="s">
        <v>25</v>
      </c>
      <c r="D21" s="4" t="s">
        <v>33</v>
      </c>
      <c r="E21" s="4" t="s">
        <v>60</v>
      </c>
      <c r="F21" s="5">
        <v>44375</v>
      </c>
      <c r="G21" s="5">
        <v>44377</v>
      </c>
      <c r="H21" s="4">
        <v>1</v>
      </c>
      <c r="I21" s="4">
        <v>2</v>
      </c>
      <c r="J21" s="4">
        <v>2</v>
      </c>
      <c r="K21" s="4" t="s">
        <v>28</v>
      </c>
      <c r="L21" s="4">
        <v>1280</v>
      </c>
      <c r="M21" s="4">
        <v>1280</v>
      </c>
      <c r="N21" s="4" t="s">
        <v>62</v>
      </c>
      <c r="O21" s="4" t="s">
        <v>30</v>
      </c>
      <c r="P21" s="4" t="s">
        <v>31</v>
      </c>
      <c r="Q21" s="4">
        <v>0</v>
      </c>
      <c r="R21" s="6">
        <v>44370</v>
      </c>
      <c r="S21" s="5">
        <v>44382</v>
      </c>
      <c r="T21" s="4" t="s">
        <v>32</v>
      </c>
      <c r="U21" s="4">
        <v>1280</v>
      </c>
      <c r="V21" s="4">
        <v>0</v>
      </c>
      <c r="W21" s="4">
        <v>0</v>
      </c>
      <c r="X21" s="4">
        <v>2168124</v>
      </c>
    </row>
    <row r="22" s="4" customFormat="1" spans="1:24">
      <c r="A22" s="4">
        <v>15605460296</v>
      </c>
      <c r="B22" s="4" t="s">
        <v>24</v>
      </c>
      <c r="C22" s="4" t="s">
        <v>25</v>
      </c>
      <c r="D22" s="4" t="s">
        <v>33</v>
      </c>
      <c r="E22" s="4" t="s">
        <v>60</v>
      </c>
      <c r="F22" s="5">
        <v>44375</v>
      </c>
      <c r="G22" s="5">
        <v>44376</v>
      </c>
      <c r="H22" s="4">
        <v>1</v>
      </c>
      <c r="I22" s="4">
        <v>1</v>
      </c>
      <c r="J22" s="4">
        <v>1</v>
      </c>
      <c r="K22" s="4" t="s">
        <v>28</v>
      </c>
      <c r="L22" s="4">
        <v>640</v>
      </c>
      <c r="M22" s="4">
        <v>640</v>
      </c>
      <c r="N22" s="4" t="s">
        <v>63</v>
      </c>
      <c r="O22" s="4" t="s">
        <v>30</v>
      </c>
      <c r="P22" s="4" t="s">
        <v>31</v>
      </c>
      <c r="Q22" s="4">
        <v>0</v>
      </c>
      <c r="R22" s="6">
        <v>44370</v>
      </c>
      <c r="S22" s="5">
        <v>44382</v>
      </c>
      <c r="T22" s="4" t="s">
        <v>32</v>
      </c>
      <c r="U22" s="4">
        <v>640</v>
      </c>
      <c r="V22" s="4">
        <v>0</v>
      </c>
      <c r="W22" s="4">
        <v>0</v>
      </c>
      <c r="X22" s="4">
        <v>2168601</v>
      </c>
    </row>
    <row r="23" s="4" customFormat="1" spans="1:24">
      <c r="A23" s="4">
        <v>15603946337</v>
      </c>
      <c r="B23" s="4" t="s">
        <v>24</v>
      </c>
      <c r="C23" s="4" t="s">
        <v>64</v>
      </c>
      <c r="D23" s="4" t="s">
        <v>33</v>
      </c>
      <c r="E23" s="4" t="s">
        <v>60</v>
      </c>
      <c r="F23" s="5">
        <v>44379</v>
      </c>
      <c r="G23" s="5">
        <v>44380</v>
      </c>
      <c r="H23" s="4">
        <v>1</v>
      </c>
      <c r="I23" s="4">
        <v>1</v>
      </c>
      <c r="J23" s="4">
        <v>1</v>
      </c>
      <c r="K23" s="4" t="s">
        <v>28</v>
      </c>
      <c r="L23" s="4">
        <v>-640</v>
      </c>
      <c r="M23" s="4">
        <v>-640</v>
      </c>
      <c r="N23" s="4" t="s">
        <v>61</v>
      </c>
      <c r="O23" s="4" t="s">
        <v>30</v>
      </c>
      <c r="P23" s="4" t="s">
        <v>31</v>
      </c>
      <c r="Q23" s="4">
        <v>0</v>
      </c>
      <c r="R23" s="6">
        <v>44370</v>
      </c>
      <c r="S23" s="5">
        <v>44382</v>
      </c>
      <c r="T23" s="4" t="s">
        <v>32</v>
      </c>
      <c r="U23" s="4">
        <v>-640</v>
      </c>
      <c r="V23" s="4">
        <v>0</v>
      </c>
      <c r="W23" s="4">
        <v>0</v>
      </c>
      <c r="X23" s="4">
        <v>2168055</v>
      </c>
    </row>
    <row r="24" s="4" customFormat="1" spans="1:24">
      <c r="A24" s="4">
        <v>15598492297</v>
      </c>
      <c r="B24" s="4" t="s">
        <v>24</v>
      </c>
      <c r="C24" s="4" t="s">
        <v>64</v>
      </c>
      <c r="D24" s="4" t="s">
        <v>33</v>
      </c>
      <c r="E24" s="4" t="s">
        <v>34</v>
      </c>
      <c r="F24" s="5">
        <v>44375</v>
      </c>
      <c r="G24" s="5">
        <v>44376</v>
      </c>
      <c r="H24" s="4">
        <v>1</v>
      </c>
      <c r="I24" s="4">
        <v>1</v>
      </c>
      <c r="J24" s="4">
        <v>1</v>
      </c>
      <c r="K24" s="4" t="s">
        <v>28</v>
      </c>
      <c r="L24" s="4">
        <v>-626</v>
      </c>
      <c r="M24" s="4">
        <v>-626</v>
      </c>
      <c r="N24" s="4" t="s">
        <v>57</v>
      </c>
      <c r="O24" s="4" t="s">
        <v>30</v>
      </c>
      <c r="P24" s="4" t="s">
        <v>31</v>
      </c>
      <c r="Q24" s="4">
        <v>0</v>
      </c>
      <c r="R24" s="6">
        <v>44369</v>
      </c>
      <c r="S24" s="5">
        <v>44382</v>
      </c>
      <c r="T24" s="4" t="s">
        <v>32</v>
      </c>
      <c r="U24" s="4">
        <v>-626</v>
      </c>
      <c r="V24" s="4">
        <v>0</v>
      </c>
      <c r="W24" s="4">
        <v>0</v>
      </c>
      <c r="X24" s="4">
        <v>2167314</v>
      </c>
    </row>
    <row r="25" s="4" customFormat="1" spans="1:24">
      <c r="A25" s="4">
        <v>15608953159</v>
      </c>
      <c r="B25" s="4" t="s">
        <v>24</v>
      </c>
      <c r="C25" s="4" t="s">
        <v>25</v>
      </c>
      <c r="D25" s="4" t="s">
        <v>33</v>
      </c>
      <c r="E25" s="4" t="s">
        <v>47</v>
      </c>
      <c r="F25" s="5">
        <v>44377</v>
      </c>
      <c r="G25" s="5">
        <v>44378</v>
      </c>
      <c r="H25" s="4">
        <v>1</v>
      </c>
      <c r="I25" s="4">
        <v>1</v>
      </c>
      <c r="J25" s="4">
        <v>1</v>
      </c>
      <c r="K25" s="4" t="s">
        <v>28</v>
      </c>
      <c r="L25" s="4">
        <v>968</v>
      </c>
      <c r="M25" s="4">
        <v>968</v>
      </c>
      <c r="N25" s="4" t="s">
        <v>65</v>
      </c>
      <c r="O25" s="4" t="s">
        <v>30</v>
      </c>
      <c r="P25" s="4" t="s">
        <v>31</v>
      </c>
      <c r="Q25" s="4">
        <v>0</v>
      </c>
      <c r="R25" s="6">
        <v>44370</v>
      </c>
      <c r="S25" s="5">
        <v>44382</v>
      </c>
      <c r="T25" s="4" t="s">
        <v>32</v>
      </c>
      <c r="U25" s="4">
        <v>968</v>
      </c>
      <c r="V25" s="4">
        <v>0</v>
      </c>
      <c r="W25" s="4">
        <v>0</v>
      </c>
      <c r="X25" s="4">
        <v>2168940</v>
      </c>
    </row>
    <row r="26" s="4" customFormat="1" spans="1:24">
      <c r="A26" s="4">
        <v>15609674389</v>
      </c>
      <c r="B26" s="4" t="s">
        <v>24</v>
      </c>
      <c r="C26" s="4" t="s">
        <v>25</v>
      </c>
      <c r="D26" s="4" t="s">
        <v>33</v>
      </c>
      <c r="E26" s="4" t="s">
        <v>34</v>
      </c>
      <c r="F26" s="5">
        <v>44377</v>
      </c>
      <c r="G26" s="5">
        <v>44378</v>
      </c>
      <c r="H26" s="4">
        <v>1</v>
      </c>
      <c r="I26" s="4">
        <v>1</v>
      </c>
      <c r="J26" s="4">
        <v>1</v>
      </c>
      <c r="K26" s="4" t="s">
        <v>28</v>
      </c>
      <c r="L26" s="4">
        <v>625</v>
      </c>
      <c r="M26" s="4">
        <v>625</v>
      </c>
      <c r="N26" s="4" t="s">
        <v>66</v>
      </c>
      <c r="O26" s="4" t="s">
        <v>30</v>
      </c>
      <c r="P26" s="4" t="s">
        <v>31</v>
      </c>
      <c r="Q26" s="4">
        <v>0</v>
      </c>
      <c r="R26" s="6">
        <v>44370</v>
      </c>
      <c r="S26" s="5">
        <v>44382</v>
      </c>
      <c r="T26" s="4" t="s">
        <v>32</v>
      </c>
      <c r="U26" s="4">
        <v>625</v>
      </c>
      <c r="V26" s="4">
        <v>0</v>
      </c>
      <c r="W26" s="4">
        <v>0</v>
      </c>
      <c r="X26" s="4">
        <v>2169045</v>
      </c>
    </row>
    <row r="27" s="4" customFormat="1" spans="1:24">
      <c r="A27" s="4">
        <v>15609718974</v>
      </c>
      <c r="B27" s="4" t="s">
        <v>24</v>
      </c>
      <c r="C27" s="4" t="s">
        <v>25</v>
      </c>
      <c r="D27" s="4" t="s">
        <v>33</v>
      </c>
      <c r="E27" s="4" t="s">
        <v>34</v>
      </c>
      <c r="F27" s="5">
        <v>44377</v>
      </c>
      <c r="G27" s="5">
        <v>44378</v>
      </c>
      <c r="H27" s="4">
        <v>1</v>
      </c>
      <c r="I27" s="4">
        <v>1</v>
      </c>
      <c r="J27" s="4">
        <v>1</v>
      </c>
      <c r="K27" s="4" t="s">
        <v>28</v>
      </c>
      <c r="L27" s="4">
        <v>625</v>
      </c>
      <c r="M27" s="4">
        <v>625</v>
      </c>
      <c r="N27" s="4" t="s">
        <v>67</v>
      </c>
      <c r="O27" s="4" t="s">
        <v>30</v>
      </c>
      <c r="P27" s="4" t="s">
        <v>31</v>
      </c>
      <c r="Q27" s="4">
        <v>0</v>
      </c>
      <c r="R27" s="6">
        <v>44370</v>
      </c>
      <c r="S27" s="5">
        <v>44382</v>
      </c>
      <c r="T27" s="4" t="s">
        <v>32</v>
      </c>
      <c r="U27" s="4">
        <v>625</v>
      </c>
      <c r="V27" s="4">
        <v>0</v>
      </c>
      <c r="W27" s="4">
        <v>0</v>
      </c>
      <c r="X27" s="4">
        <v>2169061</v>
      </c>
    </row>
    <row r="28" s="4" customFormat="1" spans="1:24">
      <c r="A28" s="4">
        <v>15609942310</v>
      </c>
      <c r="B28" s="4" t="s">
        <v>24</v>
      </c>
      <c r="C28" s="4" t="s">
        <v>25</v>
      </c>
      <c r="D28" s="4" t="s">
        <v>33</v>
      </c>
      <c r="E28" s="4" t="s">
        <v>60</v>
      </c>
      <c r="F28" s="5">
        <v>44375</v>
      </c>
      <c r="G28" s="5">
        <v>44376</v>
      </c>
      <c r="H28" s="4">
        <v>1</v>
      </c>
      <c r="I28" s="4">
        <v>1</v>
      </c>
      <c r="J28" s="4">
        <v>1</v>
      </c>
      <c r="K28" s="4" t="s">
        <v>28</v>
      </c>
      <c r="L28" s="4">
        <v>640</v>
      </c>
      <c r="M28" s="4">
        <v>640</v>
      </c>
      <c r="N28" s="4" t="s">
        <v>68</v>
      </c>
      <c r="O28" s="4" t="s">
        <v>30</v>
      </c>
      <c r="P28" s="4" t="s">
        <v>31</v>
      </c>
      <c r="Q28" s="4">
        <v>0</v>
      </c>
      <c r="R28" s="6">
        <v>44370</v>
      </c>
      <c r="S28" s="5">
        <v>44382</v>
      </c>
      <c r="T28" s="4" t="s">
        <v>32</v>
      </c>
      <c r="U28" s="4">
        <v>640</v>
      </c>
      <c r="V28" s="4">
        <v>0</v>
      </c>
      <c r="W28" s="4">
        <v>0</v>
      </c>
      <c r="X28" s="4">
        <v>2169138</v>
      </c>
    </row>
    <row r="29" s="4" customFormat="1" spans="1:24">
      <c r="A29" s="4">
        <v>15611024331</v>
      </c>
      <c r="B29" s="4" t="s">
        <v>24</v>
      </c>
      <c r="C29" s="4" t="s">
        <v>25</v>
      </c>
      <c r="D29" s="4" t="s">
        <v>33</v>
      </c>
      <c r="E29" s="4" t="s">
        <v>60</v>
      </c>
      <c r="F29" s="5">
        <v>44375</v>
      </c>
      <c r="G29" s="5">
        <v>44377</v>
      </c>
      <c r="H29" s="4">
        <v>1</v>
      </c>
      <c r="I29" s="4">
        <v>2</v>
      </c>
      <c r="J29" s="4">
        <v>2</v>
      </c>
      <c r="K29" s="4" t="s">
        <v>28</v>
      </c>
      <c r="L29" s="4">
        <v>1280</v>
      </c>
      <c r="M29" s="4">
        <v>1280</v>
      </c>
      <c r="N29" s="4" t="s">
        <v>69</v>
      </c>
      <c r="O29" s="4" t="s">
        <v>30</v>
      </c>
      <c r="P29" s="4" t="s">
        <v>31</v>
      </c>
      <c r="Q29" s="4">
        <v>0</v>
      </c>
      <c r="R29" s="6">
        <v>44371</v>
      </c>
      <c r="S29" s="5">
        <v>44382</v>
      </c>
      <c r="T29" s="4" t="s">
        <v>32</v>
      </c>
      <c r="U29" s="4">
        <v>1280</v>
      </c>
      <c r="V29" s="4">
        <v>0</v>
      </c>
      <c r="W29" s="4">
        <v>0</v>
      </c>
      <c r="X29" s="4">
        <v>2169455</v>
      </c>
    </row>
    <row r="30" s="4" customFormat="1" spans="1:24">
      <c r="A30" s="4">
        <v>15617377263</v>
      </c>
      <c r="B30" s="4" t="s">
        <v>24</v>
      </c>
      <c r="C30" s="4" t="s">
        <v>25</v>
      </c>
      <c r="D30" s="4" t="s">
        <v>33</v>
      </c>
      <c r="E30" s="4" t="s">
        <v>70</v>
      </c>
      <c r="F30" s="5">
        <v>44377</v>
      </c>
      <c r="G30" s="5">
        <v>44378</v>
      </c>
      <c r="H30" s="4">
        <v>1</v>
      </c>
      <c r="I30" s="4">
        <v>1</v>
      </c>
      <c r="J30" s="4">
        <v>1</v>
      </c>
      <c r="K30" s="4" t="s">
        <v>28</v>
      </c>
      <c r="L30" s="4">
        <v>640</v>
      </c>
      <c r="M30" s="4">
        <v>640</v>
      </c>
      <c r="N30" s="4" t="s">
        <v>71</v>
      </c>
      <c r="O30" s="4" t="s">
        <v>30</v>
      </c>
      <c r="P30" s="4" t="s">
        <v>31</v>
      </c>
      <c r="Q30" s="4">
        <v>0</v>
      </c>
      <c r="R30" s="6">
        <v>44371</v>
      </c>
      <c r="S30" s="5">
        <v>44382</v>
      </c>
      <c r="T30" s="4" t="s">
        <v>32</v>
      </c>
      <c r="U30" s="4">
        <v>640</v>
      </c>
      <c r="V30" s="4">
        <v>0</v>
      </c>
      <c r="W30" s="4">
        <v>0</v>
      </c>
      <c r="X30" s="4">
        <v>2170699</v>
      </c>
    </row>
    <row r="31" s="4" customFormat="1" spans="1:24">
      <c r="A31" s="4">
        <v>15628899555</v>
      </c>
      <c r="B31" s="4" t="s">
        <v>24</v>
      </c>
      <c r="C31" s="4" t="s">
        <v>25</v>
      </c>
      <c r="D31" s="4" t="s">
        <v>72</v>
      </c>
      <c r="E31" s="4" t="s">
        <v>73</v>
      </c>
      <c r="F31" s="5">
        <v>44373</v>
      </c>
      <c r="G31" s="5">
        <v>44375</v>
      </c>
      <c r="H31" s="4">
        <v>1</v>
      </c>
      <c r="I31" s="4">
        <v>2</v>
      </c>
      <c r="J31" s="4">
        <v>2</v>
      </c>
      <c r="K31" s="4" t="s">
        <v>28</v>
      </c>
      <c r="L31" s="4">
        <v>1733</v>
      </c>
      <c r="M31" s="4">
        <v>1733</v>
      </c>
      <c r="N31" s="4" t="s">
        <v>74</v>
      </c>
      <c r="O31" s="4" t="s">
        <v>30</v>
      </c>
      <c r="P31" s="4" t="s">
        <v>31</v>
      </c>
      <c r="Q31" s="4">
        <v>0</v>
      </c>
      <c r="R31" s="6">
        <v>44373</v>
      </c>
      <c r="S31" s="5">
        <v>44382</v>
      </c>
      <c r="T31" s="4" t="s">
        <v>32</v>
      </c>
      <c r="U31" s="4">
        <v>1733</v>
      </c>
      <c r="V31" s="4">
        <v>0</v>
      </c>
      <c r="W31" s="4">
        <v>0</v>
      </c>
      <c r="X31" s="4">
        <v>2173190</v>
      </c>
    </row>
    <row r="32" s="4" customFormat="1" spans="1:24">
      <c r="A32" s="4">
        <v>15639995488</v>
      </c>
      <c r="B32" s="4" t="s">
        <v>24</v>
      </c>
      <c r="C32" s="4" t="s">
        <v>25</v>
      </c>
      <c r="D32" s="4" t="s">
        <v>75</v>
      </c>
      <c r="E32" s="4" t="s">
        <v>76</v>
      </c>
      <c r="F32" s="5">
        <v>44375</v>
      </c>
      <c r="G32" s="5">
        <v>44381</v>
      </c>
      <c r="H32" s="4">
        <v>1</v>
      </c>
      <c r="I32" s="4">
        <v>6</v>
      </c>
      <c r="J32" s="4">
        <v>6</v>
      </c>
      <c r="K32" s="4" t="s">
        <v>28</v>
      </c>
      <c r="L32" s="4">
        <v>2860</v>
      </c>
      <c r="M32" s="4">
        <v>2860</v>
      </c>
      <c r="N32" s="4" t="s">
        <v>77</v>
      </c>
      <c r="O32" s="4" t="s">
        <v>30</v>
      </c>
      <c r="P32" s="4" t="s">
        <v>31</v>
      </c>
      <c r="Q32" s="4">
        <v>0</v>
      </c>
      <c r="R32" s="6">
        <v>44374</v>
      </c>
      <c r="S32" s="5">
        <v>44382</v>
      </c>
      <c r="T32" s="4" t="s">
        <v>32</v>
      </c>
      <c r="U32" s="4">
        <v>2860</v>
      </c>
      <c r="V32" s="4">
        <v>0</v>
      </c>
      <c r="W32" s="4">
        <v>0</v>
      </c>
      <c r="X32" s="4">
        <v>2175035</v>
      </c>
    </row>
    <row r="33" s="4" customFormat="1" spans="1:24">
      <c r="A33" s="4">
        <v>15645623591</v>
      </c>
      <c r="B33" s="4" t="s">
        <v>24</v>
      </c>
      <c r="C33" s="4" t="s">
        <v>25</v>
      </c>
      <c r="D33" s="4" t="s">
        <v>78</v>
      </c>
      <c r="E33" s="4" t="s">
        <v>79</v>
      </c>
      <c r="F33" s="5">
        <v>44375</v>
      </c>
      <c r="G33" s="5">
        <v>44376</v>
      </c>
      <c r="H33" s="4">
        <v>1</v>
      </c>
      <c r="I33" s="4">
        <v>1</v>
      </c>
      <c r="J33" s="4">
        <v>1</v>
      </c>
      <c r="K33" s="4" t="s">
        <v>28</v>
      </c>
      <c r="L33" s="4">
        <v>390</v>
      </c>
      <c r="M33" s="4">
        <v>390</v>
      </c>
      <c r="N33" s="4" t="s">
        <v>80</v>
      </c>
      <c r="O33" s="4" t="s">
        <v>30</v>
      </c>
      <c r="P33" s="4" t="s">
        <v>31</v>
      </c>
      <c r="Q33" s="4">
        <v>0</v>
      </c>
      <c r="R33" s="6">
        <v>44375</v>
      </c>
      <c r="S33" s="5">
        <v>44382</v>
      </c>
      <c r="T33" s="4" t="s">
        <v>32</v>
      </c>
      <c r="U33" s="4">
        <v>390</v>
      </c>
      <c r="V33" s="4">
        <v>0</v>
      </c>
      <c r="W33" s="4">
        <v>0</v>
      </c>
      <c r="X33" s="4">
        <v>2175987</v>
      </c>
    </row>
    <row r="34" s="4" customFormat="1" spans="1:24">
      <c r="A34" s="4">
        <v>15645766591</v>
      </c>
      <c r="B34" s="4" t="s">
        <v>24</v>
      </c>
      <c r="C34" s="4" t="s">
        <v>25</v>
      </c>
      <c r="D34" s="4" t="s">
        <v>78</v>
      </c>
      <c r="E34" s="4" t="s">
        <v>79</v>
      </c>
      <c r="F34" s="5">
        <v>44375</v>
      </c>
      <c r="G34" s="5">
        <v>44376</v>
      </c>
      <c r="H34" s="4">
        <v>1</v>
      </c>
      <c r="I34" s="4">
        <v>1</v>
      </c>
      <c r="J34" s="4">
        <v>1</v>
      </c>
      <c r="K34" s="4" t="s">
        <v>28</v>
      </c>
      <c r="L34" s="4">
        <v>390</v>
      </c>
      <c r="M34" s="4">
        <v>390</v>
      </c>
      <c r="N34" s="4" t="s">
        <v>81</v>
      </c>
      <c r="O34" s="4" t="s">
        <v>30</v>
      </c>
      <c r="P34" s="4" t="s">
        <v>31</v>
      </c>
      <c r="Q34" s="4">
        <v>0</v>
      </c>
      <c r="R34" s="6">
        <v>44375</v>
      </c>
      <c r="S34" s="5">
        <v>44382</v>
      </c>
      <c r="T34" s="4" t="s">
        <v>32</v>
      </c>
      <c r="U34" s="4">
        <v>390</v>
      </c>
      <c r="V34" s="4">
        <v>0</v>
      </c>
      <c r="W34" s="4">
        <v>0</v>
      </c>
      <c r="X34" s="4">
        <v>2175995</v>
      </c>
    </row>
    <row r="35" s="4" customFormat="1" spans="1:24">
      <c r="A35" s="4">
        <v>15665273153</v>
      </c>
      <c r="B35" s="4" t="s">
        <v>24</v>
      </c>
      <c r="C35" s="4" t="s">
        <v>25</v>
      </c>
      <c r="D35" s="4" t="s">
        <v>82</v>
      </c>
      <c r="E35" s="4" t="s">
        <v>83</v>
      </c>
      <c r="F35" s="5">
        <v>44378</v>
      </c>
      <c r="G35" s="5">
        <v>44379</v>
      </c>
      <c r="H35" s="4">
        <v>2</v>
      </c>
      <c r="I35" s="4">
        <v>1</v>
      </c>
      <c r="J35" s="4">
        <v>2</v>
      </c>
      <c r="K35" s="4" t="s">
        <v>28</v>
      </c>
      <c r="L35" s="4">
        <v>696</v>
      </c>
      <c r="M35" s="4">
        <v>696</v>
      </c>
      <c r="N35" s="4" t="s">
        <v>84</v>
      </c>
      <c r="O35" s="4" t="s">
        <v>30</v>
      </c>
      <c r="P35" s="4" t="s">
        <v>31</v>
      </c>
      <c r="Q35" s="4">
        <v>0</v>
      </c>
      <c r="R35" s="6">
        <v>44378</v>
      </c>
      <c r="S35" s="5">
        <v>44382</v>
      </c>
      <c r="T35" s="4" t="s">
        <v>32</v>
      </c>
      <c r="U35" s="4">
        <v>696</v>
      </c>
      <c r="V35" s="4">
        <v>0</v>
      </c>
      <c r="W35" s="4">
        <v>0</v>
      </c>
      <c r="X35" s="4">
        <v>2179466</v>
      </c>
    </row>
    <row r="36" s="4" customFormat="1" spans="1:24">
      <c r="A36" s="4">
        <v>15669571417</v>
      </c>
      <c r="B36" s="4" t="s">
        <v>24</v>
      </c>
      <c r="C36" s="4" t="s">
        <v>25</v>
      </c>
      <c r="D36" s="4" t="s">
        <v>82</v>
      </c>
      <c r="E36" s="4" t="s">
        <v>83</v>
      </c>
      <c r="F36" s="5">
        <v>44378</v>
      </c>
      <c r="G36" s="5">
        <v>44379</v>
      </c>
      <c r="H36" s="4">
        <v>1</v>
      </c>
      <c r="I36" s="4">
        <v>1</v>
      </c>
      <c r="J36" s="4">
        <v>1</v>
      </c>
      <c r="K36" s="4" t="s">
        <v>28</v>
      </c>
      <c r="L36" s="4">
        <v>348</v>
      </c>
      <c r="M36" s="4">
        <v>348</v>
      </c>
      <c r="N36" s="4" t="s">
        <v>85</v>
      </c>
      <c r="O36" s="4" t="s">
        <v>30</v>
      </c>
      <c r="P36" s="4" t="s">
        <v>31</v>
      </c>
      <c r="Q36" s="4">
        <v>0</v>
      </c>
      <c r="R36" s="6">
        <v>44378</v>
      </c>
      <c r="S36" s="5">
        <v>44382</v>
      </c>
      <c r="T36" s="4" t="s">
        <v>32</v>
      </c>
      <c r="U36" s="4">
        <v>348</v>
      </c>
      <c r="V36" s="4">
        <v>0</v>
      </c>
      <c r="W36" s="4">
        <v>0</v>
      </c>
      <c r="X36" s="4">
        <v>2179722</v>
      </c>
    </row>
    <row r="37" s="4" customFormat="1" spans="1:24">
      <c r="A37" s="4">
        <v>15680939296</v>
      </c>
      <c r="B37" s="4" t="s">
        <v>24</v>
      </c>
      <c r="C37" s="4" t="s">
        <v>25</v>
      </c>
      <c r="D37" s="4" t="s">
        <v>86</v>
      </c>
      <c r="E37" s="4" t="s">
        <v>87</v>
      </c>
      <c r="F37" s="5">
        <v>44380</v>
      </c>
      <c r="G37" s="5">
        <v>44381</v>
      </c>
      <c r="H37" s="4">
        <v>1</v>
      </c>
      <c r="I37" s="4">
        <v>1</v>
      </c>
      <c r="J37" s="4">
        <v>1</v>
      </c>
      <c r="K37" s="4" t="s">
        <v>28</v>
      </c>
      <c r="L37" s="4">
        <v>4515</v>
      </c>
      <c r="M37" s="4">
        <v>4515</v>
      </c>
      <c r="N37" s="4" t="s">
        <v>88</v>
      </c>
      <c r="O37" s="4" t="s">
        <v>30</v>
      </c>
      <c r="P37" s="4" t="s">
        <v>31</v>
      </c>
      <c r="Q37" s="4">
        <v>0</v>
      </c>
      <c r="R37" s="6">
        <v>44379</v>
      </c>
      <c r="S37" s="5">
        <v>44382</v>
      </c>
      <c r="T37" s="4" t="s">
        <v>32</v>
      </c>
      <c r="U37" s="4">
        <v>4515</v>
      </c>
      <c r="V37" s="4">
        <v>0</v>
      </c>
      <c r="W37" s="4">
        <v>0</v>
      </c>
      <c r="X37" s="4">
        <v>2181508</v>
      </c>
    </row>
    <row r="38" s="4" customFormat="1" spans="1:24">
      <c r="A38" s="4">
        <v>15680939296</v>
      </c>
      <c r="B38" s="4" t="s">
        <v>24</v>
      </c>
      <c r="C38" s="4" t="s">
        <v>64</v>
      </c>
      <c r="D38" s="4" t="s">
        <v>86</v>
      </c>
      <c r="E38" s="4" t="s">
        <v>87</v>
      </c>
      <c r="F38" s="5">
        <v>44380</v>
      </c>
      <c r="G38" s="5">
        <v>44381</v>
      </c>
      <c r="H38" s="4">
        <v>1</v>
      </c>
      <c r="I38" s="4">
        <v>1</v>
      </c>
      <c r="J38" s="4">
        <v>1</v>
      </c>
      <c r="K38" s="4" t="s">
        <v>28</v>
      </c>
      <c r="L38" s="4">
        <v>-4515</v>
      </c>
      <c r="M38" s="4">
        <v>-4515</v>
      </c>
      <c r="N38" s="4" t="s">
        <v>88</v>
      </c>
      <c r="O38" s="4" t="s">
        <v>30</v>
      </c>
      <c r="P38" s="4" t="s">
        <v>31</v>
      </c>
      <c r="Q38" s="4">
        <v>0</v>
      </c>
      <c r="R38" s="6">
        <v>44379</v>
      </c>
      <c r="S38" s="5">
        <v>44382</v>
      </c>
      <c r="T38" s="4" t="s">
        <v>32</v>
      </c>
      <c r="U38" s="4">
        <v>-4515</v>
      </c>
      <c r="V38" s="4">
        <v>0</v>
      </c>
      <c r="W38" s="4">
        <v>0</v>
      </c>
      <c r="X38" s="4">
        <v>2181508</v>
      </c>
    </row>
    <row r="39" s="4" customFormat="1" spans="1:24">
      <c r="A39" s="4">
        <v>15681240656</v>
      </c>
      <c r="B39" s="4" t="s">
        <v>24</v>
      </c>
      <c r="C39" s="4" t="s">
        <v>25</v>
      </c>
      <c r="D39" s="4" t="s">
        <v>89</v>
      </c>
      <c r="E39" s="4" t="s">
        <v>90</v>
      </c>
      <c r="F39" s="5">
        <v>44380</v>
      </c>
      <c r="G39" s="5">
        <v>44381</v>
      </c>
      <c r="H39" s="4">
        <v>1</v>
      </c>
      <c r="I39" s="4">
        <v>1</v>
      </c>
      <c r="J39" s="4">
        <v>1</v>
      </c>
      <c r="K39" s="4" t="s">
        <v>28</v>
      </c>
      <c r="L39" s="4">
        <v>533</v>
      </c>
      <c r="M39" s="4">
        <v>533</v>
      </c>
      <c r="N39" s="4" t="s">
        <v>91</v>
      </c>
      <c r="O39" s="4" t="s">
        <v>30</v>
      </c>
      <c r="P39" s="4" t="s">
        <v>31</v>
      </c>
      <c r="Q39" s="4">
        <v>0</v>
      </c>
      <c r="R39" s="6">
        <v>44379</v>
      </c>
      <c r="S39" s="5">
        <v>44382</v>
      </c>
      <c r="T39" s="4" t="s">
        <v>32</v>
      </c>
      <c r="U39" s="4">
        <v>533</v>
      </c>
      <c r="V39" s="4">
        <v>0</v>
      </c>
      <c r="W39" s="4">
        <v>0</v>
      </c>
      <c r="X39" s="4">
        <v>2181605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3"/>
  <sheetViews>
    <sheetView tabSelected="1" topLeftCell="A7" workbookViewId="0">
      <selection activeCell="G39" sqref="G39"/>
    </sheetView>
  </sheetViews>
  <sheetFormatPr defaultColWidth="9" defaultRowHeight="13.5"/>
  <cols>
    <col min="1" max="1" width="13.5" style="4" customWidth="1"/>
    <col min="2" max="3" width="10.375" style="4"/>
    <col min="4" max="16364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92</v>
      </c>
    </row>
    <row r="2" s="4" customFormat="1" spans="1:9">
      <c r="A2" s="4">
        <v>15536306923</v>
      </c>
      <c r="B2" s="5">
        <v>44377</v>
      </c>
      <c r="C2" s="5">
        <v>44378</v>
      </c>
      <c r="D2" s="4">
        <v>1718</v>
      </c>
      <c r="E2" s="4" t="str">
        <f>VLOOKUP(A2,HOP!A:L,12,0)</f>
        <v>1718.00</v>
      </c>
      <c r="F2" s="4" t="str">
        <f>VLOOKUP(A2,HOP!A:C,3,0)</f>
        <v>2147435</v>
      </c>
      <c r="G2" s="4">
        <f>D2-E2</f>
        <v>0</v>
      </c>
      <c r="H2" s="4" t="str">
        <f>$H$1&amp;F2</f>
        <v>，2147435</v>
      </c>
      <c r="I2" s="4" t="str">
        <f>VLOOKUP(A2,HOP!A:T,20,0)</f>
        <v>直采</v>
      </c>
    </row>
    <row r="3" s="4" customFormat="1" spans="1:9">
      <c r="A3" s="4">
        <v>15548144990</v>
      </c>
      <c r="B3" s="5">
        <v>44377</v>
      </c>
      <c r="C3" s="5">
        <v>44381</v>
      </c>
      <c r="D3" s="4">
        <v>2472</v>
      </c>
      <c r="E3" s="4" t="str">
        <f>VLOOKUP(A3,HOP!A:L,12,0)</f>
        <v>2472.00</v>
      </c>
      <c r="F3" s="4" t="str">
        <f>VLOOKUP(A3,HOP!A:C,3,0)</f>
        <v>2154500</v>
      </c>
      <c r="G3" s="4">
        <f t="shared" ref="G3:G39" si="0">D3-E3</f>
        <v>0</v>
      </c>
      <c r="H3" s="4" t="str">
        <f t="shared" ref="H3:H39" si="1">$H$1&amp;F3</f>
        <v>，2154500</v>
      </c>
      <c r="I3" s="4" t="str">
        <f>VLOOKUP(A3,HOP!A:T,20,0)</f>
        <v>直采</v>
      </c>
    </row>
    <row r="4" s="4" customFormat="1" spans="1:9">
      <c r="A4" s="4">
        <v>15548563145</v>
      </c>
      <c r="B4" s="5">
        <v>44380</v>
      </c>
      <c r="C4" s="5">
        <v>44381</v>
      </c>
      <c r="D4" s="4">
        <v>618</v>
      </c>
      <c r="E4" s="4" t="str">
        <f>VLOOKUP(A4,HOP!A:L,12,0)</f>
        <v>618.00</v>
      </c>
      <c r="F4" s="4" t="str">
        <f>VLOOKUP(A4,HOP!A:C,3,0)</f>
        <v>2154882</v>
      </c>
      <c r="G4" s="4">
        <f t="shared" si="0"/>
        <v>0</v>
      </c>
      <c r="H4" s="4" t="str">
        <f t="shared" si="1"/>
        <v>，2154882</v>
      </c>
      <c r="I4" s="4" t="str">
        <f>VLOOKUP(A4,HOP!A:T,20,0)</f>
        <v>直采</v>
      </c>
    </row>
    <row r="5" s="4" customFormat="1" spans="1:9">
      <c r="A5" s="4">
        <v>15549183137</v>
      </c>
      <c r="B5" s="5">
        <v>44378</v>
      </c>
      <c r="C5" s="5">
        <v>44381</v>
      </c>
      <c r="D5" s="4">
        <v>1854</v>
      </c>
      <c r="E5" s="4" t="str">
        <f>VLOOKUP(A5,HOP!A:L,12,0)</f>
        <v>1854.00</v>
      </c>
      <c r="F5" s="4" t="str">
        <f>VLOOKUP(A5,HOP!A:C,3,0)</f>
        <v>2155397</v>
      </c>
      <c r="G5" s="4">
        <f t="shared" si="0"/>
        <v>0</v>
      </c>
      <c r="H5" s="4" t="str">
        <f t="shared" si="1"/>
        <v>，2155397</v>
      </c>
      <c r="I5" s="4" t="str">
        <f>VLOOKUP(A5,HOP!A:T,20,0)</f>
        <v>直采</v>
      </c>
    </row>
    <row r="6" s="4" customFormat="1" spans="1:9">
      <c r="A6" s="4">
        <v>15549891585</v>
      </c>
      <c r="B6" s="5">
        <v>44378</v>
      </c>
      <c r="C6" s="5">
        <v>44381</v>
      </c>
      <c r="D6" s="4">
        <v>1854</v>
      </c>
      <c r="E6" s="4" t="str">
        <f>VLOOKUP(A6,HOP!A:L,12,0)</f>
        <v>1854.00</v>
      </c>
      <c r="F6" s="4" t="str">
        <f>VLOOKUP(A6,HOP!A:C,3,0)</f>
        <v>2155991</v>
      </c>
      <c r="G6" s="4">
        <f t="shared" si="0"/>
        <v>0</v>
      </c>
      <c r="H6" s="4" t="str">
        <f t="shared" si="1"/>
        <v>，2155991</v>
      </c>
      <c r="I6" s="4" t="str">
        <f>VLOOKUP(A6,HOP!A:T,20,0)</f>
        <v>直采</v>
      </c>
    </row>
    <row r="7" s="4" customFormat="1" spans="1:9">
      <c r="A7" s="4">
        <v>15550848945</v>
      </c>
      <c r="B7" s="5">
        <v>44379</v>
      </c>
      <c r="C7" s="5">
        <v>44380</v>
      </c>
      <c r="D7" s="4">
        <v>618</v>
      </c>
      <c r="E7" s="4" t="str">
        <f>VLOOKUP(A7,HOP!A:L,12,0)</f>
        <v>618.00</v>
      </c>
      <c r="F7" s="4" t="str">
        <f>VLOOKUP(A7,HOP!A:C,3,0)</f>
        <v>2156898</v>
      </c>
      <c r="G7" s="4">
        <f t="shared" si="0"/>
        <v>0</v>
      </c>
      <c r="H7" s="4" t="str">
        <f t="shared" si="1"/>
        <v>，2156898</v>
      </c>
      <c r="I7" s="4" t="str">
        <f>VLOOKUP(A7,HOP!A:T,20,0)</f>
        <v>直采</v>
      </c>
    </row>
    <row r="8" s="4" customFormat="1" spans="1:9">
      <c r="A8" s="4">
        <v>15551105890</v>
      </c>
      <c r="B8" s="5">
        <v>44374</v>
      </c>
      <c r="C8" s="5">
        <v>44375</v>
      </c>
      <c r="D8" s="4">
        <v>353</v>
      </c>
      <c r="E8" s="4" t="str">
        <f>VLOOKUP(A8,HOP!A:L,12,0)</f>
        <v>353.00</v>
      </c>
      <c r="F8" s="4" t="str">
        <f>VLOOKUP(A8,HOP!A:C,3,0)</f>
        <v>2157113</v>
      </c>
      <c r="G8" s="4">
        <f t="shared" si="0"/>
        <v>0</v>
      </c>
      <c r="H8" s="4" t="str">
        <f t="shared" si="1"/>
        <v>，2157113</v>
      </c>
      <c r="I8" s="4" t="str">
        <f>VLOOKUP(A8,HOP!A:T,20,0)</f>
        <v>直采</v>
      </c>
    </row>
    <row r="9" s="4" customFormat="1" spans="1:9">
      <c r="A9" s="4">
        <v>15551232267</v>
      </c>
      <c r="B9" s="5">
        <v>44380</v>
      </c>
      <c r="C9" s="5">
        <v>44381</v>
      </c>
      <c r="D9" s="4">
        <v>618</v>
      </c>
      <c r="E9" s="4" t="str">
        <f>VLOOKUP(A9,HOP!A:L,12,0)</f>
        <v>618.00</v>
      </c>
      <c r="F9" s="4" t="str">
        <f>VLOOKUP(A9,HOP!A:C,3,0)</f>
        <v>2157227</v>
      </c>
      <c r="G9" s="4">
        <f t="shared" si="0"/>
        <v>0</v>
      </c>
      <c r="H9" s="4" t="str">
        <f t="shared" si="1"/>
        <v>，2157227</v>
      </c>
      <c r="I9" s="4" t="str">
        <f>VLOOKUP(A9,HOP!A:T,20,0)</f>
        <v>直采</v>
      </c>
    </row>
    <row r="10" s="4" customFormat="1" spans="1:9">
      <c r="A10" s="4">
        <v>15551311231</v>
      </c>
      <c r="B10" s="5">
        <v>44380</v>
      </c>
      <c r="C10" s="5">
        <v>44381</v>
      </c>
      <c r="D10" s="4">
        <v>618</v>
      </c>
      <c r="E10" s="4" t="str">
        <f>VLOOKUP(A10,HOP!A:L,12,0)</f>
        <v>618.00</v>
      </c>
      <c r="F10" s="4" t="str">
        <f>VLOOKUP(A10,HOP!A:C,3,0)</f>
        <v>2157297</v>
      </c>
      <c r="G10" s="4">
        <f t="shared" si="0"/>
        <v>0</v>
      </c>
      <c r="H10" s="4" t="str">
        <f t="shared" si="1"/>
        <v>，2157297</v>
      </c>
      <c r="I10" s="4" t="str">
        <f>VLOOKUP(A10,HOP!A:T,20,0)</f>
        <v>直采</v>
      </c>
    </row>
    <row r="11" s="4" customFormat="1" spans="1:9">
      <c r="A11" s="4">
        <v>15551424318</v>
      </c>
      <c r="B11" s="5">
        <v>44379</v>
      </c>
      <c r="C11" s="5">
        <v>44381</v>
      </c>
      <c r="D11" s="4">
        <v>1236</v>
      </c>
      <c r="E11" s="4" t="str">
        <f>VLOOKUP(A11,HOP!A:L,12,0)</f>
        <v>1236.00</v>
      </c>
      <c r="F11" s="4" t="str">
        <f>VLOOKUP(A11,HOP!A:C,3,0)</f>
        <v>2157416</v>
      </c>
      <c r="G11" s="4">
        <f t="shared" si="0"/>
        <v>0</v>
      </c>
      <c r="H11" s="4" t="str">
        <f t="shared" si="1"/>
        <v>，2157416</v>
      </c>
      <c r="I11" s="4" t="str">
        <f>VLOOKUP(A11,HOP!A:T,20,0)</f>
        <v>直采</v>
      </c>
    </row>
    <row r="12" s="4" customFormat="1" spans="1:9">
      <c r="A12" s="4">
        <v>15593503039</v>
      </c>
      <c r="B12" s="5">
        <v>44376</v>
      </c>
      <c r="C12" s="5">
        <v>44378</v>
      </c>
      <c r="D12" s="4">
        <v>1226</v>
      </c>
      <c r="E12" s="4" t="str">
        <f>VLOOKUP(A12,HOP!A:L,12,0)</f>
        <v>1226.00</v>
      </c>
      <c r="F12" s="4" t="str">
        <f>VLOOKUP(A12,HOP!A:C,3,0)</f>
        <v>2165731</v>
      </c>
      <c r="G12" s="4">
        <f t="shared" si="0"/>
        <v>0</v>
      </c>
      <c r="H12" s="4" t="str">
        <f t="shared" si="1"/>
        <v>，2165731</v>
      </c>
      <c r="I12" s="4" t="str">
        <f>VLOOKUP(A12,HOP!A:T,20,0)</f>
        <v>直采</v>
      </c>
    </row>
    <row r="13" s="4" customFormat="1" spans="1:9">
      <c r="A13" s="4">
        <v>15594907945</v>
      </c>
      <c r="B13" s="5">
        <v>44377</v>
      </c>
      <c r="C13" s="5">
        <v>44379</v>
      </c>
      <c r="D13" s="4">
        <v>1912</v>
      </c>
      <c r="E13" s="4" t="str">
        <f>VLOOKUP(A13,HOP!A:L,12,0)</f>
        <v>1912.00</v>
      </c>
      <c r="F13" s="4" t="str">
        <f>VLOOKUP(A13,HOP!A:C,3,0)</f>
        <v>2165958</v>
      </c>
      <c r="G13" s="4">
        <f t="shared" si="0"/>
        <v>0</v>
      </c>
      <c r="H13" s="4" t="str">
        <f t="shared" si="1"/>
        <v>，2165958</v>
      </c>
      <c r="I13" s="4" t="str">
        <f>VLOOKUP(A13,HOP!A:T,20,0)</f>
        <v>直采</v>
      </c>
    </row>
    <row r="14" s="4" customFormat="1" spans="1:9">
      <c r="A14" s="4">
        <v>15595052672</v>
      </c>
      <c r="B14" s="5">
        <v>44376</v>
      </c>
      <c r="C14" s="5">
        <v>44378</v>
      </c>
      <c r="D14" s="4">
        <v>1226</v>
      </c>
      <c r="E14" s="4" t="str">
        <f>VLOOKUP(A14,HOP!A:L,12,0)</f>
        <v>1226.00</v>
      </c>
      <c r="F14" s="4" t="str">
        <f>VLOOKUP(A14,HOP!A:C,3,0)</f>
        <v>2165991</v>
      </c>
      <c r="G14" s="4">
        <f t="shared" si="0"/>
        <v>0</v>
      </c>
      <c r="H14" s="4" t="str">
        <f t="shared" si="1"/>
        <v>，2165991</v>
      </c>
      <c r="I14" s="4" t="str">
        <f>VLOOKUP(A14,HOP!A:T,20,0)</f>
        <v>直采</v>
      </c>
    </row>
    <row r="15" s="4" customFormat="1" spans="1:9">
      <c r="A15" s="4">
        <v>15596934931</v>
      </c>
      <c r="B15" s="5">
        <v>44377</v>
      </c>
      <c r="C15" s="5">
        <v>44378</v>
      </c>
      <c r="D15" s="4">
        <v>470</v>
      </c>
      <c r="E15" s="4" t="str">
        <f>VLOOKUP(A15,HOP!A:L,12,0)</f>
        <v>470.00</v>
      </c>
      <c r="F15" s="4" t="str">
        <f>VLOOKUP(A15,HOP!A:C,3,0)</f>
        <v>2166572</v>
      </c>
      <c r="G15" s="4">
        <f t="shared" si="0"/>
        <v>0</v>
      </c>
      <c r="H15" s="4" t="str">
        <f t="shared" si="1"/>
        <v>，2166572</v>
      </c>
      <c r="I15" s="4" t="str">
        <f>VLOOKUP(A15,HOP!A:T,20,0)</f>
        <v>直采</v>
      </c>
    </row>
    <row r="16" s="4" customFormat="1" spans="1:9">
      <c r="A16" s="4">
        <v>15597712104</v>
      </c>
      <c r="B16" s="5">
        <v>44375</v>
      </c>
      <c r="C16" s="5">
        <v>44376</v>
      </c>
      <c r="D16" s="4">
        <v>959</v>
      </c>
      <c r="E16" s="4" t="str">
        <f>VLOOKUP(A16,HOP!A:L,12,0)</f>
        <v>959.00</v>
      </c>
      <c r="F16" s="4" t="str">
        <f>VLOOKUP(A16,HOP!A:C,3,0)</f>
        <v>2166940</v>
      </c>
      <c r="G16" s="4">
        <f t="shared" si="0"/>
        <v>0</v>
      </c>
      <c r="H16" s="4" t="str">
        <f t="shared" si="1"/>
        <v>，2166940</v>
      </c>
      <c r="I16" s="4" t="str">
        <f>VLOOKUP(A16,HOP!A:T,20,0)</f>
        <v>直采</v>
      </c>
    </row>
    <row r="17" s="4" customFormat="1" spans="1:9">
      <c r="A17" s="4">
        <v>15598371002</v>
      </c>
      <c r="B17" s="5">
        <v>44376</v>
      </c>
      <c r="C17" s="5">
        <v>44377</v>
      </c>
      <c r="D17" s="4">
        <v>2411</v>
      </c>
      <c r="E17" s="4" t="str">
        <f>VLOOKUP(A17,HOP!A:L,12,0)</f>
        <v>2411.00</v>
      </c>
      <c r="F17" s="4" t="str">
        <f>VLOOKUP(A17,HOP!A:C,3,0)</f>
        <v>2167230</v>
      </c>
      <c r="G17" s="4">
        <f t="shared" si="0"/>
        <v>0</v>
      </c>
      <c r="H17" s="4" t="str">
        <f t="shared" si="1"/>
        <v>，2167230</v>
      </c>
      <c r="I17" s="4" t="str">
        <f>VLOOKUP(A17,HOP!A:T,20,0)</f>
        <v>直采</v>
      </c>
    </row>
    <row r="18" s="4" customFormat="1" hidden="1" spans="1:9">
      <c r="A18" s="4">
        <v>15598492297</v>
      </c>
      <c r="B18" s="5">
        <v>44375</v>
      </c>
      <c r="C18" s="5">
        <v>44376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VLOOKUP(A18,HOP!A:T,20,0)</f>
        <v>#N/A</v>
      </c>
    </row>
    <row r="19" s="4" customFormat="1" spans="1:9">
      <c r="A19" s="4">
        <v>15601423157</v>
      </c>
      <c r="B19" s="5">
        <v>44375</v>
      </c>
      <c r="C19" s="5">
        <v>44376</v>
      </c>
      <c r="D19" s="4">
        <v>984</v>
      </c>
      <c r="E19" s="4" t="str">
        <f>VLOOKUP(A19,HOP!A:L,12,0)</f>
        <v>984.00</v>
      </c>
      <c r="F19" s="4" t="str">
        <f>VLOOKUP(A19,HOP!A:C,3,0)</f>
        <v>2167390</v>
      </c>
      <c r="G19" s="4">
        <f t="shared" si="0"/>
        <v>0</v>
      </c>
      <c r="H19" s="4" t="str">
        <f t="shared" si="1"/>
        <v>，2167390</v>
      </c>
      <c r="I19" s="4" t="str">
        <f>VLOOKUP(A19,HOP!A:T,20,0)</f>
        <v>直采</v>
      </c>
    </row>
    <row r="20" s="4" customFormat="1" hidden="1" spans="1:9">
      <c r="A20" s="4">
        <v>15603946337</v>
      </c>
      <c r="B20" s="5">
        <v>44379</v>
      </c>
      <c r="C20" s="5">
        <v>44380</v>
      </c>
      <c r="D20" s="4">
        <v>0</v>
      </c>
      <c r="E20" s="4" t="str">
        <f>VLOOKUP(A20,HOP!A:L,12,0)</f>
        <v>0.00</v>
      </c>
      <c r="F20" s="4" t="str">
        <f>VLOOKUP(A20,HOP!A:C,3,0)</f>
        <v>2168055</v>
      </c>
      <c r="G20" s="4">
        <f t="shared" si="0"/>
        <v>0</v>
      </c>
      <c r="H20" s="4" t="str">
        <f t="shared" si="1"/>
        <v>，2168055</v>
      </c>
      <c r="I20" s="4" t="str">
        <f>VLOOKUP(A20,HOP!A:T,20,0)</f>
        <v>直采</v>
      </c>
    </row>
    <row r="21" s="4" customFormat="1" spans="1:9">
      <c r="A21" s="4">
        <v>15604120192</v>
      </c>
      <c r="B21" s="5">
        <v>44375</v>
      </c>
      <c r="C21" s="5">
        <v>44377</v>
      </c>
      <c r="D21" s="4">
        <v>1280</v>
      </c>
      <c r="E21" s="4" t="str">
        <f>VLOOKUP(A21,HOP!A:L,12,0)</f>
        <v>1280.00</v>
      </c>
      <c r="F21" s="4" t="str">
        <f>VLOOKUP(A21,HOP!A:C,3,0)</f>
        <v>2168124</v>
      </c>
      <c r="G21" s="4">
        <f t="shared" si="0"/>
        <v>0</v>
      </c>
      <c r="H21" s="4" t="str">
        <f t="shared" si="1"/>
        <v>，2168124</v>
      </c>
      <c r="I21" s="4" t="str">
        <f>VLOOKUP(A21,HOP!A:T,20,0)</f>
        <v>直采</v>
      </c>
    </row>
    <row r="22" s="4" customFormat="1" spans="1:9">
      <c r="A22" s="4">
        <v>15605460296</v>
      </c>
      <c r="B22" s="5">
        <v>44375</v>
      </c>
      <c r="C22" s="5">
        <v>44376</v>
      </c>
      <c r="D22" s="4">
        <v>640</v>
      </c>
      <c r="E22" s="4" t="str">
        <f>VLOOKUP(A22,HOP!A:L,12,0)</f>
        <v>640.00</v>
      </c>
      <c r="F22" s="4" t="str">
        <f>VLOOKUP(A22,HOP!A:C,3,0)</f>
        <v>2168601</v>
      </c>
      <c r="G22" s="4">
        <f t="shared" si="0"/>
        <v>0</v>
      </c>
      <c r="H22" s="4" t="str">
        <f t="shared" si="1"/>
        <v>，2168601</v>
      </c>
      <c r="I22" s="4" t="str">
        <f>VLOOKUP(A22,HOP!A:T,20,0)</f>
        <v>直采</v>
      </c>
    </row>
    <row r="23" s="4" customFormat="1" spans="1:9">
      <c r="A23" s="4">
        <v>15608953159</v>
      </c>
      <c r="B23" s="5">
        <v>44377</v>
      </c>
      <c r="C23" s="5">
        <v>44378</v>
      </c>
      <c r="D23" s="4">
        <v>968</v>
      </c>
      <c r="E23" s="4" t="str">
        <f>VLOOKUP(A23,HOP!A:L,12,0)</f>
        <v>968.00</v>
      </c>
      <c r="F23" s="4" t="str">
        <f>VLOOKUP(A23,HOP!A:C,3,0)</f>
        <v>2168940</v>
      </c>
      <c r="G23" s="4">
        <f>D23-E23</f>
        <v>0</v>
      </c>
      <c r="H23" s="4" t="str">
        <f>$H$1&amp;F23</f>
        <v>，2168940</v>
      </c>
      <c r="I23" s="4" t="str">
        <f>VLOOKUP(A23,HOP!A:T,20,0)</f>
        <v>直采</v>
      </c>
    </row>
    <row r="24" s="4" customFormat="1" spans="1:9">
      <c r="A24" s="4">
        <v>15609674389</v>
      </c>
      <c r="B24" s="5">
        <v>44377</v>
      </c>
      <c r="C24" s="5">
        <v>44378</v>
      </c>
      <c r="D24" s="4">
        <v>625</v>
      </c>
      <c r="E24" s="4" t="str">
        <f>VLOOKUP(A24,HOP!A:L,12,0)</f>
        <v>625.00</v>
      </c>
      <c r="F24" s="4" t="str">
        <f>VLOOKUP(A24,HOP!A:C,3,0)</f>
        <v>2169045</v>
      </c>
      <c r="G24" s="4">
        <f>D24-E24</f>
        <v>0</v>
      </c>
      <c r="H24" s="4" t="str">
        <f>$H$1&amp;F24</f>
        <v>，2169045</v>
      </c>
      <c r="I24" s="4" t="str">
        <f>VLOOKUP(A24,HOP!A:T,20,0)</f>
        <v>直采</v>
      </c>
    </row>
    <row r="25" s="4" customFormat="1" spans="1:9">
      <c r="A25" s="4">
        <v>15609718974</v>
      </c>
      <c r="B25" s="5">
        <v>44377</v>
      </c>
      <c r="C25" s="5">
        <v>44378</v>
      </c>
      <c r="D25" s="4">
        <v>625</v>
      </c>
      <c r="E25" s="4" t="str">
        <f>VLOOKUP(A25,HOP!A:L,12,0)</f>
        <v>625.00</v>
      </c>
      <c r="F25" s="4" t="str">
        <f>VLOOKUP(A25,HOP!A:C,3,0)</f>
        <v>2169061</v>
      </c>
      <c r="G25" s="4">
        <f>D25-E25</f>
        <v>0</v>
      </c>
      <c r="H25" s="4" t="str">
        <f>$H$1&amp;F25</f>
        <v>，2169061</v>
      </c>
      <c r="I25" s="4" t="str">
        <f>VLOOKUP(A25,HOP!A:T,20,0)</f>
        <v>直采</v>
      </c>
    </row>
    <row r="26" s="4" customFormat="1" spans="1:9">
      <c r="A26" s="4">
        <v>15609942310</v>
      </c>
      <c r="B26" s="5">
        <v>44375</v>
      </c>
      <c r="C26" s="5">
        <v>44376</v>
      </c>
      <c r="D26" s="4">
        <v>640</v>
      </c>
      <c r="E26" s="4" t="str">
        <f>VLOOKUP(A26,HOP!A:L,12,0)</f>
        <v>640.00</v>
      </c>
      <c r="F26" s="4" t="str">
        <f>VLOOKUP(A26,HOP!A:C,3,0)</f>
        <v>2169138</v>
      </c>
      <c r="G26" s="4">
        <f>D26-E26</f>
        <v>0</v>
      </c>
      <c r="H26" s="4" t="str">
        <f>$H$1&amp;F26</f>
        <v>，2169138</v>
      </c>
      <c r="I26" s="4" t="str">
        <f>VLOOKUP(A26,HOP!A:T,20,0)</f>
        <v>直采</v>
      </c>
    </row>
    <row r="27" s="4" customFormat="1" spans="1:9">
      <c r="A27" s="4">
        <v>15611024331</v>
      </c>
      <c r="B27" s="5">
        <v>44375</v>
      </c>
      <c r="C27" s="5">
        <v>44377</v>
      </c>
      <c r="D27" s="4">
        <v>1280</v>
      </c>
      <c r="E27" s="4" t="str">
        <f>VLOOKUP(A27,HOP!A:L,12,0)</f>
        <v>1280.00</v>
      </c>
      <c r="F27" s="4" t="str">
        <f>VLOOKUP(A27,HOP!A:C,3,0)</f>
        <v>2169455</v>
      </c>
      <c r="G27" s="4">
        <f>D27-E27</f>
        <v>0</v>
      </c>
      <c r="H27" s="4" t="str">
        <f>$H$1&amp;F27</f>
        <v>，2169455</v>
      </c>
      <c r="I27" s="4" t="str">
        <f>VLOOKUP(A27,HOP!A:T,20,0)</f>
        <v>直采</v>
      </c>
    </row>
    <row r="28" s="4" customFormat="1" spans="1:9">
      <c r="A28" s="4">
        <v>15617377263</v>
      </c>
      <c r="B28" s="5">
        <v>44377</v>
      </c>
      <c r="C28" s="5">
        <v>44378</v>
      </c>
      <c r="D28" s="4">
        <v>640</v>
      </c>
      <c r="E28" s="4" t="str">
        <f>VLOOKUP(A28,HOP!A:L,12,0)</f>
        <v>640.00</v>
      </c>
      <c r="F28" s="4" t="str">
        <f>VLOOKUP(A28,HOP!A:C,3,0)</f>
        <v>2170699</v>
      </c>
      <c r="G28" s="4">
        <f>D28-E28</f>
        <v>0</v>
      </c>
      <c r="H28" s="4" t="str">
        <f>$H$1&amp;F28</f>
        <v>，2170699</v>
      </c>
      <c r="I28" s="4" t="str">
        <f>VLOOKUP(A28,HOP!A:T,20,0)</f>
        <v>直采</v>
      </c>
    </row>
    <row r="29" s="4" customFormat="1" spans="1:9">
      <c r="A29" s="4">
        <v>15628899555</v>
      </c>
      <c r="B29" s="5">
        <v>44373</v>
      </c>
      <c r="C29" s="5">
        <v>44375</v>
      </c>
      <c r="D29" s="4">
        <v>1733</v>
      </c>
      <c r="E29" s="4" t="str">
        <f>VLOOKUP(A29,HOP!A:L,12,0)</f>
        <v>1733.00</v>
      </c>
      <c r="F29" s="4" t="str">
        <f>VLOOKUP(A29,HOP!A:C,3,0)</f>
        <v>2173190</v>
      </c>
      <c r="G29" s="4">
        <f>D29-E29</f>
        <v>0</v>
      </c>
      <c r="H29" s="4" t="str">
        <f>$H$1&amp;F29</f>
        <v>，2173190</v>
      </c>
      <c r="I29" s="4" t="str">
        <f>VLOOKUP(A29,HOP!A:T,20,0)</f>
        <v>直采</v>
      </c>
    </row>
    <row r="30" s="4" customFormat="1" spans="1:9">
      <c r="A30" s="4">
        <v>15639995488</v>
      </c>
      <c r="B30" s="5">
        <v>44375</v>
      </c>
      <c r="C30" s="5">
        <v>44381</v>
      </c>
      <c r="D30" s="4">
        <v>2860</v>
      </c>
      <c r="E30" s="4" t="str">
        <f>VLOOKUP(A30,HOP!A:L,12,0)</f>
        <v>2860.02</v>
      </c>
      <c r="F30" s="4" t="str">
        <f>VLOOKUP(A30,HOP!A:C,3,0)</f>
        <v>2175035</v>
      </c>
      <c r="G30" s="4">
        <f>D30-E30</f>
        <v>-0.0199999999999818</v>
      </c>
      <c r="H30" s="4" t="str">
        <f>$H$1&amp;F30</f>
        <v>，2175035</v>
      </c>
      <c r="I30" s="4" t="str">
        <f>VLOOKUP(A30,HOP!A:T,20,0)</f>
        <v>直采</v>
      </c>
    </row>
    <row r="31" s="4" customFormat="1" spans="1:9">
      <c r="A31" s="4">
        <v>15645623591</v>
      </c>
      <c r="B31" s="5">
        <v>44375</v>
      </c>
      <c r="C31" s="5">
        <v>44376</v>
      </c>
      <c r="D31" s="4">
        <v>390</v>
      </c>
      <c r="E31" s="4" t="str">
        <f>VLOOKUP(A31,HOP!A:L,12,0)</f>
        <v>390.00</v>
      </c>
      <c r="F31" s="4" t="str">
        <f>VLOOKUP(A31,HOP!A:C,3,0)</f>
        <v>2175987</v>
      </c>
      <c r="G31" s="4">
        <f>D31-E31</f>
        <v>0</v>
      </c>
      <c r="H31" s="4" t="str">
        <f>$H$1&amp;F31</f>
        <v>，2175987</v>
      </c>
      <c r="I31" s="4" t="str">
        <f>VLOOKUP(A31,HOP!A:T,20,0)</f>
        <v>直采</v>
      </c>
    </row>
    <row r="32" s="4" customFormat="1" spans="1:9">
      <c r="A32" s="4">
        <v>15645766591</v>
      </c>
      <c r="B32" s="5">
        <v>44375</v>
      </c>
      <c r="C32" s="5">
        <v>44376</v>
      </c>
      <c r="D32" s="4">
        <v>390</v>
      </c>
      <c r="E32" s="4" t="str">
        <f>VLOOKUP(A32,HOP!A:L,12,0)</f>
        <v>390.00</v>
      </c>
      <c r="F32" s="4" t="str">
        <f>VLOOKUP(A32,HOP!A:C,3,0)</f>
        <v>2175995</v>
      </c>
      <c r="G32" s="4">
        <f>D32-E32</f>
        <v>0</v>
      </c>
      <c r="H32" s="4" t="str">
        <f>$H$1&amp;F32</f>
        <v>，2175995</v>
      </c>
      <c r="I32" s="4" t="str">
        <f>VLOOKUP(A32,HOP!A:T,20,0)</f>
        <v>直采</v>
      </c>
    </row>
    <row r="33" s="4" customFormat="1" spans="1:9">
      <c r="A33" s="4">
        <v>15665273153</v>
      </c>
      <c r="B33" s="5">
        <v>44378</v>
      </c>
      <c r="C33" s="5">
        <v>44379</v>
      </c>
      <c r="D33" s="4">
        <v>696</v>
      </c>
      <c r="E33" s="4" t="str">
        <f>VLOOKUP(A33,HOP!A:L,12,0)</f>
        <v>696.00</v>
      </c>
      <c r="F33" s="4" t="str">
        <f>VLOOKUP(A33,HOP!A:C,3,0)</f>
        <v>2179466</v>
      </c>
      <c r="G33" s="4">
        <f>D33-E33</f>
        <v>0</v>
      </c>
      <c r="H33" s="4" t="str">
        <f>$H$1&amp;F33</f>
        <v>，2179466</v>
      </c>
      <c r="I33" s="4" t="str">
        <f>VLOOKUP(A33,HOP!A:T,20,0)</f>
        <v>直采</v>
      </c>
    </row>
    <row r="34" s="4" customFormat="1" spans="1:9">
      <c r="A34" s="4">
        <v>15669571417</v>
      </c>
      <c r="B34" s="5">
        <v>44378</v>
      </c>
      <c r="C34" s="5">
        <v>44379</v>
      </c>
      <c r="D34" s="4">
        <v>348</v>
      </c>
      <c r="E34" s="4" t="str">
        <f>VLOOKUP(A34,HOP!A:L,12,0)</f>
        <v>348.00</v>
      </c>
      <c r="F34" s="4" t="str">
        <f>VLOOKUP(A34,HOP!A:C,3,0)</f>
        <v>2179722</v>
      </c>
      <c r="G34" s="4">
        <f>D34-E34</f>
        <v>0</v>
      </c>
      <c r="H34" s="4" t="str">
        <f>$H$1&amp;F34</f>
        <v>，2179722</v>
      </c>
      <c r="I34" s="4" t="str">
        <f>VLOOKUP(A34,HOP!A:T,20,0)</f>
        <v>直采</v>
      </c>
    </row>
    <row r="35" s="4" customFormat="1" hidden="1" spans="1:9">
      <c r="A35" s="4">
        <v>15680939296</v>
      </c>
      <c r="B35" s="5">
        <v>44380</v>
      </c>
      <c r="C35" s="5">
        <v>44381</v>
      </c>
      <c r="D35" s="4">
        <v>0</v>
      </c>
      <c r="E35" s="4" t="e">
        <f>VLOOKUP(A35,HOP!A:L,12,0)</f>
        <v>#N/A</v>
      </c>
      <c r="F35" s="4" t="e">
        <f>VLOOKUP(A35,HOP!A:C,3,0)</f>
        <v>#N/A</v>
      </c>
      <c r="G35" s="4" t="e">
        <f>D35-E35</f>
        <v>#N/A</v>
      </c>
      <c r="H35" s="4" t="e">
        <f>$H$1&amp;F35</f>
        <v>#N/A</v>
      </c>
      <c r="I35" s="4" t="e">
        <f>VLOOKUP(A35,HOP!A:T,20,0)</f>
        <v>#N/A</v>
      </c>
    </row>
    <row r="36" s="4" customFormat="1" spans="1:9">
      <c r="A36" s="4">
        <v>15681240656</v>
      </c>
      <c r="B36" s="5">
        <v>44380</v>
      </c>
      <c r="C36" s="5">
        <v>44381</v>
      </c>
      <c r="D36" s="4">
        <v>533</v>
      </c>
      <c r="E36" s="4" t="str">
        <f>VLOOKUP(A36,HOP!A:L,12,0)</f>
        <v>533.00</v>
      </c>
      <c r="F36" s="4" t="str">
        <f>VLOOKUP(A36,HOP!A:C,3,0)</f>
        <v>2181605</v>
      </c>
      <c r="G36" s="4">
        <f>D36-E36</f>
        <v>0</v>
      </c>
      <c r="H36" s="4" t="str">
        <f>$H$1&amp;F36</f>
        <v>，2181605</v>
      </c>
      <c r="I36" s="4" t="str">
        <f>VLOOKUP(A36,HOP!A:T,20,0)</f>
        <v>直采</v>
      </c>
    </row>
    <row r="38" spans="4:4">
      <c r="D38" s="4">
        <f>SUM(D2:D37)</f>
        <v>34795</v>
      </c>
    </row>
    <row r="41" spans="1:1">
      <c r="A41" s="4" t="s">
        <v>93</v>
      </c>
    </row>
    <row r="42" spans="1:1">
      <c r="A42" s="4" t="s">
        <v>94</v>
      </c>
    </row>
    <row r="43" spans="1:1">
      <c r="A43" s="4" t="s">
        <v>95</v>
      </c>
    </row>
  </sheetData>
  <autoFilter ref="A1:XFD38">
    <filterColumn colId="3">
      <filters blank="1">
        <filter val="390"/>
        <filter val="2411"/>
        <filter val="1912"/>
        <filter val="353"/>
        <filter val="1854"/>
        <filter val="34795"/>
        <filter val="696"/>
        <filter val="618"/>
        <filter val="1718"/>
        <filter val="959"/>
        <filter val="2860"/>
        <filter val="625"/>
        <filter val="1226"/>
        <filter val="968"/>
        <filter val="470"/>
        <filter val="2472"/>
        <filter val="533"/>
        <filter val="1733"/>
        <filter val="1236"/>
        <filter val="640"/>
        <filter val="1280"/>
        <filter val="984"/>
        <filter val="34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96</v>
      </c>
      <c r="B1" s="2" t="s">
        <v>97</v>
      </c>
      <c r="C1" s="2" t="s">
        <v>98</v>
      </c>
      <c r="D1" s="2" t="s">
        <v>99</v>
      </c>
      <c r="E1" s="2" t="s">
        <v>13</v>
      </c>
      <c r="F1" s="2" t="s">
        <v>5</v>
      </c>
      <c r="G1" s="2" t="s">
        <v>6</v>
      </c>
      <c r="H1" s="2" t="s">
        <v>100</v>
      </c>
      <c r="I1" s="2" t="s">
        <v>101</v>
      </c>
      <c r="J1" s="2" t="s">
        <v>102</v>
      </c>
      <c r="K1" s="2" t="s">
        <v>103</v>
      </c>
      <c r="L1" s="2" t="s">
        <v>104</v>
      </c>
      <c r="M1" s="2" t="s">
        <v>105</v>
      </c>
      <c r="N1" s="2" t="s">
        <v>106</v>
      </c>
      <c r="O1" s="2" t="s">
        <v>107</v>
      </c>
      <c r="P1" s="2" t="s">
        <v>108</v>
      </c>
      <c r="Q1" s="2" t="s">
        <v>109</v>
      </c>
      <c r="R1" s="2" t="s">
        <v>110</v>
      </c>
      <c r="S1" s="2" t="s">
        <v>111</v>
      </c>
      <c r="T1" s="2" t="s">
        <v>112</v>
      </c>
    </row>
    <row r="2" s="1" customFormat="1" spans="1:20">
      <c r="A2" s="3">
        <v>15681240656</v>
      </c>
      <c r="B2" s="1" t="s">
        <v>113</v>
      </c>
      <c r="C2" s="1" t="s">
        <v>114</v>
      </c>
      <c r="D2" s="1" t="s">
        <v>115</v>
      </c>
      <c r="E2" s="1" t="s">
        <v>116</v>
      </c>
      <c r="F2" s="1" t="s">
        <v>117</v>
      </c>
      <c r="G2" s="1" t="s">
        <v>118</v>
      </c>
      <c r="H2" s="1" t="s">
        <v>119</v>
      </c>
      <c r="I2" s="1" t="s">
        <v>120</v>
      </c>
      <c r="J2" s="1" t="s">
        <v>121</v>
      </c>
      <c r="K2" s="1" t="s">
        <v>120</v>
      </c>
      <c r="L2" s="1" t="s">
        <v>120</v>
      </c>
      <c r="M2" s="1" t="s">
        <v>122</v>
      </c>
      <c r="N2" s="1" t="s">
        <v>122</v>
      </c>
      <c r="O2" s="1" t="s">
        <v>123</v>
      </c>
      <c r="P2" s="1" t="s">
        <v>124</v>
      </c>
      <c r="Q2" s="1" t="s">
        <v>125</v>
      </c>
      <c r="R2" s="1" t="s">
        <v>126</v>
      </c>
      <c r="S2" s="1" t="s">
        <v>127</v>
      </c>
      <c r="T2" s="1" t="s">
        <v>128</v>
      </c>
    </row>
    <row r="3" s="1" customFormat="1" spans="1:20">
      <c r="A3" s="3">
        <v>15669571417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129</v>
      </c>
      <c r="G3" s="1" t="s">
        <v>113</v>
      </c>
      <c r="H3" s="1" t="s">
        <v>119</v>
      </c>
      <c r="I3" s="1" t="s">
        <v>133</v>
      </c>
      <c r="J3" s="1" t="s">
        <v>121</v>
      </c>
      <c r="K3" s="1" t="s">
        <v>133</v>
      </c>
      <c r="L3" s="1" t="s">
        <v>133</v>
      </c>
      <c r="M3" s="1" t="s">
        <v>122</v>
      </c>
      <c r="N3" s="1" t="s">
        <v>122</v>
      </c>
      <c r="O3" s="1" t="s">
        <v>123</v>
      </c>
      <c r="P3" s="1" t="s">
        <v>124</v>
      </c>
      <c r="Q3" s="1" t="s">
        <v>134</v>
      </c>
      <c r="R3" s="1" t="s">
        <v>126</v>
      </c>
      <c r="S3" s="1" t="s">
        <v>127</v>
      </c>
      <c r="T3" s="1" t="s">
        <v>128</v>
      </c>
    </row>
    <row r="4" s="1" customFormat="1" spans="1:20">
      <c r="A4" s="3">
        <v>15665273153</v>
      </c>
      <c r="B4" s="1" t="s">
        <v>129</v>
      </c>
      <c r="C4" s="1" t="s">
        <v>135</v>
      </c>
      <c r="D4" s="1" t="s">
        <v>131</v>
      </c>
      <c r="E4" s="1" t="s">
        <v>136</v>
      </c>
      <c r="F4" s="1" t="s">
        <v>129</v>
      </c>
      <c r="G4" s="1" t="s">
        <v>113</v>
      </c>
      <c r="H4" s="1" t="s">
        <v>119</v>
      </c>
      <c r="I4" s="1" t="s">
        <v>137</v>
      </c>
      <c r="J4" s="1" t="s">
        <v>121</v>
      </c>
      <c r="K4" s="1" t="s">
        <v>137</v>
      </c>
      <c r="L4" s="1" t="s">
        <v>137</v>
      </c>
      <c r="M4" s="1" t="s">
        <v>122</v>
      </c>
      <c r="N4" s="1" t="s">
        <v>122</v>
      </c>
      <c r="O4" s="1" t="s">
        <v>123</v>
      </c>
      <c r="P4" s="1" t="s">
        <v>124</v>
      </c>
      <c r="Q4" s="1" t="s">
        <v>138</v>
      </c>
      <c r="R4" s="1" t="s">
        <v>126</v>
      </c>
      <c r="S4" s="1" t="s">
        <v>127</v>
      </c>
      <c r="T4" s="1" t="s">
        <v>128</v>
      </c>
    </row>
    <row r="5" s="1" customFormat="1" spans="1:20">
      <c r="A5" s="3">
        <v>15645766591</v>
      </c>
      <c r="B5" s="1" t="s">
        <v>139</v>
      </c>
      <c r="C5" s="1" t="s">
        <v>140</v>
      </c>
      <c r="D5" s="1" t="s">
        <v>141</v>
      </c>
      <c r="E5" s="1" t="s">
        <v>142</v>
      </c>
      <c r="F5" s="1" t="s">
        <v>139</v>
      </c>
      <c r="G5" s="1" t="s">
        <v>143</v>
      </c>
      <c r="H5" s="1" t="s">
        <v>119</v>
      </c>
      <c r="I5" s="1" t="s">
        <v>144</v>
      </c>
      <c r="J5" s="1" t="s">
        <v>121</v>
      </c>
      <c r="K5" s="1" t="s">
        <v>144</v>
      </c>
      <c r="L5" s="1" t="s">
        <v>144</v>
      </c>
      <c r="M5" s="1" t="s">
        <v>122</v>
      </c>
      <c r="N5" s="1" t="s">
        <v>122</v>
      </c>
      <c r="O5" s="1" t="s">
        <v>123</v>
      </c>
      <c r="P5" s="1" t="s">
        <v>124</v>
      </c>
      <c r="Q5" s="1" t="s">
        <v>145</v>
      </c>
      <c r="R5" s="1" t="s">
        <v>126</v>
      </c>
      <c r="S5" s="1" t="s">
        <v>127</v>
      </c>
      <c r="T5" s="1" t="s">
        <v>128</v>
      </c>
    </row>
    <row r="6" s="1" customFormat="1" spans="1:20">
      <c r="A6" s="3">
        <v>15645623591</v>
      </c>
      <c r="B6" s="1" t="s">
        <v>139</v>
      </c>
      <c r="C6" s="1" t="s">
        <v>146</v>
      </c>
      <c r="D6" s="1" t="s">
        <v>141</v>
      </c>
      <c r="E6" s="1" t="s">
        <v>147</v>
      </c>
      <c r="F6" s="1" t="s">
        <v>139</v>
      </c>
      <c r="G6" s="1" t="s">
        <v>143</v>
      </c>
      <c r="H6" s="1" t="s">
        <v>119</v>
      </c>
      <c r="I6" s="1" t="s">
        <v>144</v>
      </c>
      <c r="J6" s="1" t="s">
        <v>121</v>
      </c>
      <c r="K6" s="1" t="s">
        <v>144</v>
      </c>
      <c r="L6" s="1" t="s">
        <v>144</v>
      </c>
      <c r="M6" s="1" t="s">
        <v>122</v>
      </c>
      <c r="N6" s="1" t="s">
        <v>122</v>
      </c>
      <c r="O6" s="1" t="s">
        <v>123</v>
      </c>
      <c r="P6" s="1" t="s">
        <v>124</v>
      </c>
      <c r="Q6" s="1" t="s">
        <v>148</v>
      </c>
      <c r="R6" s="1" t="s">
        <v>126</v>
      </c>
      <c r="S6" s="1" t="s">
        <v>127</v>
      </c>
      <c r="T6" s="1" t="s">
        <v>128</v>
      </c>
    </row>
    <row r="7" s="1" customFormat="1" spans="1:20">
      <c r="A7" s="3">
        <v>15639995488</v>
      </c>
      <c r="B7" s="1" t="s">
        <v>149</v>
      </c>
      <c r="C7" s="1" t="s">
        <v>150</v>
      </c>
      <c r="D7" s="1" t="s">
        <v>151</v>
      </c>
      <c r="E7" s="1" t="s">
        <v>152</v>
      </c>
      <c r="F7" s="1" t="s">
        <v>139</v>
      </c>
      <c r="G7" s="1" t="s">
        <v>118</v>
      </c>
      <c r="H7" s="1" t="s">
        <v>119</v>
      </c>
      <c r="I7" s="1" t="s">
        <v>153</v>
      </c>
      <c r="J7" s="1" t="s">
        <v>121</v>
      </c>
      <c r="K7" s="1" t="s">
        <v>153</v>
      </c>
      <c r="L7" s="1" t="s">
        <v>153</v>
      </c>
      <c r="M7" s="1" t="s">
        <v>122</v>
      </c>
      <c r="N7" s="1" t="s">
        <v>122</v>
      </c>
      <c r="O7" s="1" t="s">
        <v>123</v>
      </c>
      <c r="P7" s="1" t="s">
        <v>124</v>
      </c>
      <c r="Q7" s="1" t="s">
        <v>154</v>
      </c>
      <c r="R7" s="1" t="s">
        <v>126</v>
      </c>
      <c r="S7" s="1" t="s">
        <v>127</v>
      </c>
      <c r="T7" s="1" t="s">
        <v>128</v>
      </c>
    </row>
    <row r="8" s="1" customFormat="1" spans="1:20">
      <c r="A8" s="3">
        <v>15628899555</v>
      </c>
      <c r="B8" s="1" t="s">
        <v>155</v>
      </c>
      <c r="C8" s="1" t="s">
        <v>156</v>
      </c>
      <c r="D8" s="1" t="s">
        <v>157</v>
      </c>
      <c r="E8" s="1" t="s">
        <v>158</v>
      </c>
      <c r="F8" s="1" t="s">
        <v>155</v>
      </c>
      <c r="G8" s="1" t="s">
        <v>139</v>
      </c>
      <c r="H8" s="1" t="s">
        <v>119</v>
      </c>
      <c r="I8" s="1" t="s">
        <v>159</v>
      </c>
      <c r="J8" s="1" t="s">
        <v>121</v>
      </c>
      <c r="K8" s="1" t="s">
        <v>159</v>
      </c>
      <c r="L8" s="1" t="s">
        <v>159</v>
      </c>
      <c r="M8" s="1" t="s">
        <v>122</v>
      </c>
      <c r="N8" s="1" t="s">
        <v>122</v>
      </c>
      <c r="O8" s="1" t="s">
        <v>123</v>
      </c>
      <c r="P8" s="1" t="s">
        <v>124</v>
      </c>
      <c r="Q8" s="1" t="s">
        <v>160</v>
      </c>
      <c r="R8" s="1" t="s">
        <v>126</v>
      </c>
      <c r="S8" s="1" t="s">
        <v>127</v>
      </c>
      <c r="T8" s="1" t="s">
        <v>128</v>
      </c>
    </row>
    <row r="9" s="1" customFormat="1" spans="1:20">
      <c r="A9" s="3">
        <v>15617377263</v>
      </c>
      <c r="B9" s="1" t="s">
        <v>161</v>
      </c>
      <c r="C9" s="1" t="s">
        <v>162</v>
      </c>
      <c r="D9" s="1" t="s">
        <v>163</v>
      </c>
      <c r="E9" s="1" t="s">
        <v>164</v>
      </c>
      <c r="F9" s="1" t="s">
        <v>165</v>
      </c>
      <c r="G9" s="1" t="s">
        <v>129</v>
      </c>
      <c r="H9" s="1" t="s">
        <v>119</v>
      </c>
      <c r="I9" s="1" t="s">
        <v>166</v>
      </c>
      <c r="J9" s="1" t="s">
        <v>121</v>
      </c>
      <c r="K9" s="1" t="s">
        <v>166</v>
      </c>
      <c r="L9" s="1" t="s">
        <v>166</v>
      </c>
      <c r="M9" s="1" t="s">
        <v>122</v>
      </c>
      <c r="N9" s="1" t="s">
        <v>122</v>
      </c>
      <c r="O9" s="1" t="s">
        <v>123</v>
      </c>
      <c r="P9" s="1" t="s">
        <v>124</v>
      </c>
      <c r="Q9" s="1" t="s">
        <v>167</v>
      </c>
      <c r="R9" s="1" t="s">
        <v>126</v>
      </c>
      <c r="S9" s="1" t="s">
        <v>127</v>
      </c>
      <c r="T9" s="1" t="s">
        <v>128</v>
      </c>
    </row>
    <row r="10" s="1" customFormat="1" spans="1:20">
      <c r="A10" s="3">
        <v>15611024331</v>
      </c>
      <c r="B10" s="1" t="s">
        <v>161</v>
      </c>
      <c r="C10" s="1" t="s">
        <v>168</v>
      </c>
      <c r="D10" s="1" t="s">
        <v>163</v>
      </c>
      <c r="E10" s="1" t="s">
        <v>169</v>
      </c>
      <c r="F10" s="1" t="s">
        <v>139</v>
      </c>
      <c r="G10" s="1" t="s">
        <v>165</v>
      </c>
      <c r="H10" s="1" t="s">
        <v>119</v>
      </c>
      <c r="I10" s="1" t="s">
        <v>170</v>
      </c>
      <c r="J10" s="1" t="s">
        <v>121</v>
      </c>
      <c r="K10" s="1" t="s">
        <v>170</v>
      </c>
      <c r="L10" s="1" t="s">
        <v>170</v>
      </c>
      <c r="M10" s="1" t="s">
        <v>122</v>
      </c>
      <c r="N10" s="1" t="s">
        <v>122</v>
      </c>
      <c r="O10" s="1" t="s">
        <v>123</v>
      </c>
      <c r="P10" s="1" t="s">
        <v>124</v>
      </c>
      <c r="Q10" s="1" t="s">
        <v>171</v>
      </c>
      <c r="R10" s="1" t="s">
        <v>126</v>
      </c>
      <c r="S10" s="1" t="s">
        <v>127</v>
      </c>
      <c r="T10" s="1" t="s">
        <v>128</v>
      </c>
    </row>
    <row r="11" s="1" customFormat="1" spans="1:20">
      <c r="A11" s="3">
        <v>15609942310</v>
      </c>
      <c r="B11" s="1" t="s">
        <v>172</v>
      </c>
      <c r="C11" s="1" t="s">
        <v>173</v>
      </c>
      <c r="D11" s="1" t="s">
        <v>163</v>
      </c>
      <c r="E11" s="1" t="s">
        <v>174</v>
      </c>
      <c r="F11" s="1" t="s">
        <v>139</v>
      </c>
      <c r="G11" s="1" t="s">
        <v>143</v>
      </c>
      <c r="H11" s="1" t="s">
        <v>119</v>
      </c>
      <c r="I11" s="1" t="s">
        <v>166</v>
      </c>
      <c r="J11" s="1" t="s">
        <v>121</v>
      </c>
      <c r="K11" s="1" t="s">
        <v>166</v>
      </c>
      <c r="L11" s="1" t="s">
        <v>166</v>
      </c>
      <c r="M11" s="1" t="s">
        <v>122</v>
      </c>
      <c r="N11" s="1" t="s">
        <v>122</v>
      </c>
      <c r="O11" s="1" t="s">
        <v>123</v>
      </c>
      <c r="P11" s="1" t="s">
        <v>124</v>
      </c>
      <c r="Q11" s="1" t="s">
        <v>175</v>
      </c>
      <c r="R11" s="1" t="s">
        <v>126</v>
      </c>
      <c r="S11" s="1" t="s">
        <v>127</v>
      </c>
      <c r="T11" s="1" t="s">
        <v>128</v>
      </c>
    </row>
    <row r="12" s="1" customFormat="1" spans="1:20">
      <c r="A12" s="3">
        <v>15609718974</v>
      </c>
      <c r="B12" s="1" t="s">
        <v>172</v>
      </c>
      <c r="C12" s="1" t="s">
        <v>176</v>
      </c>
      <c r="D12" s="1" t="s">
        <v>163</v>
      </c>
      <c r="E12" s="1" t="s">
        <v>177</v>
      </c>
      <c r="F12" s="1" t="s">
        <v>165</v>
      </c>
      <c r="G12" s="1" t="s">
        <v>129</v>
      </c>
      <c r="H12" s="1" t="s">
        <v>119</v>
      </c>
      <c r="I12" s="1" t="s">
        <v>178</v>
      </c>
      <c r="J12" s="1" t="s">
        <v>121</v>
      </c>
      <c r="K12" s="1" t="s">
        <v>178</v>
      </c>
      <c r="L12" s="1" t="s">
        <v>178</v>
      </c>
      <c r="M12" s="1" t="s">
        <v>122</v>
      </c>
      <c r="N12" s="1" t="s">
        <v>122</v>
      </c>
      <c r="O12" s="1" t="s">
        <v>123</v>
      </c>
      <c r="P12" s="1" t="s">
        <v>124</v>
      </c>
      <c r="Q12" s="1" t="s">
        <v>179</v>
      </c>
      <c r="R12" s="1" t="s">
        <v>126</v>
      </c>
      <c r="S12" s="1" t="s">
        <v>127</v>
      </c>
      <c r="T12" s="1" t="s">
        <v>128</v>
      </c>
    </row>
    <row r="13" s="1" customFormat="1" spans="1:20">
      <c r="A13" s="3">
        <v>15609674389</v>
      </c>
      <c r="B13" s="1" t="s">
        <v>172</v>
      </c>
      <c r="C13" s="1" t="s">
        <v>180</v>
      </c>
      <c r="D13" s="1" t="s">
        <v>163</v>
      </c>
      <c r="E13" s="1" t="s">
        <v>181</v>
      </c>
      <c r="F13" s="1" t="s">
        <v>165</v>
      </c>
      <c r="G13" s="1" t="s">
        <v>129</v>
      </c>
      <c r="H13" s="1" t="s">
        <v>119</v>
      </c>
      <c r="I13" s="1" t="s">
        <v>178</v>
      </c>
      <c r="J13" s="1" t="s">
        <v>121</v>
      </c>
      <c r="K13" s="1" t="s">
        <v>178</v>
      </c>
      <c r="L13" s="1" t="s">
        <v>178</v>
      </c>
      <c r="M13" s="1" t="s">
        <v>122</v>
      </c>
      <c r="N13" s="1" t="s">
        <v>122</v>
      </c>
      <c r="O13" s="1" t="s">
        <v>123</v>
      </c>
      <c r="P13" s="1" t="s">
        <v>124</v>
      </c>
      <c r="Q13" s="1" t="s">
        <v>182</v>
      </c>
      <c r="R13" s="1" t="s">
        <v>126</v>
      </c>
      <c r="S13" s="1" t="s">
        <v>127</v>
      </c>
      <c r="T13" s="1" t="s">
        <v>128</v>
      </c>
    </row>
    <row r="14" s="1" customFormat="1" spans="1:20">
      <c r="A14" s="3">
        <v>15608953159</v>
      </c>
      <c r="B14" s="1" t="s">
        <v>172</v>
      </c>
      <c r="C14" s="1" t="s">
        <v>183</v>
      </c>
      <c r="D14" s="1" t="s">
        <v>163</v>
      </c>
      <c r="E14" s="1" t="s">
        <v>184</v>
      </c>
      <c r="F14" s="1" t="s">
        <v>165</v>
      </c>
      <c r="G14" s="1" t="s">
        <v>129</v>
      </c>
      <c r="H14" s="1" t="s">
        <v>119</v>
      </c>
      <c r="I14" s="1" t="s">
        <v>185</v>
      </c>
      <c r="J14" s="1" t="s">
        <v>121</v>
      </c>
      <c r="K14" s="1" t="s">
        <v>185</v>
      </c>
      <c r="L14" s="1" t="s">
        <v>185</v>
      </c>
      <c r="M14" s="1" t="s">
        <v>122</v>
      </c>
      <c r="N14" s="1" t="s">
        <v>122</v>
      </c>
      <c r="O14" s="1" t="s">
        <v>123</v>
      </c>
      <c r="P14" s="1" t="s">
        <v>124</v>
      </c>
      <c r="Q14" s="1" t="s">
        <v>186</v>
      </c>
      <c r="R14" s="1" t="s">
        <v>126</v>
      </c>
      <c r="S14" s="1" t="s">
        <v>127</v>
      </c>
      <c r="T14" s="1" t="s">
        <v>128</v>
      </c>
    </row>
    <row r="15" s="1" customFormat="1" spans="1:20">
      <c r="A15" s="3">
        <v>15605460296</v>
      </c>
      <c r="B15" s="1" t="s">
        <v>172</v>
      </c>
      <c r="C15" s="1" t="s">
        <v>187</v>
      </c>
      <c r="D15" s="1" t="s">
        <v>163</v>
      </c>
      <c r="E15" s="1" t="s">
        <v>188</v>
      </c>
      <c r="F15" s="1" t="s">
        <v>139</v>
      </c>
      <c r="G15" s="1" t="s">
        <v>143</v>
      </c>
      <c r="H15" s="1" t="s">
        <v>119</v>
      </c>
      <c r="I15" s="1" t="s">
        <v>166</v>
      </c>
      <c r="J15" s="1" t="s">
        <v>121</v>
      </c>
      <c r="K15" s="1" t="s">
        <v>166</v>
      </c>
      <c r="L15" s="1" t="s">
        <v>166</v>
      </c>
      <c r="M15" s="1" t="s">
        <v>122</v>
      </c>
      <c r="N15" s="1" t="s">
        <v>122</v>
      </c>
      <c r="O15" s="1" t="s">
        <v>123</v>
      </c>
      <c r="P15" s="1" t="s">
        <v>124</v>
      </c>
      <c r="Q15" s="1" t="s">
        <v>189</v>
      </c>
      <c r="R15" s="1" t="s">
        <v>126</v>
      </c>
      <c r="S15" s="1" t="s">
        <v>127</v>
      </c>
      <c r="T15" s="1" t="s">
        <v>128</v>
      </c>
    </row>
    <row r="16" s="1" customFormat="1" spans="1:20">
      <c r="A16" s="3">
        <v>15604120192</v>
      </c>
      <c r="B16" s="1" t="s">
        <v>172</v>
      </c>
      <c r="C16" s="1" t="s">
        <v>190</v>
      </c>
      <c r="D16" s="1" t="s">
        <v>163</v>
      </c>
      <c r="E16" s="1" t="s">
        <v>191</v>
      </c>
      <c r="F16" s="1" t="s">
        <v>139</v>
      </c>
      <c r="G16" s="1" t="s">
        <v>165</v>
      </c>
      <c r="H16" s="1" t="s">
        <v>119</v>
      </c>
      <c r="I16" s="1" t="s">
        <v>170</v>
      </c>
      <c r="J16" s="1" t="s">
        <v>121</v>
      </c>
      <c r="K16" s="1" t="s">
        <v>170</v>
      </c>
      <c r="L16" s="1" t="s">
        <v>170</v>
      </c>
      <c r="M16" s="1" t="s">
        <v>122</v>
      </c>
      <c r="N16" s="1" t="s">
        <v>122</v>
      </c>
      <c r="O16" s="1" t="s">
        <v>123</v>
      </c>
      <c r="P16" s="1" t="s">
        <v>124</v>
      </c>
      <c r="Q16" s="1" t="s">
        <v>192</v>
      </c>
      <c r="R16" s="1" t="s">
        <v>126</v>
      </c>
      <c r="S16" s="1" t="s">
        <v>127</v>
      </c>
      <c r="T16" s="1" t="s">
        <v>128</v>
      </c>
    </row>
    <row r="17" s="1" customFormat="1" spans="1:20">
      <c r="A17" s="3">
        <v>15603946337</v>
      </c>
      <c r="B17" s="1" t="s">
        <v>172</v>
      </c>
      <c r="C17" s="1" t="s">
        <v>193</v>
      </c>
      <c r="D17" s="1" t="s">
        <v>163</v>
      </c>
      <c r="E17" s="1" t="s">
        <v>194</v>
      </c>
      <c r="F17" s="1" t="s">
        <v>113</v>
      </c>
      <c r="G17" s="1" t="s">
        <v>117</v>
      </c>
      <c r="H17" s="1" t="s">
        <v>119</v>
      </c>
      <c r="I17" s="1" t="s">
        <v>123</v>
      </c>
      <c r="J17" s="1" t="s">
        <v>121</v>
      </c>
      <c r="K17" s="1" t="s">
        <v>123</v>
      </c>
      <c r="L17" s="1" t="s">
        <v>123</v>
      </c>
      <c r="M17" s="1" t="s">
        <v>122</v>
      </c>
      <c r="N17" s="1" t="s">
        <v>122</v>
      </c>
      <c r="O17" s="1" t="s">
        <v>123</v>
      </c>
      <c r="P17" s="1" t="s">
        <v>124</v>
      </c>
      <c r="Q17" s="1" t="s">
        <v>195</v>
      </c>
      <c r="R17" s="1" t="s">
        <v>126</v>
      </c>
      <c r="S17" s="1" t="s">
        <v>127</v>
      </c>
      <c r="T17" s="1" t="s">
        <v>128</v>
      </c>
    </row>
    <row r="18" s="1" customFormat="1" spans="1:20">
      <c r="A18" s="3">
        <v>15601423157</v>
      </c>
      <c r="B18" s="1" t="s">
        <v>196</v>
      </c>
      <c r="C18" s="1" t="s">
        <v>197</v>
      </c>
      <c r="D18" s="1" t="s">
        <v>163</v>
      </c>
      <c r="E18" s="1" t="s">
        <v>198</v>
      </c>
      <c r="F18" s="1" t="s">
        <v>139</v>
      </c>
      <c r="G18" s="1" t="s">
        <v>143</v>
      </c>
      <c r="H18" s="1" t="s">
        <v>119</v>
      </c>
      <c r="I18" s="1" t="s">
        <v>199</v>
      </c>
      <c r="J18" s="1" t="s">
        <v>121</v>
      </c>
      <c r="K18" s="1" t="s">
        <v>199</v>
      </c>
      <c r="L18" s="1" t="s">
        <v>199</v>
      </c>
      <c r="M18" s="1" t="s">
        <v>122</v>
      </c>
      <c r="N18" s="1" t="s">
        <v>122</v>
      </c>
      <c r="O18" s="1" t="s">
        <v>123</v>
      </c>
      <c r="P18" s="1" t="s">
        <v>124</v>
      </c>
      <c r="Q18" s="1" t="s">
        <v>200</v>
      </c>
      <c r="R18" s="1" t="s">
        <v>126</v>
      </c>
      <c r="S18" s="1" t="s">
        <v>127</v>
      </c>
      <c r="T18" s="1" t="s">
        <v>128</v>
      </c>
    </row>
    <row r="19" s="1" customFormat="1" spans="1:20">
      <c r="A19" s="3">
        <v>15598371002</v>
      </c>
      <c r="B19" s="1" t="s">
        <v>196</v>
      </c>
      <c r="C19" s="1" t="s">
        <v>201</v>
      </c>
      <c r="D19" s="1" t="s">
        <v>202</v>
      </c>
      <c r="E19" s="1" t="s">
        <v>203</v>
      </c>
      <c r="F19" s="1" t="s">
        <v>143</v>
      </c>
      <c r="G19" s="1" t="s">
        <v>165</v>
      </c>
      <c r="H19" s="1" t="s">
        <v>119</v>
      </c>
      <c r="I19" s="1" t="s">
        <v>204</v>
      </c>
      <c r="J19" s="1" t="s">
        <v>121</v>
      </c>
      <c r="K19" s="1" t="s">
        <v>204</v>
      </c>
      <c r="L19" s="1" t="s">
        <v>204</v>
      </c>
      <c r="M19" s="1" t="s">
        <v>122</v>
      </c>
      <c r="N19" s="1" t="s">
        <v>122</v>
      </c>
      <c r="O19" s="1" t="s">
        <v>123</v>
      </c>
      <c r="P19" s="1" t="s">
        <v>124</v>
      </c>
      <c r="Q19" s="1" t="s">
        <v>205</v>
      </c>
      <c r="R19" s="1" t="s">
        <v>126</v>
      </c>
      <c r="S19" s="1" t="s">
        <v>127</v>
      </c>
      <c r="T19" s="1" t="s">
        <v>128</v>
      </c>
    </row>
    <row r="20" s="1" customFormat="1" spans="1:20">
      <c r="A20" s="3">
        <v>15597712104</v>
      </c>
      <c r="B20" s="1" t="s">
        <v>196</v>
      </c>
      <c r="C20" s="1" t="s">
        <v>206</v>
      </c>
      <c r="D20" s="1" t="s">
        <v>163</v>
      </c>
      <c r="E20" s="1" t="s">
        <v>207</v>
      </c>
      <c r="F20" s="1" t="s">
        <v>139</v>
      </c>
      <c r="G20" s="1" t="s">
        <v>143</v>
      </c>
      <c r="H20" s="1" t="s">
        <v>119</v>
      </c>
      <c r="I20" s="1" t="s">
        <v>208</v>
      </c>
      <c r="J20" s="1" t="s">
        <v>121</v>
      </c>
      <c r="K20" s="1" t="s">
        <v>208</v>
      </c>
      <c r="L20" s="1" t="s">
        <v>208</v>
      </c>
      <c r="M20" s="1" t="s">
        <v>122</v>
      </c>
      <c r="N20" s="1" t="s">
        <v>122</v>
      </c>
      <c r="O20" s="1" t="s">
        <v>123</v>
      </c>
      <c r="P20" s="1" t="s">
        <v>124</v>
      </c>
      <c r="Q20" s="1" t="s">
        <v>209</v>
      </c>
      <c r="R20" s="1" t="s">
        <v>126</v>
      </c>
      <c r="S20" s="1" t="s">
        <v>127</v>
      </c>
      <c r="T20" s="1" t="s">
        <v>128</v>
      </c>
    </row>
    <row r="21" s="1" customFormat="1" spans="1:20">
      <c r="A21" s="3">
        <v>15596934931</v>
      </c>
      <c r="B21" s="1" t="s">
        <v>196</v>
      </c>
      <c r="C21" s="1" t="s">
        <v>210</v>
      </c>
      <c r="D21" s="1" t="s">
        <v>211</v>
      </c>
      <c r="E21" s="1" t="s">
        <v>212</v>
      </c>
      <c r="F21" s="1" t="s">
        <v>165</v>
      </c>
      <c r="G21" s="1" t="s">
        <v>129</v>
      </c>
      <c r="H21" s="1" t="s">
        <v>119</v>
      </c>
      <c r="I21" s="1" t="s">
        <v>213</v>
      </c>
      <c r="J21" s="1" t="s">
        <v>121</v>
      </c>
      <c r="K21" s="1" t="s">
        <v>213</v>
      </c>
      <c r="L21" s="1" t="s">
        <v>213</v>
      </c>
      <c r="M21" s="1" t="s">
        <v>122</v>
      </c>
      <c r="N21" s="1" t="s">
        <v>122</v>
      </c>
      <c r="O21" s="1" t="s">
        <v>123</v>
      </c>
      <c r="P21" s="1" t="s">
        <v>124</v>
      </c>
      <c r="Q21" s="1" t="s">
        <v>214</v>
      </c>
      <c r="R21" s="1" t="s">
        <v>126</v>
      </c>
      <c r="S21" s="1" t="s">
        <v>127</v>
      </c>
      <c r="T21" s="1" t="s">
        <v>128</v>
      </c>
    </row>
    <row r="22" s="1" customFormat="1" spans="1:20">
      <c r="A22" s="3">
        <v>15595052672</v>
      </c>
      <c r="B22" s="1" t="s">
        <v>215</v>
      </c>
      <c r="C22" s="1" t="s">
        <v>216</v>
      </c>
      <c r="D22" s="1" t="s">
        <v>163</v>
      </c>
      <c r="E22" s="1" t="s">
        <v>217</v>
      </c>
      <c r="F22" s="1" t="s">
        <v>143</v>
      </c>
      <c r="G22" s="1" t="s">
        <v>129</v>
      </c>
      <c r="H22" s="1" t="s">
        <v>119</v>
      </c>
      <c r="I22" s="1" t="s">
        <v>218</v>
      </c>
      <c r="J22" s="1" t="s">
        <v>121</v>
      </c>
      <c r="K22" s="1" t="s">
        <v>218</v>
      </c>
      <c r="L22" s="1" t="s">
        <v>218</v>
      </c>
      <c r="M22" s="1" t="s">
        <v>122</v>
      </c>
      <c r="N22" s="1" t="s">
        <v>122</v>
      </c>
      <c r="O22" s="1" t="s">
        <v>123</v>
      </c>
      <c r="P22" s="1" t="s">
        <v>124</v>
      </c>
      <c r="Q22" s="1" t="s">
        <v>219</v>
      </c>
      <c r="R22" s="1" t="s">
        <v>126</v>
      </c>
      <c r="S22" s="1" t="s">
        <v>127</v>
      </c>
      <c r="T22" s="1" t="s">
        <v>128</v>
      </c>
    </row>
    <row r="23" s="1" customFormat="1" spans="1:20">
      <c r="A23" s="3">
        <v>15594907945</v>
      </c>
      <c r="B23" s="1" t="s">
        <v>215</v>
      </c>
      <c r="C23" s="1" t="s">
        <v>220</v>
      </c>
      <c r="D23" s="1" t="s">
        <v>163</v>
      </c>
      <c r="E23" s="1" t="s">
        <v>221</v>
      </c>
      <c r="F23" s="1" t="s">
        <v>165</v>
      </c>
      <c r="G23" s="1" t="s">
        <v>113</v>
      </c>
      <c r="H23" s="1" t="s">
        <v>119</v>
      </c>
      <c r="I23" s="1" t="s">
        <v>222</v>
      </c>
      <c r="J23" s="1" t="s">
        <v>121</v>
      </c>
      <c r="K23" s="1" t="s">
        <v>222</v>
      </c>
      <c r="L23" s="1" t="s">
        <v>222</v>
      </c>
      <c r="M23" s="1" t="s">
        <v>122</v>
      </c>
      <c r="N23" s="1" t="s">
        <v>122</v>
      </c>
      <c r="O23" s="1" t="s">
        <v>123</v>
      </c>
      <c r="P23" s="1" t="s">
        <v>124</v>
      </c>
      <c r="Q23" s="1" t="s">
        <v>223</v>
      </c>
      <c r="R23" s="1" t="s">
        <v>126</v>
      </c>
      <c r="S23" s="1" t="s">
        <v>127</v>
      </c>
      <c r="T23" s="1" t="s">
        <v>128</v>
      </c>
    </row>
    <row r="24" s="1" customFormat="1" spans="1:20">
      <c r="A24" s="3">
        <v>15593503039</v>
      </c>
      <c r="B24" s="1" t="s">
        <v>215</v>
      </c>
      <c r="C24" s="1" t="s">
        <v>224</v>
      </c>
      <c r="D24" s="1" t="s">
        <v>163</v>
      </c>
      <c r="E24" s="1" t="s">
        <v>225</v>
      </c>
      <c r="F24" s="1" t="s">
        <v>143</v>
      </c>
      <c r="G24" s="1" t="s">
        <v>129</v>
      </c>
      <c r="H24" s="1" t="s">
        <v>119</v>
      </c>
      <c r="I24" s="1" t="s">
        <v>218</v>
      </c>
      <c r="J24" s="1" t="s">
        <v>121</v>
      </c>
      <c r="K24" s="1" t="s">
        <v>218</v>
      </c>
      <c r="L24" s="1" t="s">
        <v>218</v>
      </c>
      <c r="M24" s="1" t="s">
        <v>122</v>
      </c>
      <c r="N24" s="1" t="s">
        <v>122</v>
      </c>
      <c r="O24" s="1" t="s">
        <v>123</v>
      </c>
      <c r="P24" s="1" t="s">
        <v>124</v>
      </c>
      <c r="Q24" s="1" t="s">
        <v>226</v>
      </c>
      <c r="R24" s="1" t="s">
        <v>126</v>
      </c>
      <c r="S24" s="1" t="s">
        <v>127</v>
      </c>
      <c r="T24" s="1" t="s">
        <v>128</v>
      </c>
    </row>
    <row r="25" s="1" customFormat="1" spans="1:20">
      <c r="A25" s="3">
        <v>15551424318</v>
      </c>
      <c r="B25" s="1" t="s">
        <v>227</v>
      </c>
      <c r="C25" s="1" t="s">
        <v>228</v>
      </c>
      <c r="D25" s="1" t="s">
        <v>163</v>
      </c>
      <c r="E25" s="1" t="s">
        <v>229</v>
      </c>
      <c r="F25" s="1" t="s">
        <v>113</v>
      </c>
      <c r="G25" s="1" t="s">
        <v>118</v>
      </c>
      <c r="H25" s="1" t="s">
        <v>119</v>
      </c>
      <c r="I25" s="1" t="s">
        <v>230</v>
      </c>
      <c r="J25" s="1" t="s">
        <v>121</v>
      </c>
      <c r="K25" s="1" t="s">
        <v>230</v>
      </c>
      <c r="L25" s="1" t="s">
        <v>230</v>
      </c>
      <c r="M25" s="1" t="s">
        <v>122</v>
      </c>
      <c r="N25" s="1" t="s">
        <v>122</v>
      </c>
      <c r="O25" s="1" t="s">
        <v>123</v>
      </c>
      <c r="P25" s="1" t="s">
        <v>124</v>
      </c>
      <c r="Q25" s="1" t="s">
        <v>231</v>
      </c>
      <c r="R25" s="1" t="s">
        <v>126</v>
      </c>
      <c r="S25" s="1" t="s">
        <v>127</v>
      </c>
      <c r="T25" s="1" t="s">
        <v>128</v>
      </c>
    </row>
    <row r="26" s="1" customFormat="1" spans="1:20">
      <c r="A26" s="3">
        <v>15551311231</v>
      </c>
      <c r="B26" s="1" t="s">
        <v>227</v>
      </c>
      <c r="C26" s="1" t="s">
        <v>232</v>
      </c>
      <c r="D26" s="1" t="s">
        <v>163</v>
      </c>
      <c r="E26" s="1" t="s">
        <v>233</v>
      </c>
      <c r="F26" s="1" t="s">
        <v>117</v>
      </c>
      <c r="G26" s="1" t="s">
        <v>118</v>
      </c>
      <c r="H26" s="1" t="s">
        <v>119</v>
      </c>
      <c r="I26" s="1" t="s">
        <v>234</v>
      </c>
      <c r="J26" s="1" t="s">
        <v>121</v>
      </c>
      <c r="K26" s="1" t="s">
        <v>234</v>
      </c>
      <c r="L26" s="1" t="s">
        <v>234</v>
      </c>
      <c r="M26" s="1" t="s">
        <v>122</v>
      </c>
      <c r="N26" s="1" t="s">
        <v>122</v>
      </c>
      <c r="O26" s="1" t="s">
        <v>123</v>
      </c>
      <c r="P26" s="1" t="s">
        <v>124</v>
      </c>
      <c r="Q26" s="1" t="s">
        <v>235</v>
      </c>
      <c r="R26" s="1" t="s">
        <v>126</v>
      </c>
      <c r="S26" s="1" t="s">
        <v>127</v>
      </c>
      <c r="T26" s="1" t="s">
        <v>128</v>
      </c>
    </row>
    <row r="27" s="1" customFormat="1" spans="1:20">
      <c r="A27" s="3">
        <v>15551232267</v>
      </c>
      <c r="B27" s="1" t="s">
        <v>227</v>
      </c>
      <c r="C27" s="1" t="s">
        <v>236</v>
      </c>
      <c r="D27" s="1" t="s">
        <v>163</v>
      </c>
      <c r="E27" s="1" t="s">
        <v>237</v>
      </c>
      <c r="F27" s="1" t="s">
        <v>117</v>
      </c>
      <c r="G27" s="1" t="s">
        <v>118</v>
      </c>
      <c r="H27" s="1" t="s">
        <v>119</v>
      </c>
      <c r="I27" s="1" t="s">
        <v>234</v>
      </c>
      <c r="J27" s="1" t="s">
        <v>121</v>
      </c>
      <c r="K27" s="1" t="s">
        <v>234</v>
      </c>
      <c r="L27" s="1" t="s">
        <v>234</v>
      </c>
      <c r="M27" s="1" t="s">
        <v>122</v>
      </c>
      <c r="N27" s="1" t="s">
        <v>122</v>
      </c>
      <c r="O27" s="1" t="s">
        <v>123</v>
      </c>
      <c r="P27" s="1" t="s">
        <v>124</v>
      </c>
      <c r="Q27" s="1" t="s">
        <v>238</v>
      </c>
      <c r="R27" s="1" t="s">
        <v>126</v>
      </c>
      <c r="S27" s="1" t="s">
        <v>127</v>
      </c>
      <c r="T27" s="1" t="s">
        <v>128</v>
      </c>
    </row>
    <row r="28" s="1" customFormat="1" spans="1:20">
      <c r="A28" s="3">
        <v>15551105890</v>
      </c>
      <c r="B28" s="1" t="s">
        <v>227</v>
      </c>
      <c r="C28" s="1" t="s">
        <v>239</v>
      </c>
      <c r="D28" s="1" t="s">
        <v>240</v>
      </c>
      <c r="E28" s="1" t="s">
        <v>241</v>
      </c>
      <c r="F28" s="1" t="s">
        <v>149</v>
      </c>
      <c r="G28" s="1" t="s">
        <v>139</v>
      </c>
      <c r="H28" s="1" t="s">
        <v>119</v>
      </c>
      <c r="I28" s="1" t="s">
        <v>242</v>
      </c>
      <c r="J28" s="1" t="s">
        <v>121</v>
      </c>
      <c r="K28" s="1" t="s">
        <v>242</v>
      </c>
      <c r="L28" s="1" t="s">
        <v>242</v>
      </c>
      <c r="M28" s="1" t="s">
        <v>122</v>
      </c>
      <c r="N28" s="1" t="s">
        <v>122</v>
      </c>
      <c r="O28" s="1" t="s">
        <v>123</v>
      </c>
      <c r="P28" s="1" t="s">
        <v>124</v>
      </c>
      <c r="Q28" s="1" t="s">
        <v>243</v>
      </c>
      <c r="R28" s="1" t="s">
        <v>126</v>
      </c>
      <c r="S28" s="1" t="s">
        <v>127</v>
      </c>
      <c r="T28" s="1" t="s">
        <v>128</v>
      </c>
    </row>
    <row r="29" s="1" customFormat="1" spans="1:20">
      <c r="A29" s="3">
        <v>15550848945</v>
      </c>
      <c r="B29" s="1" t="s">
        <v>227</v>
      </c>
      <c r="C29" s="1" t="s">
        <v>244</v>
      </c>
      <c r="D29" s="1" t="s">
        <v>163</v>
      </c>
      <c r="E29" s="1" t="s">
        <v>245</v>
      </c>
      <c r="F29" s="1" t="s">
        <v>113</v>
      </c>
      <c r="G29" s="1" t="s">
        <v>117</v>
      </c>
      <c r="H29" s="1" t="s">
        <v>119</v>
      </c>
      <c r="I29" s="1" t="s">
        <v>234</v>
      </c>
      <c r="J29" s="1" t="s">
        <v>121</v>
      </c>
      <c r="K29" s="1" t="s">
        <v>234</v>
      </c>
      <c r="L29" s="1" t="s">
        <v>234</v>
      </c>
      <c r="M29" s="1" t="s">
        <v>122</v>
      </c>
      <c r="N29" s="1" t="s">
        <v>122</v>
      </c>
      <c r="O29" s="1" t="s">
        <v>123</v>
      </c>
      <c r="P29" s="1" t="s">
        <v>124</v>
      </c>
      <c r="Q29" s="1" t="s">
        <v>246</v>
      </c>
      <c r="R29" s="1" t="s">
        <v>126</v>
      </c>
      <c r="S29" s="1" t="s">
        <v>127</v>
      </c>
      <c r="T29" s="1" t="s">
        <v>128</v>
      </c>
    </row>
    <row r="30" s="1" customFormat="1" spans="1:20">
      <c r="A30" s="3">
        <v>15549891585</v>
      </c>
      <c r="B30" s="1" t="s">
        <v>247</v>
      </c>
      <c r="C30" s="1" t="s">
        <v>248</v>
      </c>
      <c r="D30" s="1" t="s">
        <v>163</v>
      </c>
      <c r="E30" s="1" t="s">
        <v>249</v>
      </c>
      <c r="F30" s="1" t="s">
        <v>129</v>
      </c>
      <c r="G30" s="1" t="s">
        <v>118</v>
      </c>
      <c r="H30" s="1" t="s">
        <v>119</v>
      </c>
      <c r="I30" s="1" t="s">
        <v>250</v>
      </c>
      <c r="J30" s="1" t="s">
        <v>121</v>
      </c>
      <c r="K30" s="1" t="s">
        <v>250</v>
      </c>
      <c r="L30" s="1" t="s">
        <v>250</v>
      </c>
      <c r="M30" s="1" t="s">
        <v>122</v>
      </c>
      <c r="N30" s="1" t="s">
        <v>122</v>
      </c>
      <c r="O30" s="1" t="s">
        <v>123</v>
      </c>
      <c r="P30" s="1" t="s">
        <v>124</v>
      </c>
      <c r="Q30" s="1" t="s">
        <v>251</v>
      </c>
      <c r="R30" s="1" t="s">
        <v>126</v>
      </c>
      <c r="S30" s="1" t="s">
        <v>127</v>
      </c>
      <c r="T30" s="1" t="s">
        <v>128</v>
      </c>
    </row>
    <row r="31" s="1" customFormat="1" spans="1:20">
      <c r="A31" s="3">
        <v>15549183137</v>
      </c>
      <c r="B31" s="1" t="s">
        <v>252</v>
      </c>
      <c r="C31" s="1" t="s">
        <v>253</v>
      </c>
      <c r="D31" s="1" t="s">
        <v>163</v>
      </c>
      <c r="E31" s="1" t="s">
        <v>254</v>
      </c>
      <c r="F31" s="1" t="s">
        <v>129</v>
      </c>
      <c r="G31" s="1" t="s">
        <v>118</v>
      </c>
      <c r="H31" s="1" t="s">
        <v>119</v>
      </c>
      <c r="I31" s="1" t="s">
        <v>250</v>
      </c>
      <c r="J31" s="1" t="s">
        <v>121</v>
      </c>
      <c r="K31" s="1" t="s">
        <v>250</v>
      </c>
      <c r="L31" s="1" t="s">
        <v>250</v>
      </c>
      <c r="M31" s="1" t="s">
        <v>122</v>
      </c>
      <c r="N31" s="1" t="s">
        <v>122</v>
      </c>
      <c r="O31" s="1" t="s">
        <v>123</v>
      </c>
      <c r="P31" s="1" t="s">
        <v>124</v>
      </c>
      <c r="Q31" s="1" t="s">
        <v>255</v>
      </c>
      <c r="R31" s="1" t="s">
        <v>126</v>
      </c>
      <c r="S31" s="1" t="s">
        <v>127</v>
      </c>
      <c r="T31" s="1" t="s">
        <v>128</v>
      </c>
    </row>
    <row r="32" s="1" customFormat="1" spans="1:20">
      <c r="A32" s="3">
        <v>15548563145</v>
      </c>
      <c r="B32" s="1" t="s">
        <v>252</v>
      </c>
      <c r="C32" s="1" t="s">
        <v>256</v>
      </c>
      <c r="D32" s="1" t="s">
        <v>163</v>
      </c>
      <c r="E32" s="1" t="s">
        <v>257</v>
      </c>
      <c r="F32" s="1" t="s">
        <v>117</v>
      </c>
      <c r="G32" s="1" t="s">
        <v>118</v>
      </c>
      <c r="H32" s="1" t="s">
        <v>119</v>
      </c>
      <c r="I32" s="1" t="s">
        <v>234</v>
      </c>
      <c r="J32" s="1" t="s">
        <v>121</v>
      </c>
      <c r="K32" s="1" t="s">
        <v>234</v>
      </c>
      <c r="L32" s="1" t="s">
        <v>234</v>
      </c>
      <c r="M32" s="1" t="s">
        <v>122</v>
      </c>
      <c r="N32" s="1" t="s">
        <v>122</v>
      </c>
      <c r="O32" s="1" t="s">
        <v>123</v>
      </c>
      <c r="P32" s="1" t="s">
        <v>124</v>
      </c>
      <c r="Q32" s="1" t="s">
        <v>258</v>
      </c>
      <c r="R32" s="1" t="s">
        <v>126</v>
      </c>
      <c r="S32" s="1" t="s">
        <v>127</v>
      </c>
      <c r="T32" s="1" t="s">
        <v>128</v>
      </c>
    </row>
    <row r="33" s="1" customFormat="1" spans="1:20">
      <c r="A33" s="3">
        <v>15548144990</v>
      </c>
      <c r="B33" s="1" t="s">
        <v>259</v>
      </c>
      <c r="C33" s="1" t="s">
        <v>260</v>
      </c>
      <c r="D33" s="1" t="s">
        <v>163</v>
      </c>
      <c r="E33" s="1" t="s">
        <v>261</v>
      </c>
      <c r="F33" s="1" t="s">
        <v>165</v>
      </c>
      <c r="G33" s="1" t="s">
        <v>118</v>
      </c>
      <c r="H33" s="1" t="s">
        <v>119</v>
      </c>
      <c r="I33" s="1" t="s">
        <v>262</v>
      </c>
      <c r="J33" s="1" t="s">
        <v>121</v>
      </c>
      <c r="K33" s="1" t="s">
        <v>262</v>
      </c>
      <c r="L33" s="1" t="s">
        <v>262</v>
      </c>
      <c r="M33" s="1" t="s">
        <v>122</v>
      </c>
      <c r="N33" s="1" t="s">
        <v>122</v>
      </c>
      <c r="O33" s="1" t="s">
        <v>123</v>
      </c>
      <c r="P33" s="1" t="s">
        <v>124</v>
      </c>
      <c r="Q33" s="1" t="s">
        <v>263</v>
      </c>
      <c r="R33" s="1" t="s">
        <v>126</v>
      </c>
      <c r="S33" s="1" t="s">
        <v>127</v>
      </c>
      <c r="T33" s="1" t="s">
        <v>128</v>
      </c>
    </row>
    <row r="34" s="1" customFormat="1" spans="1:20">
      <c r="A34" s="3">
        <v>15536306923</v>
      </c>
      <c r="B34" s="1" t="s">
        <v>264</v>
      </c>
      <c r="C34" s="1" t="s">
        <v>265</v>
      </c>
      <c r="D34" s="1" t="s">
        <v>202</v>
      </c>
      <c r="E34" s="1" t="s">
        <v>266</v>
      </c>
      <c r="F34" s="1" t="s">
        <v>165</v>
      </c>
      <c r="G34" s="1" t="s">
        <v>129</v>
      </c>
      <c r="H34" s="1" t="s">
        <v>119</v>
      </c>
      <c r="I34" s="1" t="s">
        <v>267</v>
      </c>
      <c r="J34" s="1" t="s">
        <v>121</v>
      </c>
      <c r="K34" s="1" t="s">
        <v>267</v>
      </c>
      <c r="L34" s="1" t="s">
        <v>267</v>
      </c>
      <c r="M34" s="1" t="s">
        <v>122</v>
      </c>
      <c r="N34" s="1" t="s">
        <v>122</v>
      </c>
      <c r="O34" s="1" t="s">
        <v>123</v>
      </c>
      <c r="P34" s="1" t="s">
        <v>124</v>
      </c>
      <c r="Q34" s="1" t="s">
        <v>268</v>
      </c>
      <c r="R34" s="1" t="s">
        <v>126</v>
      </c>
      <c r="S34" s="1" t="s">
        <v>127</v>
      </c>
      <c r="T34" s="1" t="s">
        <v>128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2021-07-05T01:42:54Z</dcterms:created>
  <dcterms:modified xsi:type="dcterms:W3CDTF">2021-07-05T01:47:48Z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D0E6998F4FFE4938A283C1B195AA2B9F</vt:lpwstr>
  </property>
  <property fmtid="{D5CDD505-2E9C-101B-9397-08002B2CF9AE}" pid="3" name="KSOProductBuildVer">
    <vt:lpwstr>2052-11.1.0.10495</vt:lpwstr>
  </property>
</Properties>
</file>