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对账!$1:$79</definedName>
  </definedNames>
  <calcPr calcId="144525"/>
</workbook>
</file>

<file path=xl/sharedStrings.xml><?xml version="1.0" encoding="utf-8"?>
<sst xmlns="http://schemas.openxmlformats.org/spreadsheetml/2006/main" count="2084" uniqueCount="493">
  <si>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</si>
  <si>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</si>
  <si>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</si>
  <si>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</si>
  <si>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</si>
  <si>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</si>
  <si>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</si>
  <si>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</si>
  <si>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</si>
  <si>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</si>
  <si>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</si>
  <si>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</si>
  <si>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</si>
  <si>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</si>
  <si>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</si>
  <si>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</si>
  <si>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</si>
  <si>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</si>
  <si>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</si>
  <si>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</si>
  <si>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</si>
  <si>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</si>
  <si>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</si>
  <si>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</si>
  <si>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</si>
  <si>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</si>
  <si>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</si>
  <si>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[南昌]精途酒店(江西科技学院店)(71586554)</t>
  </si>
  <si>
    <t>标准大床房&lt;内宾&gt;&lt;双人入住&gt;&lt;预付&gt;&lt;无早&gt;</t>
  </si>
  <si>
    <t>CNY</t>
  </si>
  <si>
    <t>周燕</t>
  </si>
  <si>
    <t>CA11323210708CNY</t>
  </si>
  <si>
    <t>未提现</t>
  </si>
  <si>
    <t>携程开票</t>
  </si>
  <si>
    <t>[丰宁]尚客优精选酒店(丰宁新丰北路店)(69143085)</t>
  </si>
  <si>
    <t>特惠大床间&lt;双人入住&gt;&lt;内宾&gt;&lt;预付&gt;&lt;无早&gt;</t>
  </si>
  <si>
    <t>裴文哲</t>
  </si>
  <si>
    <t>白冬云</t>
  </si>
  <si>
    <t>取消</t>
  </si>
  <si>
    <t>[上海]全季酒店(上海凯旋路店)(72921105)</t>
  </si>
  <si>
    <t>大床房&lt;内宾&gt;&lt;双人入住&gt;&lt;预付&gt;&lt;无早&gt;</t>
  </si>
  <si>
    <t>杨阳</t>
  </si>
  <si>
    <t>[中山]珀斯智能公寓酒店(中山利和广场店)(60988527)</t>
  </si>
  <si>
    <t>时尚一房一厅套房&lt;双人入住&gt;&lt;内宾&gt;&lt;预付&gt;&lt;无早&gt;</t>
  </si>
  <si>
    <t>马娇</t>
  </si>
  <si>
    <t>[上海]海友酒店(上海新国际博览中心店)(72834765)</t>
  </si>
  <si>
    <t>高级大床房A&lt;内宾&gt;&lt;双人入住&gt;&lt;预付&gt;&lt;无早&gt;</t>
  </si>
  <si>
    <t>陈雨鹤</t>
  </si>
  <si>
    <t>[北京]锦江之星(北京南站店)(60985981)</t>
  </si>
  <si>
    <t>标准房B&lt;双人入住&gt;&lt;内宾&gt;&lt;预付&gt;&lt;无早&gt;</t>
  </si>
  <si>
    <t>赵宇坤</t>
  </si>
  <si>
    <t>[上海]上海佘山茂御臻品之选酒店(51602022)</t>
  </si>
  <si>
    <t>园景房&lt;双人入住&gt;&lt;内宾&gt;&lt;预付&gt;&lt;双早&gt;</t>
  </si>
  <si>
    <t>于宙</t>
  </si>
  <si>
    <t>[武汉]7天优品酒店(武汉沌口经济开发区东风公司地铁站店)(71450273)</t>
  </si>
  <si>
    <t>精选特优房&lt;内宾&gt;&lt;双人入住&gt;&lt;预付&gt;&lt;无早&gt;</t>
  </si>
  <si>
    <t>李士强</t>
  </si>
  <si>
    <t>[上海]海友酒店(上海漕河泾桂平路店)(69041247)</t>
  </si>
  <si>
    <t>双床房&lt;双人入住&gt;&lt;内宾&gt;&lt;预付&gt;&lt;无早&gt;</t>
  </si>
  <si>
    <t>方宁秀</t>
  </si>
  <si>
    <t>[华蓥]尚客优连锁酒店(华蓥凤凰城店)(73295967)</t>
  </si>
  <si>
    <t>精选大床房&lt;双人入住&gt;&lt;内宾&gt;&lt;预付&gt;&lt;无早&gt;</t>
  </si>
  <si>
    <t>蒋强</t>
  </si>
  <si>
    <t>[上海]上海证大美爵酒店(52302186)</t>
  </si>
  <si>
    <t>豪华双床房&lt;双人入住&gt;&lt;内宾&gt;&lt;预付&gt;&lt;无早&gt;</t>
  </si>
  <si>
    <t>刘俊杰,刘俊娟</t>
  </si>
  <si>
    <t>[上海]汉庭酒店(上海四川北路东宝兴路地铁站店)(69078426)</t>
  </si>
  <si>
    <t>高级大床房&lt;内宾&gt;&lt;双人入住&gt;&lt;预付&gt;&lt;无早&gt;</t>
  </si>
  <si>
    <t>杨欣哲</t>
  </si>
  <si>
    <t>[眉山]IU酒店(眉山雕像广场三苏祠追梦店)(71451073)</t>
  </si>
  <si>
    <t>小U·超级双床房&lt;双人入住&gt;&lt;内宾&gt;&lt;预付&gt;&lt;无早&gt;</t>
  </si>
  <si>
    <t>杨澜</t>
  </si>
  <si>
    <t>[北京]IU酒店(北京站地铁站店)(73268123)</t>
  </si>
  <si>
    <t>小U超级大床房&lt;双人入住&gt;&lt;内宾&gt;&lt;预付&gt;&lt;无早&gt;</t>
  </si>
  <si>
    <t>杨仁权</t>
  </si>
  <si>
    <t>[苏州]同里湖度假村(二期)(46114219)</t>
  </si>
  <si>
    <t>园景双床房&lt;内宾&gt;&lt;双人入住&gt;&lt;预付&gt;&lt;双早&gt;</t>
  </si>
  <si>
    <t>葛莹,庄艳,周丹明</t>
  </si>
  <si>
    <t>高级豪华大床房&lt;双人入住&gt;&lt;内宾&gt;&lt;预付&gt;&lt;无早&gt;</t>
  </si>
  <si>
    <t>余育哲</t>
  </si>
  <si>
    <t>退单</t>
  </si>
  <si>
    <t>[上海]全季酒店(上海康桥秀沿路店)(72919027)</t>
  </si>
  <si>
    <t>大床房&lt;双人入住&gt;&lt;内宾&gt;&lt;预付&gt;&lt;双早&gt;</t>
  </si>
  <si>
    <t>徐国芳</t>
  </si>
  <si>
    <t>[西安]西安赛瑞喜来登大酒店(45976360)</t>
  </si>
  <si>
    <t>唐冰禹</t>
  </si>
  <si>
    <t>[温州]温州太一国际酒店(77362313)</t>
  </si>
  <si>
    <t>褚淇栋</t>
  </si>
  <si>
    <t>豪华双床房&lt;双人入住&gt;&lt;内宾&gt;&lt;预付&gt;&lt;双早&gt;</t>
  </si>
  <si>
    <t>卫忠</t>
  </si>
  <si>
    <t>[承德县]尚客优精选酒店(承德县南环路店)(73279771)</t>
  </si>
  <si>
    <t>标准大床房&lt;双人入住&gt;&lt;内宾&gt;&lt;预付&gt;&lt;无早&gt;</t>
  </si>
  <si>
    <t>徐海</t>
  </si>
  <si>
    <t>[北京]北京遨途机场酒店(76409907)</t>
  </si>
  <si>
    <t>大床房(无窗)&lt;双人入住&gt;&lt;内宾&gt;&lt;预付&gt;&lt;双早&gt;</t>
  </si>
  <si>
    <t>艾仁春</t>
  </si>
  <si>
    <t>[广州]全季酒店(广州东山口店)(69028748)</t>
  </si>
  <si>
    <t>双床房&lt;双人入住&gt;&lt;内宾&gt;&lt;预付&gt;&lt;双早&gt;</t>
  </si>
  <si>
    <t>蔡丽琨</t>
  </si>
  <si>
    <t>[上海]全季酒店(上海虹桥娄山关路地铁站店)(66070357)</t>
  </si>
  <si>
    <t>零压高级大床房&lt;内宾&gt;&lt;双人入住&gt;&lt;预付&gt;&lt;双早&gt;</t>
  </si>
  <si>
    <t>黄军勇</t>
  </si>
  <si>
    <t>[西安]汉庭酒店(西安钟楼北大街地铁站店)(69037220)</t>
  </si>
  <si>
    <t>徐英海</t>
  </si>
  <si>
    <t>[昆山]贝壳酒店(昆山黄浦家园店)(77382323)</t>
  </si>
  <si>
    <t>高级大床房&lt;双人入住&gt;&lt;内宾&gt;&lt;预付&gt;&lt;无早&gt;</t>
  </si>
  <si>
    <t>聂会苗</t>
  </si>
  <si>
    <t>徐仕行</t>
  </si>
  <si>
    <t>[泰顺]汉庭酒店（泰顺新城大道店）(77391036)</t>
  </si>
  <si>
    <t>家庭房&lt;双人入住&gt;&lt;内宾&gt;&lt;预付&gt;&lt;双早&gt;</t>
  </si>
  <si>
    <t>陈靖</t>
  </si>
  <si>
    <t>[舟山]锦江之星(舟山朱家尖店)(75037413)</t>
  </si>
  <si>
    <t>商务标准房A&lt;双人入住&gt;&lt;内宾&gt;&lt;预付&gt;&lt;无早&gt;</t>
  </si>
  <si>
    <t>韩应贤,张雪祥</t>
  </si>
  <si>
    <t>[上海]格林豪泰快捷酒店(上海周浦沈梅东路地铁站店)(60984305)</t>
  </si>
  <si>
    <t>1.8米大床房&lt;双人入住&gt;&lt;内宾&gt;&lt;预付&gt;&lt;无早&gt;</t>
  </si>
  <si>
    <t>陈志懿</t>
  </si>
  <si>
    <t>[厦门]全季酒店(厦门SM广场松柏店)(72921468)</t>
  </si>
  <si>
    <t>丁媛媛</t>
  </si>
  <si>
    <t>[玉环]玉环福朋喜来登酒店(54629006)</t>
  </si>
  <si>
    <t>福朋大床房&lt;双人入住&gt;&lt;内宾&gt;&lt;预付&gt;&lt;无早&gt;</t>
  </si>
  <si>
    <t>夏寒璐</t>
  </si>
  <si>
    <t>[济南]全季酒店(济南趵突泉店)(77414537)</t>
  </si>
  <si>
    <t>孙海兴</t>
  </si>
  <si>
    <t>[威海]青皮树酒店(威海环翠刘公岛码头青岛北路店)(76410875)</t>
  </si>
  <si>
    <t>李佳谊,王楠</t>
  </si>
  <si>
    <t>[广州]广州长风凯莱酒店(60986982)</t>
  </si>
  <si>
    <t>精致套房&lt;双人入住&gt;&lt;内宾&gt;&lt;预付&gt;&lt;双早&gt;</t>
  </si>
  <si>
    <t>陈彬</t>
  </si>
  <si>
    <t>[太原]尚客优精选酒店(太原富士康店)(73279665)</t>
  </si>
  <si>
    <t>特惠大床房(无窗)&lt;双人入住&gt;&lt;内宾&gt;&lt;预付&gt;&lt;无早&gt;</t>
  </si>
  <si>
    <t>段宏枭</t>
  </si>
  <si>
    <t>[苏州]格林豪泰酒店(苏州拙政园火车站南广场店)(69036736)</t>
  </si>
  <si>
    <t>高级双床房&lt;内宾&gt;&lt;双人入住&gt;&lt;预付&gt;&lt;无早&gt;</t>
  </si>
  <si>
    <t>郭普勇</t>
  </si>
  <si>
    <t>[海口]宜尚酒店(海口友谊阳光城侨中路店)(77367715)</t>
  </si>
  <si>
    <t>智能双床房&lt;双人入住&gt;&lt;内宾&gt;&lt;预付&gt;&lt;无早&gt;</t>
  </si>
  <si>
    <t>孔帅</t>
  </si>
  <si>
    <t>商务大床房&lt;双人入住&gt;&lt;内宾&gt;&lt;预付&gt;&lt;无早&gt;</t>
  </si>
  <si>
    <t>谢昱</t>
  </si>
  <si>
    <t>[通城]城市便捷酒店(通城状元广场店)(72812739)</t>
  </si>
  <si>
    <t>特惠大床房&lt;双人入住&gt;&lt;内宾&gt;&lt;预付&gt;&lt;无早&gt;</t>
  </si>
  <si>
    <t>吴芳</t>
  </si>
  <si>
    <t>[深圳]深圳河东宾馆(60982737)</t>
  </si>
  <si>
    <t>豪华大床房&lt;内宾&gt;&lt;双人入住&gt;&lt;预付&gt;&lt;无早&gt;</t>
  </si>
  <si>
    <t>翟双喜</t>
  </si>
  <si>
    <t>[威海]威海金海湾丽呈华廷酒店(69067549)</t>
  </si>
  <si>
    <t>豪华海景大床房&lt;双人入住&gt;&lt;内宾&gt;&lt;预付&gt;&lt;双早&gt;</t>
  </si>
  <si>
    <t>王召江,马晓阳</t>
  </si>
  <si>
    <t>[海口]海南贵族游艇会(69142449)</t>
  </si>
  <si>
    <t>海景大床房&lt;双人入住&gt;&lt;内宾&gt;&lt;预付&gt;&lt;无早&gt;</t>
  </si>
  <si>
    <t>欧阳可达</t>
  </si>
  <si>
    <t>[衡水]骏怡精选酒店(衡水奥体中心店)(73247377)</t>
  </si>
  <si>
    <t>高级双人房&lt;双人入住&gt;&lt;内宾&gt;&lt;预付&gt;&lt;无早&gt;</t>
  </si>
  <si>
    <t>丁孝春</t>
  </si>
  <si>
    <t>景观大床房&lt;双人入住&gt;&lt;内宾&gt;&lt;预付&gt;&lt;无早&gt;</t>
  </si>
  <si>
    <t>蔡翔宇</t>
  </si>
  <si>
    <t>仇卫平</t>
  </si>
  <si>
    <t>[荆州]荆州富力万达嘉华酒店(69028724)</t>
  </si>
  <si>
    <t>覃玉蓉</t>
  </si>
  <si>
    <t>[南通]南通金桥智选假日酒店(51612948)</t>
  </si>
  <si>
    <t>高级大床房&lt;双人入住&gt;&lt;内宾&gt;&lt;预付&gt;&lt;双早&gt;</t>
  </si>
  <si>
    <t>朱智</t>
  </si>
  <si>
    <t>[贵阳]兰欧酒店(贵阳北京西路世纪城店)(76233537)</t>
  </si>
  <si>
    <t>兰艺大床房&lt;双人入住&gt;&lt;内宾&gt;&lt;预付&gt;&lt;双早&gt;</t>
  </si>
  <si>
    <t>罗煜</t>
  </si>
  <si>
    <t>[沈阳]尚客优品酒店(沈阳七号街地铁站店)(73258388)</t>
  </si>
  <si>
    <t>王爽</t>
  </si>
  <si>
    <t>[兰州]兰州汇丰宾馆(77420399)</t>
  </si>
  <si>
    <t>韩景朝</t>
  </si>
  <si>
    <t>许海清</t>
  </si>
  <si>
    <t>[成都]7天酒店(成都双流广场地铁站塔桥路店)(71451126)</t>
  </si>
  <si>
    <t>王曦</t>
  </si>
  <si>
    <t>余靖</t>
  </si>
  <si>
    <t>李连林</t>
  </si>
  <si>
    <t>[忻州]IU酒店(忻州汽车客运站高速口店)(71572704)</t>
  </si>
  <si>
    <t>崔亮</t>
  </si>
  <si>
    <t>[广元]广元富力万达嘉华酒店(65977802)</t>
  </si>
  <si>
    <t>盛骐</t>
  </si>
  <si>
    <t>王也</t>
  </si>
  <si>
    <t>侯玉玲</t>
  </si>
  <si>
    <t>于晗</t>
  </si>
  <si>
    <t>[香港]香港九龙海湾酒店(Kowloon Harbourfront Hotel)(43086789)</t>
  </si>
  <si>
    <t>双卧室城景套房&lt;双人入住&gt;&lt;内宾&gt;&lt;预付&gt;&lt;无早&gt;</t>
  </si>
  <si>
    <t>Yi/Junyu,Gu/Zefeng</t>
  </si>
  <si>
    <t>[长沙]长沙瑞吉酒店(54626966)</t>
  </si>
  <si>
    <t>央金卓玛</t>
  </si>
  <si>
    <t>[北京]非繁城品酒店·北京大兴机场草桥地铁站店(71013805)</t>
  </si>
  <si>
    <t>非繁高级大床房&lt;双人入住&gt;&lt;内宾&gt;&lt;预付&gt;&lt;无早&gt;</t>
  </si>
  <si>
    <t>任欢欢</t>
  </si>
  <si>
    <t>[上海]锦江之星品尚(上海南京路步行街店)(60986106)</t>
  </si>
  <si>
    <t>商务房B&lt;双人入住&gt;&lt;内宾&gt;&lt;预付&gt;&lt;无早&gt;</t>
  </si>
  <si>
    <t>白卫</t>
  </si>
  <si>
    <t>[长沙县]城市便捷酒店(长沙县龙塘土桥地铁站店)(77191531)</t>
  </si>
  <si>
    <t>商务双床房&lt;双人入住&gt;&lt;内宾&gt;&lt;预付&gt;&lt;无早&gt;</t>
  </si>
  <si>
    <t>李易,黄云</t>
  </si>
  <si>
    <t>[上海]上海大酒店(51598627)</t>
  </si>
  <si>
    <t>豪华商务双床房&lt;双人入住&gt;&lt;内宾&gt;&lt;预付&gt;&lt;无早&gt;</t>
  </si>
  <si>
    <t>陈建军</t>
  </si>
  <si>
    <t>[西安]汉庭酒店(西安小寨历史博物馆店)(76379647)</t>
  </si>
  <si>
    <t>单床房&lt;双人入住&gt;&lt;内宾&gt;&lt;预付&gt;&lt;无早&gt;</t>
  </si>
  <si>
    <t>现新莉</t>
  </si>
  <si>
    <t>李刚</t>
  </si>
  <si>
    <t>周荣</t>
  </si>
  <si>
    <t>调整</t>
  </si>
  <si>
    <t>[厦门]7天优品酒店(厦门中山路步行街店)(65996140)</t>
  </si>
  <si>
    <t>优享双床房&lt;内宾&gt;&lt;双人入住&gt;&lt;预付&gt;&lt;无早&gt;</t>
  </si>
  <si>
    <t>郑伏斌</t>
  </si>
  <si>
    <t>，</t>
  </si>
  <si>
    <t>14923072337系统显示已取消，已连接赔付，已申诉成功，多收144元是否需要退回，待核实</t>
  </si>
  <si>
    <t>A210708095319481</t>
  </si>
  <si>
    <t>CNY / HKD 当前参考汇率: 1.199289196</t>
  </si>
  <si>
    <t>总计：29763.79 CNY/
35695.39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</si>
  <si>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</si>
  <si>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</si>
  <si>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</si>
  <si>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</si>
  <si>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</si>
  <si>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</si>
  <si>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</si>
  <si>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</si>
  <si>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</si>
  <si>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</si>
  <si>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</si>
  <si>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</si>
  <si>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</si>
  <si>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</si>
  <si>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</si>
  <si>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</si>
  <si>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</si>
  <si>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2021-07-04</t>
  </si>
  <si>
    <t>2183782</t>
  </si>
  <si>
    <t>7天酒店(成都双流广场地铁站塔桥路店)</t>
  </si>
  <si>
    <t>2021-07-05</t>
  </si>
  <si>
    <t>退房日月结</t>
  </si>
  <si>
    <t>135.47</t>
  </si>
  <si>
    <t>RMB</t>
  </si>
  <si>
    <t>0</t>
  </si>
  <si>
    <t>0.00</t>
  </si>
  <si>
    <t>携程汇智国内直连</t>
  </si>
  <si>
    <t>2021-07-04 23:21:47</t>
  </si>
  <si>
    <t>否</t>
  </si>
  <si>
    <t>汇智国际旅游发展有限公司</t>
  </si>
  <si>
    <t>直连</t>
  </si>
  <si>
    <t>2183749</t>
  </si>
  <si>
    <t>广元富力万达嘉华酒店</t>
  </si>
  <si>
    <t>457.19</t>
  </si>
  <si>
    <t>2021-07-04 22:34:58</t>
  </si>
  <si>
    <t>2183658</t>
  </si>
  <si>
    <t>上海大酒店</t>
  </si>
  <si>
    <t>737.64</t>
  </si>
  <si>
    <t>2021-07-04 21:15:41</t>
  </si>
  <si>
    <t>2183625</t>
  </si>
  <si>
    <t>锦江之星品尚(上海南京路步行街店)</t>
  </si>
  <si>
    <t>381.92</t>
  </si>
  <si>
    <t>2021-07-04 20:45:34</t>
  </si>
  <si>
    <t>2183598</t>
  </si>
  <si>
    <t>非繁城品酒店(北京大兴机场草桥地铁站店)</t>
  </si>
  <si>
    <t>328.38</t>
  </si>
  <si>
    <t>2021-07-04 20:11:08</t>
  </si>
  <si>
    <t>2183586</t>
  </si>
  <si>
    <t>长沙瑞吉酒店</t>
  </si>
  <si>
    <t>1726.89</t>
  </si>
  <si>
    <t>2021-07-04 19:56:36</t>
  </si>
  <si>
    <t>2183576</t>
  </si>
  <si>
    <t>城市便捷酒店(长沙县龙塘土桥地铁站店)</t>
  </si>
  <si>
    <t>275.40</t>
  </si>
  <si>
    <t>2021-07-04 19:49:12</t>
  </si>
  <si>
    <t>2183566</t>
  </si>
  <si>
    <t>香港九龙海湾酒店</t>
  </si>
  <si>
    <t>Yi Junyu,Gu Zefeng</t>
  </si>
  <si>
    <t>680.58</t>
  </si>
  <si>
    <t>2021-07-04 19:40:32</t>
  </si>
  <si>
    <t>2183564</t>
  </si>
  <si>
    <t>贝壳酒店(昆山黄浦家园店)</t>
  </si>
  <si>
    <t>140.50</t>
  </si>
  <si>
    <t>2021-07-04 19:38:45</t>
  </si>
  <si>
    <t>2183502</t>
  </si>
  <si>
    <t>2021-07-04 18:15:29</t>
  </si>
  <si>
    <t>2183488</t>
  </si>
  <si>
    <t>2021-07-04 18:01:07</t>
  </si>
  <si>
    <t>2183460</t>
  </si>
  <si>
    <t>416.92</t>
  </si>
  <si>
    <t>2021-07-04 17:30:29</t>
  </si>
  <si>
    <t>2183441</t>
  </si>
  <si>
    <t>IU酒店（忻州汽车客运站高速口店）</t>
  </si>
  <si>
    <t>180.67</t>
  </si>
  <si>
    <t>2021-07-04 17:01:12</t>
  </si>
  <si>
    <t>2183380</t>
  </si>
  <si>
    <t>2021-07-04 15:40:03</t>
  </si>
  <si>
    <t>2183345</t>
  </si>
  <si>
    <t>荆州富力万达嘉华酒店</t>
  </si>
  <si>
    <t>561.74</t>
  </si>
  <si>
    <t>2021-07-04 14:49:47</t>
  </si>
  <si>
    <t>2183342</t>
  </si>
  <si>
    <t>2021-07-04 14:45:07</t>
  </si>
  <si>
    <t>2183326</t>
  </si>
  <si>
    <t>骏怡精选酒店(衡水奥体中心店)</t>
  </si>
  <si>
    <t>130.73</t>
  </si>
  <si>
    <t>2021-07-04 14:27:36</t>
  </si>
  <si>
    <t>2183323</t>
  </si>
  <si>
    <t>兰州汇丰宾馆</t>
  </si>
  <si>
    <t>89.41</t>
  </si>
  <si>
    <t>2021-07-04 14:23:01</t>
  </si>
  <si>
    <t>2183317</t>
  </si>
  <si>
    <t>尚客优品酒店（沈阳经济技术开发区七号街地铁站店）</t>
  </si>
  <si>
    <t>178.01</t>
  </si>
  <si>
    <t>2021-07-04 14:12:24</t>
  </si>
  <si>
    <t>2183267</t>
  </si>
  <si>
    <t>兰欧酒店(贵阳北京西路世纪城店)</t>
  </si>
  <si>
    <t>204.10</t>
  </si>
  <si>
    <t>2021-07-04 12:54:19</t>
  </si>
  <si>
    <t>2183212</t>
  </si>
  <si>
    <t>南通金桥智选假日酒店</t>
  </si>
  <si>
    <t>308.68</t>
  </si>
  <si>
    <t>2021-07-04 12:11:06</t>
  </si>
  <si>
    <t>2183190</t>
  </si>
  <si>
    <t>2021-07-04 11:46:47</t>
  </si>
  <si>
    <t>2183182</t>
  </si>
  <si>
    <t>海南贵族游艇会</t>
  </si>
  <si>
    <t>323.88</t>
  </si>
  <si>
    <t>2021-07-04 11:36:46</t>
  </si>
  <si>
    <t>2183155</t>
  </si>
  <si>
    <t>城市便捷酒店(通城状元广场店)</t>
  </si>
  <si>
    <t>180.74</t>
  </si>
  <si>
    <t>2021-07-04 11:11:26</t>
  </si>
  <si>
    <t>2183150</t>
  </si>
  <si>
    <t>2021-07-04 11:07:28</t>
  </si>
  <si>
    <t>2183098</t>
  </si>
  <si>
    <t>2021-07-04 10:01:19</t>
  </si>
  <si>
    <t>2183081</t>
  </si>
  <si>
    <t>威海金海湾国际饭店</t>
  </si>
  <si>
    <t>2407.20</t>
  </si>
  <si>
    <t>2021-07-04 09:25:30</t>
  </si>
  <si>
    <t>2183062</t>
  </si>
  <si>
    <t>150.43</t>
  </si>
  <si>
    <t>2021-07-04 08:48:11</t>
  </si>
  <si>
    <t>2183060</t>
  </si>
  <si>
    <t>深圳河东宾馆</t>
  </si>
  <si>
    <t>226.44</t>
  </si>
  <si>
    <t>2021-07-04 09:00:33</t>
  </si>
  <si>
    <t>2183058</t>
  </si>
  <si>
    <t>123.76</t>
  </si>
  <si>
    <t>2021-07-04 08:33:18</t>
  </si>
  <si>
    <t>2183043</t>
  </si>
  <si>
    <t>宜尚酒店(海口友谊阳光城侨中路店)</t>
  </si>
  <si>
    <t>307.54</t>
  </si>
  <si>
    <t>2021-07-04 07:51:15</t>
  </si>
  <si>
    <t>2182985</t>
  </si>
  <si>
    <t>尚客优精选酒店（富士康经开区店）</t>
  </si>
  <si>
    <t>2021-07-04 01:16:30</t>
  </si>
  <si>
    <t>2182964</t>
  </si>
  <si>
    <t>广州长风凯莱酒店</t>
  </si>
  <si>
    <t>567.03</t>
  </si>
  <si>
    <t>2021-07-04 00:43:08</t>
  </si>
  <si>
    <t>2182944</t>
  </si>
  <si>
    <t>青皮树酒店(威海环翠刘公岛码头青岛北路店)</t>
  </si>
  <si>
    <t>2021-07-04 00:09:29</t>
  </si>
  <si>
    <t>2021-07-03</t>
  </si>
  <si>
    <t>2182910</t>
  </si>
  <si>
    <t>全季酒店(济南趵突泉店)</t>
  </si>
  <si>
    <t>304.76</t>
  </si>
  <si>
    <t>2021-07-03 23:17:52</t>
  </si>
  <si>
    <t>2182868</t>
  </si>
  <si>
    <t>玉环福朋喜来登酒店</t>
  </si>
  <si>
    <t>554.73</t>
  </si>
  <si>
    <t>2021-07-03 22:33:15</t>
  </si>
  <si>
    <t>2182844</t>
  </si>
  <si>
    <t>全季酒店(厦门SM广场松柏店)</t>
  </si>
  <si>
    <t>2021-07-03 22:15:25</t>
  </si>
  <si>
    <t>2182828</t>
  </si>
  <si>
    <t>格林豪泰快捷酒店（上海浦东新区沈梅东路店）</t>
  </si>
  <si>
    <t>207.34</t>
  </si>
  <si>
    <t>2021-07-03 21:54:49</t>
  </si>
  <si>
    <t>2182803</t>
  </si>
  <si>
    <t>锦江之星（舟山朱家尖店）</t>
  </si>
  <si>
    <t>491.72</t>
  </si>
  <si>
    <t>2021-07-03 21:40:32</t>
  </si>
  <si>
    <t>2182693</t>
  </si>
  <si>
    <t>汉庭酒店（泰顺新城大道店）</t>
  </si>
  <si>
    <t>2021-07-03 20:26:29</t>
  </si>
  <si>
    <t>2182620</t>
  </si>
  <si>
    <t>尚客优精选酒店(丰宁新丰北路店)</t>
  </si>
  <si>
    <t>114.62</t>
  </si>
  <si>
    <t>2021-07-03 19:40:24</t>
  </si>
  <si>
    <t>2182556</t>
  </si>
  <si>
    <t>265.12</t>
  </si>
  <si>
    <t>2021-07-03 18:53:39</t>
  </si>
  <si>
    <t>2182488</t>
  </si>
  <si>
    <t>汉庭酒店(西安钟楼北店)</t>
  </si>
  <si>
    <t>253.34</t>
  </si>
  <si>
    <t>2021-07-03 18:01:36</t>
  </si>
  <si>
    <t>2182398</t>
  </si>
  <si>
    <t>全季酒店(上海虹桥娄山关路地铁站店)</t>
  </si>
  <si>
    <t>478.15</t>
  </si>
  <si>
    <t>2021-07-03 16:54:48</t>
  </si>
  <si>
    <t>2182289</t>
  </si>
  <si>
    <t>全季酒店(广州东山口店)</t>
  </si>
  <si>
    <t>341.75</t>
  </si>
  <si>
    <t>2021-07-03 15:21:43</t>
  </si>
  <si>
    <t>2182243</t>
  </si>
  <si>
    <t>北京遨途机场酒店</t>
  </si>
  <si>
    <t>577.95</t>
  </si>
  <si>
    <t>2021-07-03 14:41:26</t>
  </si>
  <si>
    <t>2181844</t>
  </si>
  <si>
    <t>尚客优精选酒店（承德南环路店）</t>
  </si>
  <si>
    <t>303.96</t>
  </si>
  <si>
    <t>2021-07-03 09:04:54</t>
  </si>
  <si>
    <t>2181766</t>
  </si>
  <si>
    <t>温州太一国际酒店</t>
  </si>
  <si>
    <t>253.67</t>
  </si>
  <si>
    <t>2021-07-03 05:53:26</t>
  </si>
  <si>
    <t>2181699</t>
  </si>
  <si>
    <t>440.28</t>
  </si>
  <si>
    <t>2021-07-03 00:57:41</t>
  </si>
  <si>
    <t>2181670</t>
  </si>
  <si>
    <t>西安赛瑞喜来登大酒店</t>
  </si>
  <si>
    <t>940.68</t>
  </si>
  <si>
    <t>2021-07-03 00:10:51</t>
  </si>
  <si>
    <t>2021-07-02</t>
  </si>
  <si>
    <t>2180905</t>
  </si>
  <si>
    <t>全季酒店(上海康桥秀沿路店)</t>
  </si>
  <si>
    <t>442.46</t>
  </si>
  <si>
    <t>2021-07-02 14:23:56</t>
  </si>
  <si>
    <t>2180606</t>
  </si>
  <si>
    <t>上海证大美爵酒店</t>
  </si>
  <si>
    <t>691.33</t>
  </si>
  <si>
    <t>2021-07-02 11:03:59</t>
  </si>
  <si>
    <t>2021-07-01</t>
  </si>
  <si>
    <t>2180248</t>
  </si>
  <si>
    <t>同里湖度假村(二期)</t>
  </si>
  <si>
    <t>4804.38</t>
  </si>
  <si>
    <t>2021-07-01 22:52:46</t>
  </si>
  <si>
    <t>2179996</t>
  </si>
  <si>
    <t>IU酒店(北京站地铁站店)</t>
  </si>
  <si>
    <t>383.83</t>
  </si>
  <si>
    <t>2021-07-01 19:42:59</t>
  </si>
  <si>
    <t>2179870</t>
  </si>
  <si>
    <t>IU酒店(眉山雕像广场三苏祠追梦店)</t>
  </si>
  <si>
    <t>173.31</t>
  </si>
  <si>
    <t>2021-07-01 17:51:44</t>
  </si>
  <si>
    <t>2179752</t>
  </si>
  <si>
    <t>汉庭酒店(上海四川北路中心店)</t>
  </si>
  <si>
    <t>302.53</t>
  </si>
  <si>
    <t>2021-07-01 16:37:17</t>
  </si>
  <si>
    <t>2179598</t>
  </si>
  <si>
    <t>2149.56</t>
  </si>
  <si>
    <t>-2149</t>
  </si>
  <si>
    <t>2021-07-01 14:03:50</t>
  </si>
  <si>
    <t>2179393</t>
  </si>
  <si>
    <t>尚客优连锁酒店(华蓥凤凰城店)</t>
  </si>
  <si>
    <t>554.88</t>
  </si>
  <si>
    <t>2021-07-01 10:33:43</t>
  </si>
  <si>
    <t>2179350</t>
  </si>
  <si>
    <t>海友酒店(上海漕河泾桂平路店)</t>
  </si>
  <si>
    <t>455.79</t>
  </si>
  <si>
    <t>2021-07-01 09:36:50</t>
  </si>
  <si>
    <t>2179210</t>
  </si>
  <si>
    <t>7天优品酒店(武汉沌口经济开发区东风公司地铁站店)</t>
  </si>
  <si>
    <t>353.40</t>
  </si>
  <si>
    <t>2021-07-01 00:33:29</t>
  </si>
  <si>
    <t>2021-06-30</t>
  </si>
  <si>
    <t>2179148</t>
  </si>
  <si>
    <t>上海佘山茂御臻品之选酒店</t>
  </si>
  <si>
    <t>1830.50</t>
  </si>
  <si>
    <t>2021-06-30 23:05:28</t>
  </si>
  <si>
    <t>2178953</t>
  </si>
  <si>
    <t>锦江之星北京南站酒店</t>
  </si>
  <si>
    <t>381.28</t>
  </si>
  <si>
    <t>98.00</t>
  </si>
  <si>
    <t>-283</t>
  </si>
  <si>
    <t>2021-06-30 20:35:00</t>
  </si>
  <si>
    <t>2178832</t>
  </si>
  <si>
    <t>海友酒店(上海新国际博览中心店)</t>
  </si>
  <si>
    <t>2021-06-30 18:48:12</t>
  </si>
  <si>
    <t>2021-06-26</t>
  </si>
  <si>
    <t>2173369</t>
  </si>
  <si>
    <t>珀斯智能公寓酒店</t>
  </si>
  <si>
    <t>2021-06-26 15:26:25</t>
  </si>
  <si>
    <t>2021-06-24</t>
  </si>
  <si>
    <t>2169860</t>
  </si>
  <si>
    <t>全季酒店(上海凯旋路店)</t>
  </si>
  <si>
    <t>304.79</t>
  </si>
  <si>
    <t>2021-06-24 12:03:14</t>
  </si>
  <si>
    <t>2021-06-20</t>
  </si>
  <si>
    <t>2164331</t>
  </si>
  <si>
    <t>2021-06-20 15:48:46</t>
  </si>
  <si>
    <t>2164326</t>
  </si>
  <si>
    <t>2021-06-20 15:44:09</t>
  </si>
  <si>
    <t>2164155</t>
  </si>
  <si>
    <t>精途酒店(江西科技学院店)</t>
  </si>
  <si>
    <t>290.56</t>
  </si>
  <si>
    <t>2021-06-20 13:28:11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</si>
</sst>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15582700743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44380</v>
      </c>
      <c r="G2" s="5">
        <v>44382</v>
      </c>
      <c r="H2" s="4">
        <v>1</v>
      </c>
      <c r="I2" s="4">
        <v>2</v>
      </c>
      <c r="J2" s="4">
        <v>2</v>
      </c>
      <c r="K2" s="4" t="s">
        <v>29</v>
      </c>
      <c r="L2" s="4">
        <v>290.56</v>
      </c>
      <c r="M2" s="4">
        <v>290.56</v>
      </c>
      <c r="N2" s="4" t="s">
        <v>30</v>
      </c>
      <c r="O2" s="4" t="s">
        <v>31</v>
      </c>
      <c r="P2" s="4" t="s">
        <v>32</v>
      </c>
      <c r="Q2" s="4">
        <v>0</v>
      </c>
      <c r="R2" s="6">
        <v>44367</v>
      </c>
      <c r="S2" s="5">
        <v>44385</v>
      </c>
      <c r="T2" s="4" t="s">
        <v>33</v>
      </c>
      <c r="U2" s="4">
        <v>290.56</v>
      </c>
      <c r="V2" s="4">
        <v>0</v>
      </c>
      <c r="W2" s="4">
        <v>0</v>
      </c>
      <c r="X2" s="4">
        <v>2164155</v>
      </c>
    </row>
    <row r="3" s="4" customFormat="1" spans="1:24">
      <c r="A3" s="4">
        <v>15583242373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44381</v>
      </c>
      <c r="G3" s="5">
        <v>44382</v>
      </c>
      <c r="H3" s="4">
        <v>1</v>
      </c>
      <c r="I3" s="4">
        <v>1</v>
      </c>
      <c r="J3" s="4">
        <v>1</v>
      </c>
      <c r="K3" s="4" t="s">
        <v>29</v>
      </c>
      <c r="L3" s="4">
        <v>114.57</v>
      </c>
      <c r="M3" s="4">
        <v>114.57</v>
      </c>
      <c r="N3" s="4" t="s">
        <v>36</v>
      </c>
      <c r="O3" s="4" t="s">
        <v>31</v>
      </c>
      <c r="P3" s="4" t="s">
        <v>32</v>
      </c>
      <c r="Q3" s="4">
        <v>0</v>
      </c>
      <c r="R3" s="6">
        <v>44367</v>
      </c>
      <c r="S3" s="5">
        <v>44385</v>
      </c>
      <c r="T3" s="4" t="s">
        <v>33</v>
      </c>
      <c r="U3" s="4">
        <v>114.57</v>
      </c>
      <c r="V3" s="4">
        <v>0</v>
      </c>
      <c r="W3" s="4">
        <v>0</v>
      </c>
      <c r="X3" s="4">
        <v>2164326</v>
      </c>
    </row>
    <row r="4" s="4" customFormat="1" spans="1:24">
      <c r="A4" s="4">
        <v>15585557616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44381</v>
      </c>
      <c r="G4" s="5">
        <v>44382</v>
      </c>
      <c r="H4" s="4">
        <v>1</v>
      </c>
      <c r="I4" s="4">
        <v>1</v>
      </c>
      <c r="J4" s="4">
        <v>1</v>
      </c>
      <c r="K4" s="4" t="s">
        <v>29</v>
      </c>
      <c r="L4" s="4">
        <v>114.57</v>
      </c>
      <c r="M4" s="4">
        <v>114.57</v>
      </c>
      <c r="N4" s="4" t="s">
        <v>37</v>
      </c>
      <c r="O4" s="4" t="s">
        <v>31</v>
      </c>
      <c r="P4" s="4" t="s">
        <v>32</v>
      </c>
      <c r="Q4" s="4">
        <v>0</v>
      </c>
      <c r="R4" s="6">
        <v>44367</v>
      </c>
      <c r="S4" s="5">
        <v>44385</v>
      </c>
      <c r="T4" s="4" t="s">
        <v>33</v>
      </c>
      <c r="U4" s="4">
        <v>114.57</v>
      </c>
      <c r="V4" s="4">
        <v>0</v>
      </c>
      <c r="W4" s="4">
        <v>0</v>
      </c>
      <c r="X4" s="4">
        <v>2164331</v>
      </c>
    </row>
    <row r="5" s="4" customFormat="1" spans="1:24">
      <c r="A5" s="4">
        <v>15583242373</v>
      </c>
      <c r="B5" s="4" t="s">
        <v>25</v>
      </c>
      <c r="C5" s="4" t="s">
        <v>38</v>
      </c>
      <c r="D5" s="4" t="s">
        <v>34</v>
      </c>
      <c r="E5" s="4" t="s">
        <v>35</v>
      </c>
      <c r="F5" s="5">
        <v>44381</v>
      </c>
      <c r="G5" s="5">
        <v>44382</v>
      </c>
      <c r="H5" s="4">
        <v>1</v>
      </c>
      <c r="I5" s="4">
        <v>1</v>
      </c>
      <c r="J5" s="4">
        <v>1</v>
      </c>
      <c r="K5" s="4" t="s">
        <v>29</v>
      </c>
      <c r="L5" s="4">
        <v>-114.57</v>
      </c>
      <c r="M5" s="4">
        <v>-114.57</v>
      </c>
      <c r="N5" s="4" t="s">
        <v>36</v>
      </c>
      <c r="O5" s="4" t="s">
        <v>31</v>
      </c>
      <c r="P5" s="4" t="s">
        <v>32</v>
      </c>
      <c r="Q5" s="4">
        <v>0</v>
      </c>
      <c r="R5" s="6">
        <v>44367</v>
      </c>
      <c r="S5" s="5">
        <v>44385</v>
      </c>
      <c r="T5" s="4" t="s">
        <v>33</v>
      </c>
      <c r="U5" s="4">
        <v>-114.57</v>
      </c>
      <c r="V5" s="4">
        <v>0</v>
      </c>
      <c r="W5" s="4">
        <v>0</v>
      </c>
      <c r="X5" s="4">
        <v>2164326</v>
      </c>
    </row>
    <row r="6" s="4" customFormat="1" spans="1:24">
      <c r="A6" s="4">
        <v>15585557616</v>
      </c>
      <c r="B6" s="4" t="s">
        <v>25</v>
      </c>
      <c r="C6" s="4" t="s">
        <v>38</v>
      </c>
      <c r="D6" s="4" t="s">
        <v>34</v>
      </c>
      <c r="E6" s="4" t="s">
        <v>35</v>
      </c>
      <c r="F6" s="5">
        <v>44381</v>
      </c>
      <c r="G6" s="5">
        <v>44382</v>
      </c>
      <c r="H6" s="4">
        <v>1</v>
      </c>
      <c r="I6" s="4">
        <v>1</v>
      </c>
      <c r="J6" s="4">
        <v>1</v>
      </c>
      <c r="K6" s="4" t="s">
        <v>29</v>
      </c>
      <c r="L6" s="4">
        <v>-114.57</v>
      </c>
      <c r="M6" s="4">
        <v>-114.57</v>
      </c>
      <c r="N6" s="4" t="s">
        <v>37</v>
      </c>
      <c r="O6" s="4" t="s">
        <v>31</v>
      </c>
      <c r="P6" s="4" t="s">
        <v>32</v>
      </c>
      <c r="Q6" s="4">
        <v>0</v>
      </c>
      <c r="R6" s="6">
        <v>44367</v>
      </c>
      <c r="S6" s="5">
        <v>44385</v>
      </c>
      <c r="T6" s="4" t="s">
        <v>33</v>
      </c>
      <c r="U6" s="4">
        <v>-114.57</v>
      </c>
      <c r="V6" s="4">
        <v>0</v>
      </c>
      <c r="W6" s="4">
        <v>0</v>
      </c>
      <c r="X6" s="4">
        <v>2164331</v>
      </c>
    </row>
    <row r="7" s="4" customFormat="1" spans="1:24">
      <c r="A7" s="4">
        <v>15612259016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44381</v>
      </c>
      <c r="G7" s="5">
        <v>44382</v>
      </c>
      <c r="H7" s="4">
        <v>1</v>
      </c>
      <c r="I7" s="4">
        <v>1</v>
      </c>
      <c r="J7" s="4">
        <v>1</v>
      </c>
      <c r="K7" s="4" t="s">
        <v>29</v>
      </c>
      <c r="L7" s="4">
        <v>304.79</v>
      </c>
      <c r="M7" s="4">
        <v>304.79</v>
      </c>
      <c r="N7" s="4" t="s">
        <v>41</v>
      </c>
      <c r="O7" s="4" t="s">
        <v>31</v>
      </c>
      <c r="P7" s="4" t="s">
        <v>32</v>
      </c>
      <c r="Q7" s="4">
        <v>0</v>
      </c>
      <c r="R7" s="6">
        <v>44371</v>
      </c>
      <c r="S7" s="5">
        <v>44385</v>
      </c>
      <c r="T7" s="4" t="s">
        <v>33</v>
      </c>
      <c r="U7" s="4">
        <v>304.79</v>
      </c>
      <c r="V7" s="4">
        <v>0</v>
      </c>
      <c r="W7" s="4">
        <v>0</v>
      </c>
      <c r="X7" s="4">
        <v>2169860</v>
      </c>
    </row>
    <row r="8" s="4" customFormat="1" spans="1:24">
      <c r="A8" s="4">
        <v>15629445499</v>
      </c>
      <c r="B8" s="4" t="s">
        <v>25</v>
      </c>
      <c r="C8" s="4" t="s">
        <v>26</v>
      </c>
      <c r="D8" s="4" t="s">
        <v>42</v>
      </c>
      <c r="E8" s="4" t="s">
        <v>43</v>
      </c>
      <c r="F8" s="5">
        <v>44381</v>
      </c>
      <c r="G8" s="5">
        <v>44382</v>
      </c>
      <c r="H8" s="4">
        <v>1</v>
      </c>
      <c r="I8" s="4">
        <v>1</v>
      </c>
      <c r="J8" s="4">
        <v>1</v>
      </c>
      <c r="K8" s="4" t="s">
        <v>29</v>
      </c>
      <c r="L8" s="4">
        <v>211.2</v>
      </c>
      <c r="M8" s="4">
        <v>211.2</v>
      </c>
      <c r="N8" s="4" t="s">
        <v>44</v>
      </c>
      <c r="O8" s="4" t="s">
        <v>31</v>
      </c>
      <c r="P8" s="4" t="s">
        <v>32</v>
      </c>
      <c r="Q8" s="4">
        <v>0</v>
      </c>
      <c r="R8" s="6">
        <v>44373</v>
      </c>
      <c r="S8" s="5">
        <v>44385</v>
      </c>
      <c r="T8" s="4" t="s">
        <v>33</v>
      </c>
      <c r="U8" s="4">
        <v>211.2</v>
      </c>
      <c r="V8" s="4">
        <v>0</v>
      </c>
      <c r="W8" s="4">
        <v>0</v>
      </c>
      <c r="X8" s="4">
        <v>2173369</v>
      </c>
    </row>
    <row r="9" s="4" customFormat="1" spans="1:24">
      <c r="A9" s="4">
        <v>15629445499</v>
      </c>
      <c r="B9" s="4" t="s">
        <v>25</v>
      </c>
      <c r="C9" s="4" t="s">
        <v>38</v>
      </c>
      <c r="D9" s="4" t="s">
        <v>42</v>
      </c>
      <c r="E9" s="4" t="s">
        <v>43</v>
      </c>
      <c r="F9" s="5">
        <v>44381</v>
      </c>
      <c r="G9" s="5">
        <v>44382</v>
      </c>
      <c r="H9" s="4">
        <v>1</v>
      </c>
      <c r="I9" s="4">
        <v>1</v>
      </c>
      <c r="J9" s="4">
        <v>1</v>
      </c>
      <c r="K9" s="4" t="s">
        <v>29</v>
      </c>
      <c r="L9" s="4">
        <v>-211.2</v>
      </c>
      <c r="M9" s="4">
        <v>-211.2</v>
      </c>
      <c r="N9" s="4" t="s">
        <v>44</v>
      </c>
      <c r="O9" s="4" t="s">
        <v>31</v>
      </c>
      <c r="P9" s="4" t="s">
        <v>32</v>
      </c>
      <c r="Q9" s="4">
        <v>0</v>
      </c>
      <c r="R9" s="6">
        <v>44373</v>
      </c>
      <c r="S9" s="5">
        <v>44385</v>
      </c>
      <c r="T9" s="4" t="s">
        <v>33</v>
      </c>
      <c r="U9" s="4">
        <v>-211.2</v>
      </c>
      <c r="V9" s="4">
        <v>0</v>
      </c>
      <c r="W9" s="4">
        <v>0</v>
      </c>
      <c r="X9" s="4">
        <v>2173369</v>
      </c>
    </row>
    <row r="10" s="4" customFormat="1" spans="1:24">
      <c r="A10" s="4">
        <v>15662255558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44381</v>
      </c>
      <c r="G10" s="5">
        <v>44382</v>
      </c>
      <c r="H10" s="4">
        <v>1</v>
      </c>
      <c r="I10" s="4">
        <v>1</v>
      </c>
      <c r="J10" s="4">
        <v>1</v>
      </c>
      <c r="K10" s="4" t="s">
        <v>29</v>
      </c>
      <c r="L10" s="4">
        <v>235.34</v>
      </c>
      <c r="M10" s="4">
        <v>235.34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44377</v>
      </c>
      <c r="S10" s="5">
        <v>44385</v>
      </c>
      <c r="T10" s="4" t="s">
        <v>33</v>
      </c>
      <c r="U10" s="4">
        <v>235.34</v>
      </c>
      <c r="V10" s="4">
        <v>0</v>
      </c>
      <c r="W10" s="4">
        <v>0</v>
      </c>
      <c r="X10" s="4">
        <v>2178832</v>
      </c>
    </row>
    <row r="11" s="4" customFormat="1" spans="1:24">
      <c r="A11" s="4">
        <v>15662829623</v>
      </c>
      <c r="B11" s="4" t="s">
        <v>25</v>
      </c>
      <c r="C11" s="4" t="s">
        <v>26</v>
      </c>
      <c r="D11" s="4" t="s">
        <v>48</v>
      </c>
      <c r="E11" s="4" t="s">
        <v>49</v>
      </c>
      <c r="F11" s="5">
        <v>44381</v>
      </c>
      <c r="G11" s="5">
        <v>44382</v>
      </c>
      <c r="H11" s="4">
        <v>1</v>
      </c>
      <c r="I11" s="4">
        <v>1</v>
      </c>
      <c r="J11" s="4">
        <v>1</v>
      </c>
      <c r="K11" s="4" t="s">
        <v>29</v>
      </c>
      <c r="L11" s="4">
        <v>381.28</v>
      </c>
      <c r="M11" s="4">
        <v>381.28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44377</v>
      </c>
      <c r="S11" s="5">
        <v>44385</v>
      </c>
      <c r="T11" s="4" t="s">
        <v>33</v>
      </c>
      <c r="U11" s="4">
        <v>381.28</v>
      </c>
      <c r="V11" s="4">
        <v>0</v>
      </c>
      <c r="W11" s="4">
        <v>0</v>
      </c>
      <c r="X11" s="4">
        <v>2178953</v>
      </c>
    </row>
    <row r="12" s="4" customFormat="1" spans="1:24">
      <c r="A12" s="4">
        <v>15663663640</v>
      </c>
      <c r="B12" s="4" t="s">
        <v>25</v>
      </c>
      <c r="C12" s="4" t="s">
        <v>26</v>
      </c>
      <c r="D12" s="4" t="s">
        <v>51</v>
      </c>
      <c r="E12" s="4" t="s">
        <v>52</v>
      </c>
      <c r="F12" s="5">
        <v>44381</v>
      </c>
      <c r="G12" s="5">
        <v>44382</v>
      </c>
      <c r="H12" s="4">
        <v>1</v>
      </c>
      <c r="I12" s="4">
        <v>1</v>
      </c>
      <c r="J12" s="4">
        <v>1</v>
      </c>
      <c r="K12" s="4" t="s">
        <v>29</v>
      </c>
      <c r="L12" s="4">
        <v>1830.5</v>
      </c>
      <c r="M12" s="4">
        <v>1830.5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44377</v>
      </c>
      <c r="S12" s="5">
        <v>44385</v>
      </c>
      <c r="T12" s="4" t="s">
        <v>33</v>
      </c>
      <c r="U12" s="4">
        <v>1830.5</v>
      </c>
      <c r="V12" s="4">
        <v>0</v>
      </c>
      <c r="W12" s="4">
        <v>0</v>
      </c>
      <c r="X12" s="4">
        <v>2179148</v>
      </c>
    </row>
    <row r="13" s="4" customFormat="1" spans="1:24">
      <c r="A13" s="4">
        <v>15664010819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44379</v>
      </c>
      <c r="G13" s="5">
        <v>44382</v>
      </c>
      <c r="H13" s="4">
        <v>1</v>
      </c>
      <c r="I13" s="4">
        <v>3</v>
      </c>
      <c r="J13" s="4">
        <v>3</v>
      </c>
      <c r="K13" s="4" t="s">
        <v>29</v>
      </c>
      <c r="L13" s="4">
        <v>353.4</v>
      </c>
      <c r="M13" s="4">
        <v>353.4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44378</v>
      </c>
      <c r="S13" s="5">
        <v>44385</v>
      </c>
      <c r="T13" s="4" t="s">
        <v>33</v>
      </c>
      <c r="U13" s="4">
        <v>353.4</v>
      </c>
      <c r="V13" s="4">
        <v>0</v>
      </c>
      <c r="W13" s="4">
        <v>0</v>
      </c>
      <c r="X13" s="4">
        <v>2179210</v>
      </c>
    </row>
    <row r="14" s="4" customFormat="1" spans="1:24">
      <c r="A14" s="4">
        <v>15664715270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44380</v>
      </c>
      <c r="G14" s="5">
        <v>44382</v>
      </c>
      <c r="H14" s="4">
        <v>1</v>
      </c>
      <c r="I14" s="4">
        <v>2</v>
      </c>
      <c r="J14" s="4">
        <v>2</v>
      </c>
      <c r="K14" s="4" t="s">
        <v>29</v>
      </c>
      <c r="L14" s="4">
        <v>455.79</v>
      </c>
      <c r="M14" s="4">
        <v>455.79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44378</v>
      </c>
      <c r="S14" s="5">
        <v>44385</v>
      </c>
      <c r="T14" s="4" t="s">
        <v>33</v>
      </c>
      <c r="U14" s="4">
        <v>455.79</v>
      </c>
      <c r="V14" s="4">
        <v>0</v>
      </c>
      <c r="W14" s="4">
        <v>0</v>
      </c>
      <c r="X14" s="4">
        <v>2179350</v>
      </c>
    </row>
    <row r="15" s="4" customFormat="1" spans="1:24">
      <c r="A15" s="4">
        <v>15664944230</v>
      </c>
      <c r="B15" s="4" t="s">
        <v>25</v>
      </c>
      <c r="C15" s="4" t="s">
        <v>26</v>
      </c>
      <c r="D15" s="4" t="s">
        <v>60</v>
      </c>
      <c r="E15" s="4" t="s">
        <v>61</v>
      </c>
      <c r="F15" s="5">
        <v>44378</v>
      </c>
      <c r="G15" s="5">
        <v>44382</v>
      </c>
      <c r="H15" s="4">
        <v>1</v>
      </c>
      <c r="I15" s="4">
        <v>4</v>
      </c>
      <c r="J15" s="4">
        <v>4</v>
      </c>
      <c r="K15" s="4" t="s">
        <v>29</v>
      </c>
      <c r="L15" s="4">
        <v>554.88</v>
      </c>
      <c r="M15" s="4">
        <v>554.88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44378</v>
      </c>
      <c r="S15" s="5">
        <v>44385</v>
      </c>
      <c r="T15" s="4" t="s">
        <v>33</v>
      </c>
      <c r="U15" s="4">
        <v>554.88</v>
      </c>
      <c r="V15" s="4">
        <v>0</v>
      </c>
      <c r="W15" s="4">
        <v>0</v>
      </c>
      <c r="X15" s="4">
        <v>2179393</v>
      </c>
    </row>
    <row r="16" s="4" customFormat="1" spans="1:24">
      <c r="A16" s="4">
        <v>15668910864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44380</v>
      </c>
      <c r="G16" s="5">
        <v>44382</v>
      </c>
      <c r="H16" s="4">
        <v>2</v>
      </c>
      <c r="I16" s="4">
        <v>2</v>
      </c>
      <c r="J16" s="4">
        <v>4</v>
      </c>
      <c r="K16" s="4" t="s">
        <v>29</v>
      </c>
      <c r="L16" s="4">
        <v>2149.56</v>
      </c>
      <c r="M16" s="4">
        <v>2149.56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44378</v>
      </c>
      <c r="S16" s="5">
        <v>44385</v>
      </c>
      <c r="T16" s="4" t="s">
        <v>33</v>
      </c>
      <c r="U16" s="4">
        <v>2149.56</v>
      </c>
      <c r="V16" s="4">
        <v>0</v>
      </c>
      <c r="W16" s="4">
        <v>0</v>
      </c>
      <c r="X16" s="4">
        <v>2179598</v>
      </c>
    </row>
    <row r="17" s="4" customFormat="1" spans="1:24">
      <c r="A17" s="4">
        <v>15669721185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44381</v>
      </c>
      <c r="G17" s="5">
        <v>44382</v>
      </c>
      <c r="H17" s="4">
        <v>1</v>
      </c>
      <c r="I17" s="4">
        <v>1</v>
      </c>
      <c r="J17" s="4">
        <v>1</v>
      </c>
      <c r="K17" s="4" t="s">
        <v>29</v>
      </c>
      <c r="L17" s="4">
        <v>302.53</v>
      </c>
      <c r="M17" s="4">
        <v>302.53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44378</v>
      </c>
      <c r="S17" s="5">
        <v>44385</v>
      </c>
      <c r="T17" s="4" t="s">
        <v>33</v>
      </c>
      <c r="U17" s="4">
        <v>302.53</v>
      </c>
      <c r="V17" s="4">
        <v>0</v>
      </c>
      <c r="W17" s="4">
        <v>0</v>
      </c>
      <c r="X17" s="4">
        <v>2179752</v>
      </c>
    </row>
    <row r="18" s="4" customFormat="1" spans="1:24">
      <c r="A18" s="4">
        <v>15670139352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44381</v>
      </c>
      <c r="G18" s="5">
        <v>44382</v>
      </c>
      <c r="H18" s="4">
        <v>1</v>
      </c>
      <c r="I18" s="4">
        <v>1</v>
      </c>
      <c r="J18" s="4">
        <v>1</v>
      </c>
      <c r="K18" s="4" t="s">
        <v>29</v>
      </c>
      <c r="L18" s="4">
        <v>173.31</v>
      </c>
      <c r="M18" s="4">
        <v>173.31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44378</v>
      </c>
      <c r="S18" s="5">
        <v>44385</v>
      </c>
      <c r="T18" s="4" t="s">
        <v>33</v>
      </c>
      <c r="U18" s="4">
        <v>173.31</v>
      </c>
      <c r="V18" s="4">
        <v>0</v>
      </c>
      <c r="W18" s="4">
        <v>0</v>
      </c>
      <c r="X18" s="4">
        <v>2179870</v>
      </c>
    </row>
    <row r="19" s="4" customFormat="1" spans="1:24">
      <c r="A19" s="4">
        <v>15670763225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44381</v>
      </c>
      <c r="G19" s="5">
        <v>44382</v>
      </c>
      <c r="H19" s="4">
        <v>1</v>
      </c>
      <c r="I19" s="4">
        <v>1</v>
      </c>
      <c r="J19" s="4">
        <v>1</v>
      </c>
      <c r="K19" s="4" t="s">
        <v>29</v>
      </c>
      <c r="L19" s="4">
        <v>383.83</v>
      </c>
      <c r="M19" s="4">
        <v>383.83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44378</v>
      </c>
      <c r="S19" s="5">
        <v>44385</v>
      </c>
      <c r="T19" s="4" t="s">
        <v>33</v>
      </c>
      <c r="U19" s="4">
        <v>383.83</v>
      </c>
      <c r="V19" s="4">
        <v>0</v>
      </c>
      <c r="W19" s="4">
        <v>0</v>
      </c>
      <c r="X19" s="4">
        <v>2179996</v>
      </c>
    </row>
    <row r="20" s="4" customFormat="1" spans="1:24">
      <c r="A20" s="4">
        <v>15671842403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44380</v>
      </c>
      <c r="G20" s="5">
        <v>44382</v>
      </c>
      <c r="H20" s="4">
        <v>3</v>
      </c>
      <c r="I20" s="4">
        <v>2</v>
      </c>
      <c r="J20" s="4">
        <v>6</v>
      </c>
      <c r="K20" s="4" t="s">
        <v>29</v>
      </c>
      <c r="L20" s="4">
        <v>4804.38</v>
      </c>
      <c r="M20" s="4">
        <v>4804.38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44378</v>
      </c>
      <c r="S20" s="5">
        <v>44385</v>
      </c>
      <c r="T20" s="4" t="s">
        <v>33</v>
      </c>
      <c r="U20" s="4">
        <v>4804.38</v>
      </c>
      <c r="V20" s="4">
        <v>0</v>
      </c>
      <c r="W20" s="4">
        <v>0</v>
      </c>
      <c r="X20" s="4">
        <v>2180248</v>
      </c>
    </row>
    <row r="21" s="4" customFormat="1" spans="1:24">
      <c r="A21" s="4">
        <v>15676806445</v>
      </c>
      <c r="B21" s="4" t="s">
        <v>25</v>
      </c>
      <c r="C21" s="4" t="s">
        <v>26</v>
      </c>
      <c r="D21" s="4" t="s">
        <v>63</v>
      </c>
      <c r="E21" s="4" t="s">
        <v>78</v>
      </c>
      <c r="F21" s="5">
        <v>44381</v>
      </c>
      <c r="G21" s="5">
        <v>44382</v>
      </c>
      <c r="H21" s="4">
        <v>1</v>
      </c>
      <c r="I21" s="4">
        <v>1</v>
      </c>
      <c r="J21" s="4">
        <v>1</v>
      </c>
      <c r="K21" s="4" t="s">
        <v>29</v>
      </c>
      <c r="L21" s="4">
        <v>691.33</v>
      </c>
      <c r="M21" s="4">
        <v>691.33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44379</v>
      </c>
      <c r="S21" s="5">
        <v>44385</v>
      </c>
      <c r="T21" s="4" t="s">
        <v>33</v>
      </c>
      <c r="U21" s="4">
        <v>691.33</v>
      </c>
      <c r="V21" s="4">
        <v>0</v>
      </c>
      <c r="W21" s="4">
        <v>0</v>
      </c>
      <c r="X21" s="4">
        <v>2180606</v>
      </c>
    </row>
    <row r="22" s="4" customFormat="1" spans="1:24">
      <c r="A22" s="4">
        <v>15662829623</v>
      </c>
      <c r="B22" s="4" t="s">
        <v>25</v>
      </c>
      <c r="C22" s="4" t="s">
        <v>80</v>
      </c>
      <c r="D22" s="4" t="s">
        <v>48</v>
      </c>
      <c r="E22" s="4" t="s">
        <v>49</v>
      </c>
      <c r="F22" s="5">
        <v>44381</v>
      </c>
      <c r="G22" s="5">
        <v>44382</v>
      </c>
      <c r="H22" s="4">
        <v>1</v>
      </c>
      <c r="I22" s="4">
        <v>1</v>
      </c>
      <c r="J22" s="4">
        <v>1</v>
      </c>
      <c r="K22" s="4" t="s">
        <v>29</v>
      </c>
      <c r="L22" s="4">
        <v>-283.28</v>
      </c>
      <c r="M22" s="4">
        <v>-283.28</v>
      </c>
      <c r="N22" s="4" t="s">
        <v>50</v>
      </c>
      <c r="O22" s="4" t="s">
        <v>31</v>
      </c>
      <c r="P22" s="4" t="s">
        <v>32</v>
      </c>
      <c r="Q22" s="4">
        <v>0</v>
      </c>
      <c r="R22" s="6">
        <v>44377</v>
      </c>
      <c r="S22" s="5">
        <v>44385</v>
      </c>
      <c r="T22" s="4" t="s">
        <v>33</v>
      </c>
      <c r="U22" s="4">
        <v>-283.28</v>
      </c>
      <c r="V22" s="4">
        <v>0</v>
      </c>
      <c r="W22" s="4">
        <v>0</v>
      </c>
      <c r="X22" s="4">
        <v>2178953</v>
      </c>
    </row>
    <row r="23" s="4" customFormat="1" spans="1:24">
      <c r="A23" s="4">
        <v>15678187730</v>
      </c>
      <c r="B23" s="4" t="s">
        <v>25</v>
      </c>
      <c r="C23" s="4" t="s">
        <v>26</v>
      </c>
      <c r="D23" s="4" t="s">
        <v>81</v>
      </c>
      <c r="E23" s="4" t="s">
        <v>82</v>
      </c>
      <c r="F23" s="5">
        <v>44381</v>
      </c>
      <c r="G23" s="5">
        <v>44382</v>
      </c>
      <c r="H23" s="4">
        <v>1</v>
      </c>
      <c r="I23" s="4">
        <v>1</v>
      </c>
      <c r="J23" s="4">
        <v>1</v>
      </c>
      <c r="K23" s="4" t="s">
        <v>29</v>
      </c>
      <c r="L23" s="4">
        <v>442.46</v>
      </c>
      <c r="M23" s="4">
        <v>442.46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44379</v>
      </c>
      <c r="S23" s="5">
        <v>44385</v>
      </c>
      <c r="T23" s="4" t="s">
        <v>33</v>
      </c>
      <c r="U23" s="4">
        <v>442.46</v>
      </c>
      <c r="V23" s="4">
        <v>0</v>
      </c>
      <c r="W23" s="4">
        <v>0</v>
      </c>
      <c r="X23" s="4">
        <v>2180905</v>
      </c>
    </row>
    <row r="24" s="4" customFormat="1" spans="1:24">
      <c r="A24" s="4">
        <v>15683362031</v>
      </c>
      <c r="B24" s="4" t="s">
        <v>25</v>
      </c>
      <c r="C24" s="4" t="s">
        <v>26</v>
      </c>
      <c r="D24" s="4" t="s">
        <v>84</v>
      </c>
      <c r="E24" s="4" t="s">
        <v>64</v>
      </c>
      <c r="F24" s="5">
        <v>44380</v>
      </c>
      <c r="G24" s="5">
        <v>44382</v>
      </c>
      <c r="H24" s="4">
        <v>1</v>
      </c>
      <c r="I24" s="4">
        <v>2</v>
      </c>
      <c r="J24" s="4">
        <v>2</v>
      </c>
      <c r="K24" s="4" t="s">
        <v>29</v>
      </c>
      <c r="L24" s="4">
        <v>940.68</v>
      </c>
      <c r="M24" s="4">
        <v>940.68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44380</v>
      </c>
      <c r="S24" s="5">
        <v>44385</v>
      </c>
      <c r="T24" s="4" t="s">
        <v>33</v>
      </c>
      <c r="U24" s="4">
        <v>940.68</v>
      </c>
      <c r="V24" s="4">
        <v>0</v>
      </c>
      <c r="W24" s="4">
        <v>0</v>
      </c>
      <c r="X24" s="4">
        <v>2181670</v>
      </c>
    </row>
    <row r="25" s="4" customFormat="1" spans="1:24">
      <c r="A25" s="4">
        <v>15683659073</v>
      </c>
      <c r="B25" s="4" t="s">
        <v>25</v>
      </c>
      <c r="C25" s="4" t="s">
        <v>26</v>
      </c>
      <c r="D25" s="4" t="s">
        <v>86</v>
      </c>
      <c r="E25" s="4" t="s">
        <v>64</v>
      </c>
      <c r="F25" s="5">
        <v>44380</v>
      </c>
      <c r="G25" s="5">
        <v>44382</v>
      </c>
      <c r="H25" s="4">
        <v>1</v>
      </c>
      <c r="I25" s="4">
        <v>2</v>
      </c>
      <c r="J25" s="4">
        <v>2</v>
      </c>
      <c r="K25" s="4" t="s">
        <v>29</v>
      </c>
      <c r="L25" s="4">
        <v>440.28</v>
      </c>
      <c r="M25" s="4">
        <v>440.28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44380</v>
      </c>
      <c r="S25" s="5">
        <v>44385</v>
      </c>
      <c r="T25" s="4" t="s">
        <v>33</v>
      </c>
      <c r="U25" s="4">
        <v>440.28</v>
      </c>
      <c r="V25" s="4">
        <v>0</v>
      </c>
      <c r="W25" s="4">
        <v>0</v>
      </c>
      <c r="X25" s="4">
        <v>2181699</v>
      </c>
    </row>
    <row r="26" s="4" customFormat="1" spans="1:24">
      <c r="A26" s="4">
        <v>15684120934</v>
      </c>
      <c r="B26" s="4" t="s">
        <v>25</v>
      </c>
      <c r="C26" s="4" t="s">
        <v>26</v>
      </c>
      <c r="D26" s="4" t="s">
        <v>86</v>
      </c>
      <c r="E26" s="4" t="s">
        <v>88</v>
      </c>
      <c r="F26" s="5">
        <v>44381</v>
      </c>
      <c r="G26" s="5">
        <v>44382</v>
      </c>
      <c r="H26" s="4">
        <v>1</v>
      </c>
      <c r="I26" s="4">
        <v>1</v>
      </c>
      <c r="J26" s="4">
        <v>1</v>
      </c>
      <c r="K26" s="4" t="s">
        <v>29</v>
      </c>
      <c r="L26" s="4">
        <v>253.67</v>
      </c>
      <c r="M26" s="4">
        <v>253.67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44380</v>
      </c>
      <c r="S26" s="5">
        <v>44385</v>
      </c>
      <c r="T26" s="4" t="s">
        <v>33</v>
      </c>
      <c r="U26" s="4">
        <v>253.67</v>
      </c>
      <c r="V26" s="4">
        <v>0</v>
      </c>
      <c r="W26" s="4">
        <v>0</v>
      </c>
      <c r="X26" s="4">
        <v>2181766</v>
      </c>
    </row>
    <row r="27" s="4" customFormat="1" spans="1:24">
      <c r="A27" s="4">
        <v>15684437658</v>
      </c>
      <c r="B27" s="4" t="s">
        <v>25</v>
      </c>
      <c r="C27" s="4" t="s">
        <v>26</v>
      </c>
      <c r="D27" s="4" t="s">
        <v>90</v>
      </c>
      <c r="E27" s="4" t="s">
        <v>91</v>
      </c>
      <c r="F27" s="5">
        <v>44380</v>
      </c>
      <c r="G27" s="5">
        <v>44382</v>
      </c>
      <c r="H27" s="4">
        <v>1</v>
      </c>
      <c r="I27" s="4">
        <v>2</v>
      </c>
      <c r="J27" s="4">
        <v>2</v>
      </c>
      <c r="K27" s="4" t="s">
        <v>29</v>
      </c>
      <c r="L27" s="4">
        <v>303.96</v>
      </c>
      <c r="M27" s="4">
        <v>303.96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44380</v>
      </c>
      <c r="S27" s="5">
        <v>44385</v>
      </c>
      <c r="T27" s="4" t="s">
        <v>33</v>
      </c>
      <c r="U27" s="4">
        <v>303.96</v>
      </c>
      <c r="V27" s="4">
        <v>0</v>
      </c>
      <c r="W27" s="4">
        <v>0</v>
      </c>
      <c r="X27" s="4">
        <v>2181844</v>
      </c>
    </row>
    <row r="28" s="4" customFormat="1" spans="1:24">
      <c r="A28" s="4">
        <v>15686156633</v>
      </c>
      <c r="B28" s="4" t="s">
        <v>25</v>
      </c>
      <c r="C28" s="4" t="s">
        <v>26</v>
      </c>
      <c r="D28" s="4" t="s">
        <v>93</v>
      </c>
      <c r="E28" s="4" t="s">
        <v>94</v>
      </c>
      <c r="F28" s="5">
        <v>44381</v>
      </c>
      <c r="G28" s="5">
        <v>44382</v>
      </c>
      <c r="H28" s="4">
        <v>1</v>
      </c>
      <c r="I28" s="4">
        <v>1</v>
      </c>
      <c r="J28" s="4">
        <v>1</v>
      </c>
      <c r="K28" s="4" t="s">
        <v>29</v>
      </c>
      <c r="L28" s="4">
        <v>577.95</v>
      </c>
      <c r="M28" s="4">
        <v>577.95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44380</v>
      </c>
      <c r="S28" s="5">
        <v>44385</v>
      </c>
      <c r="T28" s="4" t="s">
        <v>33</v>
      </c>
      <c r="U28" s="4">
        <v>577.95</v>
      </c>
      <c r="V28" s="4">
        <v>0</v>
      </c>
      <c r="W28" s="4">
        <v>0</v>
      </c>
      <c r="X28" s="4">
        <v>2182243</v>
      </c>
    </row>
    <row r="29" s="4" customFormat="1" spans="1:24">
      <c r="A29" s="4">
        <v>15686362836</v>
      </c>
      <c r="B29" s="4" t="s">
        <v>25</v>
      </c>
      <c r="C29" s="4" t="s">
        <v>26</v>
      </c>
      <c r="D29" s="4" t="s">
        <v>96</v>
      </c>
      <c r="E29" s="4" t="s">
        <v>97</v>
      </c>
      <c r="F29" s="5">
        <v>44381</v>
      </c>
      <c r="G29" s="5">
        <v>44382</v>
      </c>
      <c r="H29" s="4">
        <v>1</v>
      </c>
      <c r="I29" s="4">
        <v>1</v>
      </c>
      <c r="J29" s="4">
        <v>1</v>
      </c>
      <c r="K29" s="4" t="s">
        <v>29</v>
      </c>
      <c r="L29" s="4">
        <v>341.75</v>
      </c>
      <c r="M29" s="4">
        <v>341.75</v>
      </c>
      <c r="N29" s="4" t="s">
        <v>98</v>
      </c>
      <c r="O29" s="4" t="s">
        <v>31</v>
      </c>
      <c r="P29" s="4" t="s">
        <v>32</v>
      </c>
      <c r="Q29" s="4">
        <v>0</v>
      </c>
      <c r="R29" s="6">
        <v>44380</v>
      </c>
      <c r="S29" s="5">
        <v>44385</v>
      </c>
      <c r="T29" s="4" t="s">
        <v>33</v>
      </c>
      <c r="U29" s="4">
        <v>341.75</v>
      </c>
      <c r="V29" s="4">
        <v>0</v>
      </c>
      <c r="W29" s="4">
        <v>0</v>
      </c>
      <c r="X29" s="4">
        <v>2182289</v>
      </c>
    </row>
    <row r="30" s="4" customFormat="1" spans="1:24">
      <c r="A30" s="4">
        <v>15668910864</v>
      </c>
      <c r="B30" s="4" t="s">
        <v>25</v>
      </c>
      <c r="C30" s="4" t="s">
        <v>38</v>
      </c>
      <c r="D30" s="4" t="s">
        <v>63</v>
      </c>
      <c r="E30" s="4" t="s">
        <v>64</v>
      </c>
      <c r="F30" s="5">
        <v>44380</v>
      </c>
      <c r="G30" s="5">
        <v>44382</v>
      </c>
      <c r="H30" s="4">
        <v>2</v>
      </c>
      <c r="I30" s="4">
        <v>2</v>
      </c>
      <c r="J30" s="4">
        <v>4</v>
      </c>
      <c r="K30" s="4" t="s">
        <v>29</v>
      </c>
      <c r="L30" s="4">
        <v>-2149.56</v>
      </c>
      <c r="M30" s="4">
        <v>-2149.56</v>
      </c>
      <c r="N30" s="4" t="s">
        <v>65</v>
      </c>
      <c r="O30" s="4" t="s">
        <v>31</v>
      </c>
      <c r="P30" s="4" t="s">
        <v>32</v>
      </c>
      <c r="Q30" s="4">
        <v>0</v>
      </c>
      <c r="R30" s="6">
        <v>44378</v>
      </c>
      <c r="S30" s="5">
        <v>44385</v>
      </c>
      <c r="T30" s="4" t="s">
        <v>33</v>
      </c>
      <c r="U30" s="4">
        <v>-2149.56</v>
      </c>
      <c r="V30" s="4">
        <v>0</v>
      </c>
      <c r="W30" s="4">
        <v>0</v>
      </c>
      <c r="X30" s="4">
        <v>2179598</v>
      </c>
    </row>
    <row r="31" s="4" customFormat="1" spans="1:24">
      <c r="A31" s="4">
        <v>15686804883</v>
      </c>
      <c r="B31" s="4" t="s">
        <v>25</v>
      </c>
      <c r="C31" s="4" t="s">
        <v>26</v>
      </c>
      <c r="D31" s="4" t="s">
        <v>99</v>
      </c>
      <c r="E31" s="4" t="s">
        <v>100</v>
      </c>
      <c r="F31" s="5">
        <v>44381</v>
      </c>
      <c r="G31" s="5">
        <v>44382</v>
      </c>
      <c r="H31" s="4">
        <v>1</v>
      </c>
      <c r="I31" s="4">
        <v>1</v>
      </c>
      <c r="J31" s="4">
        <v>1</v>
      </c>
      <c r="K31" s="4" t="s">
        <v>29</v>
      </c>
      <c r="L31" s="4">
        <v>478.15</v>
      </c>
      <c r="M31" s="4">
        <v>478.15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44380</v>
      </c>
      <c r="S31" s="5">
        <v>44385</v>
      </c>
      <c r="T31" s="4" t="s">
        <v>33</v>
      </c>
      <c r="U31" s="4">
        <v>478.15</v>
      </c>
      <c r="V31" s="4">
        <v>0</v>
      </c>
      <c r="W31" s="4">
        <v>0</v>
      </c>
      <c r="X31" s="4">
        <v>2182398</v>
      </c>
    </row>
    <row r="32" s="4" customFormat="1" spans="1:24">
      <c r="A32" s="4">
        <v>15687222979</v>
      </c>
      <c r="B32" s="4" t="s">
        <v>25</v>
      </c>
      <c r="C32" s="4" t="s">
        <v>26</v>
      </c>
      <c r="D32" s="4" t="s">
        <v>102</v>
      </c>
      <c r="E32" s="4" t="s">
        <v>97</v>
      </c>
      <c r="F32" s="5">
        <v>44381</v>
      </c>
      <c r="G32" s="5">
        <v>44382</v>
      </c>
      <c r="H32" s="4">
        <v>1</v>
      </c>
      <c r="I32" s="4">
        <v>1</v>
      </c>
      <c r="J32" s="4">
        <v>1</v>
      </c>
      <c r="K32" s="4" t="s">
        <v>29</v>
      </c>
      <c r="L32" s="4">
        <v>253.34</v>
      </c>
      <c r="M32" s="4">
        <v>253.34</v>
      </c>
      <c r="N32" s="4" t="s">
        <v>103</v>
      </c>
      <c r="O32" s="4" t="s">
        <v>31</v>
      </c>
      <c r="P32" s="4" t="s">
        <v>32</v>
      </c>
      <c r="Q32" s="4">
        <v>0</v>
      </c>
      <c r="R32" s="6">
        <v>44380</v>
      </c>
      <c r="S32" s="5">
        <v>44385</v>
      </c>
      <c r="T32" s="4" t="s">
        <v>33</v>
      </c>
      <c r="U32" s="4">
        <v>253.34</v>
      </c>
      <c r="V32" s="4">
        <v>0</v>
      </c>
      <c r="W32" s="4">
        <v>0</v>
      </c>
      <c r="X32" s="4">
        <v>2182488</v>
      </c>
    </row>
    <row r="33" s="4" customFormat="1" spans="1:24">
      <c r="A33" s="4">
        <v>15689951535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44380</v>
      </c>
      <c r="G33" s="5">
        <v>44382</v>
      </c>
      <c r="H33" s="4">
        <v>1</v>
      </c>
      <c r="I33" s="4">
        <v>2</v>
      </c>
      <c r="J33" s="4">
        <v>2</v>
      </c>
      <c r="K33" s="4" t="s">
        <v>29</v>
      </c>
      <c r="L33" s="4">
        <v>265.12</v>
      </c>
      <c r="M33" s="4">
        <v>265.12</v>
      </c>
      <c r="N33" s="4" t="s">
        <v>106</v>
      </c>
      <c r="O33" s="4" t="s">
        <v>31</v>
      </c>
      <c r="P33" s="4" t="s">
        <v>32</v>
      </c>
      <c r="Q33" s="4">
        <v>0</v>
      </c>
      <c r="R33" s="6">
        <v>44380</v>
      </c>
      <c r="S33" s="5">
        <v>44385</v>
      </c>
      <c r="T33" s="4" t="s">
        <v>33</v>
      </c>
      <c r="U33" s="4">
        <v>265.12</v>
      </c>
      <c r="V33" s="4">
        <v>0</v>
      </c>
      <c r="W33" s="4">
        <v>0</v>
      </c>
      <c r="X33" s="4">
        <v>2182556</v>
      </c>
    </row>
    <row r="34" s="4" customFormat="1" spans="1:24">
      <c r="A34" s="4">
        <v>15690401532</v>
      </c>
      <c r="B34" s="4" t="s">
        <v>25</v>
      </c>
      <c r="C34" s="4" t="s">
        <v>26</v>
      </c>
      <c r="D34" s="4" t="s">
        <v>34</v>
      </c>
      <c r="E34" s="4" t="s">
        <v>35</v>
      </c>
      <c r="F34" s="5">
        <v>44381</v>
      </c>
      <c r="G34" s="5">
        <v>44382</v>
      </c>
      <c r="H34" s="4">
        <v>1</v>
      </c>
      <c r="I34" s="4">
        <v>1</v>
      </c>
      <c r="J34" s="4">
        <v>1</v>
      </c>
      <c r="K34" s="4" t="s">
        <v>29</v>
      </c>
      <c r="L34" s="4">
        <v>114.62</v>
      </c>
      <c r="M34" s="4">
        <v>114.62</v>
      </c>
      <c r="N34" s="4" t="s">
        <v>107</v>
      </c>
      <c r="O34" s="4" t="s">
        <v>31</v>
      </c>
      <c r="P34" s="4" t="s">
        <v>32</v>
      </c>
      <c r="Q34" s="4">
        <v>0</v>
      </c>
      <c r="R34" s="6">
        <v>44380</v>
      </c>
      <c r="S34" s="5">
        <v>44385</v>
      </c>
      <c r="T34" s="4" t="s">
        <v>33</v>
      </c>
      <c r="U34" s="4">
        <v>114.62</v>
      </c>
      <c r="V34" s="4">
        <v>0</v>
      </c>
      <c r="W34" s="4">
        <v>0</v>
      </c>
      <c r="X34" s="4">
        <v>2182620</v>
      </c>
    </row>
    <row r="35" s="4" customFormat="1" spans="1:24">
      <c r="A35" s="4">
        <v>15690660987</v>
      </c>
      <c r="B35" s="4" t="s">
        <v>25</v>
      </c>
      <c r="C35" s="4" t="s">
        <v>26</v>
      </c>
      <c r="D35" s="4" t="s">
        <v>108</v>
      </c>
      <c r="E35" s="4" t="s">
        <v>109</v>
      </c>
      <c r="F35" s="5">
        <v>44381</v>
      </c>
      <c r="G35" s="5">
        <v>44382</v>
      </c>
      <c r="H35" s="4">
        <v>1</v>
      </c>
      <c r="I35" s="4">
        <v>1</v>
      </c>
      <c r="J35" s="4">
        <v>1</v>
      </c>
      <c r="K35" s="4" t="s">
        <v>29</v>
      </c>
      <c r="L35" s="4">
        <v>256.18</v>
      </c>
      <c r="M35" s="4">
        <v>256.18</v>
      </c>
      <c r="N35" s="4" t="s">
        <v>110</v>
      </c>
      <c r="O35" s="4" t="s">
        <v>31</v>
      </c>
      <c r="P35" s="4" t="s">
        <v>32</v>
      </c>
      <c r="Q35" s="4">
        <v>0</v>
      </c>
      <c r="R35" s="6">
        <v>44380</v>
      </c>
      <c r="S35" s="5">
        <v>44385</v>
      </c>
      <c r="T35" s="4" t="s">
        <v>33</v>
      </c>
      <c r="U35" s="4">
        <v>256.18</v>
      </c>
      <c r="V35" s="4">
        <v>0</v>
      </c>
      <c r="W35" s="4">
        <v>0</v>
      </c>
      <c r="X35" s="4">
        <v>2182693</v>
      </c>
    </row>
    <row r="36" s="4" customFormat="1" spans="1:24">
      <c r="A36" s="4">
        <v>15691094924</v>
      </c>
      <c r="B36" s="4" t="s">
        <v>25</v>
      </c>
      <c r="C36" s="4" t="s">
        <v>26</v>
      </c>
      <c r="D36" s="4" t="s">
        <v>111</v>
      </c>
      <c r="E36" s="4" t="s">
        <v>112</v>
      </c>
      <c r="F36" s="5">
        <v>44381</v>
      </c>
      <c r="G36" s="5">
        <v>44382</v>
      </c>
      <c r="H36" s="4">
        <v>2</v>
      </c>
      <c r="I36" s="4">
        <v>1</v>
      </c>
      <c r="J36" s="4">
        <v>2</v>
      </c>
      <c r="K36" s="4" t="s">
        <v>29</v>
      </c>
      <c r="L36" s="4">
        <v>491.72</v>
      </c>
      <c r="M36" s="4">
        <v>491.72</v>
      </c>
      <c r="N36" s="4" t="s">
        <v>113</v>
      </c>
      <c r="O36" s="4" t="s">
        <v>31</v>
      </c>
      <c r="P36" s="4" t="s">
        <v>32</v>
      </c>
      <c r="Q36" s="4">
        <v>0</v>
      </c>
      <c r="R36" s="6">
        <v>44380</v>
      </c>
      <c r="S36" s="5">
        <v>44385</v>
      </c>
      <c r="T36" s="4" t="s">
        <v>33</v>
      </c>
      <c r="U36" s="4">
        <v>491.72</v>
      </c>
      <c r="V36" s="4">
        <v>0</v>
      </c>
      <c r="W36" s="4">
        <v>0</v>
      </c>
      <c r="X36" s="4">
        <v>2182803</v>
      </c>
    </row>
    <row r="37" s="4" customFormat="1" spans="1:24">
      <c r="A37" s="4">
        <v>15691163064</v>
      </c>
      <c r="B37" s="4" t="s">
        <v>25</v>
      </c>
      <c r="C37" s="4" t="s">
        <v>26</v>
      </c>
      <c r="D37" s="4" t="s">
        <v>114</v>
      </c>
      <c r="E37" s="4" t="s">
        <v>115</v>
      </c>
      <c r="F37" s="5">
        <v>44381</v>
      </c>
      <c r="G37" s="5">
        <v>44382</v>
      </c>
      <c r="H37" s="4">
        <v>1</v>
      </c>
      <c r="I37" s="4">
        <v>1</v>
      </c>
      <c r="J37" s="4">
        <v>1</v>
      </c>
      <c r="K37" s="4" t="s">
        <v>29</v>
      </c>
      <c r="L37" s="4">
        <v>207.34</v>
      </c>
      <c r="M37" s="4">
        <v>207.34</v>
      </c>
      <c r="N37" s="4" t="s">
        <v>116</v>
      </c>
      <c r="O37" s="4" t="s">
        <v>31</v>
      </c>
      <c r="P37" s="4" t="s">
        <v>32</v>
      </c>
      <c r="Q37" s="4">
        <v>0</v>
      </c>
      <c r="R37" s="6">
        <v>44380</v>
      </c>
      <c r="S37" s="5">
        <v>44385</v>
      </c>
      <c r="T37" s="4" t="s">
        <v>33</v>
      </c>
      <c r="U37" s="4">
        <v>207.34</v>
      </c>
      <c r="V37" s="4">
        <v>0</v>
      </c>
      <c r="W37" s="4">
        <v>0</v>
      </c>
      <c r="X37" s="4">
        <v>2182828</v>
      </c>
    </row>
    <row r="38" s="4" customFormat="1" spans="1:24">
      <c r="A38" s="4">
        <v>15691297788</v>
      </c>
      <c r="B38" s="4" t="s">
        <v>25</v>
      </c>
      <c r="C38" s="4" t="s">
        <v>26</v>
      </c>
      <c r="D38" s="4" t="s">
        <v>117</v>
      </c>
      <c r="E38" s="4" t="s">
        <v>58</v>
      </c>
      <c r="F38" s="5">
        <v>44381</v>
      </c>
      <c r="G38" s="5">
        <v>44382</v>
      </c>
      <c r="H38" s="4">
        <v>1</v>
      </c>
      <c r="I38" s="4">
        <v>1</v>
      </c>
      <c r="J38" s="4">
        <v>1</v>
      </c>
      <c r="K38" s="4" t="s">
        <v>29</v>
      </c>
      <c r="L38" s="4">
        <v>304.76</v>
      </c>
      <c r="M38" s="4">
        <v>304.76</v>
      </c>
      <c r="N38" s="4" t="s">
        <v>118</v>
      </c>
      <c r="O38" s="4" t="s">
        <v>31</v>
      </c>
      <c r="P38" s="4" t="s">
        <v>32</v>
      </c>
      <c r="Q38" s="4">
        <v>0</v>
      </c>
      <c r="R38" s="6">
        <v>44380</v>
      </c>
      <c r="S38" s="5">
        <v>44385</v>
      </c>
      <c r="T38" s="4" t="s">
        <v>33</v>
      </c>
      <c r="U38" s="4">
        <v>304.76</v>
      </c>
      <c r="V38" s="4">
        <v>0</v>
      </c>
      <c r="W38" s="4">
        <v>0</v>
      </c>
      <c r="X38" s="4">
        <v>2182844</v>
      </c>
    </row>
    <row r="39" s="4" customFormat="1" spans="1:24">
      <c r="A39" s="4">
        <v>15691401215</v>
      </c>
      <c r="B39" s="4" t="s">
        <v>25</v>
      </c>
      <c r="C39" s="4" t="s">
        <v>26</v>
      </c>
      <c r="D39" s="4" t="s">
        <v>119</v>
      </c>
      <c r="E39" s="4" t="s">
        <v>120</v>
      </c>
      <c r="F39" s="5">
        <v>44381</v>
      </c>
      <c r="G39" s="5">
        <v>44382</v>
      </c>
      <c r="H39" s="4">
        <v>1</v>
      </c>
      <c r="I39" s="4">
        <v>1</v>
      </c>
      <c r="J39" s="4">
        <v>1</v>
      </c>
      <c r="K39" s="4" t="s">
        <v>29</v>
      </c>
      <c r="L39" s="4">
        <v>554.73</v>
      </c>
      <c r="M39" s="4">
        <v>554.73</v>
      </c>
      <c r="N39" s="4" t="s">
        <v>121</v>
      </c>
      <c r="O39" s="4" t="s">
        <v>31</v>
      </c>
      <c r="P39" s="4" t="s">
        <v>32</v>
      </c>
      <c r="Q39" s="4">
        <v>0</v>
      </c>
      <c r="R39" s="6">
        <v>44380</v>
      </c>
      <c r="S39" s="5">
        <v>44385</v>
      </c>
      <c r="T39" s="4" t="s">
        <v>33</v>
      </c>
      <c r="U39" s="4">
        <v>554.73</v>
      </c>
      <c r="V39" s="4">
        <v>0</v>
      </c>
      <c r="W39" s="4">
        <v>0</v>
      </c>
      <c r="X39" s="4">
        <v>2182868</v>
      </c>
    </row>
    <row r="40" s="4" customFormat="1" spans="1:24">
      <c r="A40" s="4">
        <v>15691632781</v>
      </c>
      <c r="B40" s="4" t="s">
        <v>25</v>
      </c>
      <c r="C40" s="4" t="s">
        <v>26</v>
      </c>
      <c r="D40" s="4" t="s">
        <v>122</v>
      </c>
      <c r="E40" s="4" t="s">
        <v>105</v>
      </c>
      <c r="F40" s="5">
        <v>44381</v>
      </c>
      <c r="G40" s="5">
        <v>44382</v>
      </c>
      <c r="H40" s="4">
        <v>1</v>
      </c>
      <c r="I40" s="4">
        <v>1</v>
      </c>
      <c r="J40" s="4">
        <v>1</v>
      </c>
      <c r="K40" s="4" t="s">
        <v>29</v>
      </c>
      <c r="L40" s="4">
        <v>304.76</v>
      </c>
      <c r="M40" s="4">
        <v>304.76</v>
      </c>
      <c r="N40" s="4" t="s">
        <v>123</v>
      </c>
      <c r="O40" s="4" t="s">
        <v>31</v>
      </c>
      <c r="P40" s="4" t="s">
        <v>32</v>
      </c>
      <c r="Q40" s="4">
        <v>0</v>
      </c>
      <c r="R40" s="6">
        <v>44380</v>
      </c>
      <c r="S40" s="5">
        <v>44385</v>
      </c>
      <c r="T40" s="4" t="s">
        <v>33</v>
      </c>
      <c r="U40" s="4">
        <v>304.76</v>
      </c>
      <c r="V40" s="4">
        <v>0</v>
      </c>
      <c r="W40" s="4">
        <v>0</v>
      </c>
      <c r="X40" s="4">
        <v>2182910</v>
      </c>
    </row>
    <row r="41" s="4" customFormat="1" spans="1:24">
      <c r="A41" s="4">
        <v>15691842073</v>
      </c>
      <c r="B41" s="4" t="s">
        <v>25</v>
      </c>
      <c r="C41" s="4" t="s">
        <v>26</v>
      </c>
      <c r="D41" s="4" t="s">
        <v>124</v>
      </c>
      <c r="E41" s="4" t="s">
        <v>105</v>
      </c>
      <c r="F41" s="5">
        <v>44381</v>
      </c>
      <c r="G41" s="5">
        <v>44382</v>
      </c>
      <c r="H41" s="4">
        <v>2</v>
      </c>
      <c r="I41" s="4">
        <v>1</v>
      </c>
      <c r="J41" s="4">
        <v>2</v>
      </c>
      <c r="K41" s="4" t="s">
        <v>29</v>
      </c>
      <c r="L41" s="4">
        <v>400.12</v>
      </c>
      <c r="M41" s="4">
        <v>400.12</v>
      </c>
      <c r="N41" s="4" t="s">
        <v>125</v>
      </c>
      <c r="O41" s="4" t="s">
        <v>31</v>
      </c>
      <c r="P41" s="4" t="s">
        <v>32</v>
      </c>
      <c r="Q41" s="4">
        <v>0</v>
      </c>
      <c r="R41" s="6">
        <v>44381</v>
      </c>
      <c r="S41" s="5">
        <v>44385</v>
      </c>
      <c r="T41" s="4" t="s">
        <v>33</v>
      </c>
      <c r="U41" s="4">
        <v>400.12</v>
      </c>
      <c r="V41" s="4">
        <v>0</v>
      </c>
      <c r="W41" s="4">
        <v>0</v>
      </c>
      <c r="X41" s="4">
        <v>2182944</v>
      </c>
    </row>
    <row r="42" s="4" customFormat="1" spans="1:24">
      <c r="A42" s="4">
        <v>15691953257</v>
      </c>
      <c r="B42" s="4" t="s">
        <v>25</v>
      </c>
      <c r="C42" s="4" t="s">
        <v>26</v>
      </c>
      <c r="D42" s="4" t="s">
        <v>126</v>
      </c>
      <c r="E42" s="4" t="s">
        <v>127</v>
      </c>
      <c r="F42" s="5">
        <v>44381</v>
      </c>
      <c r="G42" s="5">
        <v>44382</v>
      </c>
      <c r="H42" s="4">
        <v>1</v>
      </c>
      <c r="I42" s="4">
        <v>1</v>
      </c>
      <c r="J42" s="4">
        <v>1</v>
      </c>
      <c r="K42" s="4" t="s">
        <v>29</v>
      </c>
      <c r="L42" s="4">
        <v>567.03</v>
      </c>
      <c r="M42" s="4">
        <v>567.03</v>
      </c>
      <c r="N42" s="4" t="s">
        <v>128</v>
      </c>
      <c r="O42" s="4" t="s">
        <v>31</v>
      </c>
      <c r="P42" s="4" t="s">
        <v>32</v>
      </c>
      <c r="Q42" s="4">
        <v>0</v>
      </c>
      <c r="R42" s="6">
        <v>44381</v>
      </c>
      <c r="S42" s="5">
        <v>44385</v>
      </c>
      <c r="T42" s="4" t="s">
        <v>33</v>
      </c>
      <c r="U42" s="4">
        <v>567.03</v>
      </c>
      <c r="V42" s="4">
        <v>0</v>
      </c>
      <c r="W42" s="4">
        <v>0</v>
      </c>
      <c r="X42" s="4">
        <v>2182964</v>
      </c>
    </row>
    <row r="43" s="4" customFormat="1" spans="1:24">
      <c r="A43" s="4">
        <v>15692034935</v>
      </c>
      <c r="B43" s="4" t="s">
        <v>25</v>
      </c>
      <c r="C43" s="4" t="s">
        <v>26</v>
      </c>
      <c r="D43" s="4" t="s">
        <v>129</v>
      </c>
      <c r="E43" s="4" t="s">
        <v>130</v>
      </c>
      <c r="F43" s="5">
        <v>44381</v>
      </c>
      <c r="G43" s="5">
        <v>44382</v>
      </c>
      <c r="H43" s="4">
        <v>1</v>
      </c>
      <c r="I43" s="4">
        <v>1</v>
      </c>
      <c r="J43" s="4">
        <v>1</v>
      </c>
      <c r="K43" s="4" t="s">
        <v>29</v>
      </c>
      <c r="L43" s="4">
        <v>142.8</v>
      </c>
      <c r="M43" s="4">
        <v>142.8</v>
      </c>
      <c r="N43" s="4" t="s">
        <v>131</v>
      </c>
      <c r="O43" s="4" t="s">
        <v>31</v>
      </c>
      <c r="P43" s="4" t="s">
        <v>32</v>
      </c>
      <c r="Q43" s="4">
        <v>0</v>
      </c>
      <c r="R43" s="6">
        <v>44381</v>
      </c>
      <c r="S43" s="5">
        <v>44385</v>
      </c>
      <c r="T43" s="4" t="s">
        <v>33</v>
      </c>
      <c r="U43" s="4">
        <v>142.8</v>
      </c>
      <c r="V43" s="4">
        <v>0</v>
      </c>
      <c r="W43" s="4">
        <v>0</v>
      </c>
      <c r="X43" s="4">
        <v>2182985</v>
      </c>
    </row>
    <row r="44" s="4" customFormat="1" spans="1:24">
      <c r="A44" s="4">
        <v>15692353881</v>
      </c>
      <c r="B44" s="4" t="s">
        <v>25</v>
      </c>
      <c r="C44" s="4" t="s">
        <v>26</v>
      </c>
      <c r="D44" s="4" t="s">
        <v>132</v>
      </c>
      <c r="E44" s="4" t="s">
        <v>133</v>
      </c>
      <c r="F44" s="5">
        <v>44381</v>
      </c>
      <c r="G44" s="5">
        <v>44382</v>
      </c>
      <c r="H44" s="4">
        <v>1</v>
      </c>
      <c r="I44" s="4">
        <v>1</v>
      </c>
      <c r="J44" s="4">
        <v>1</v>
      </c>
      <c r="K44" s="4" t="s">
        <v>29</v>
      </c>
      <c r="L44" s="4">
        <v>181.6</v>
      </c>
      <c r="M44" s="4">
        <v>181.6</v>
      </c>
      <c r="N44" s="4" t="s">
        <v>134</v>
      </c>
      <c r="O44" s="4" t="s">
        <v>31</v>
      </c>
      <c r="P44" s="4" t="s">
        <v>32</v>
      </c>
      <c r="Q44" s="4">
        <v>0</v>
      </c>
      <c r="R44" s="6">
        <v>44381</v>
      </c>
      <c r="S44" s="5">
        <v>44385</v>
      </c>
      <c r="T44" s="4" t="s">
        <v>33</v>
      </c>
      <c r="U44" s="4">
        <v>181.6</v>
      </c>
      <c r="V44" s="4">
        <v>0</v>
      </c>
      <c r="W44" s="4">
        <v>0</v>
      </c>
      <c r="X44" s="4">
        <v>2183030</v>
      </c>
    </row>
    <row r="45" s="4" customFormat="1" spans="1:24">
      <c r="A45" s="4">
        <v>15692386690</v>
      </c>
      <c r="B45" s="4" t="s">
        <v>25</v>
      </c>
      <c r="C45" s="4" t="s">
        <v>26</v>
      </c>
      <c r="D45" s="4" t="s">
        <v>135</v>
      </c>
      <c r="E45" s="4" t="s">
        <v>136</v>
      </c>
      <c r="F45" s="5">
        <v>44381</v>
      </c>
      <c r="G45" s="5">
        <v>44382</v>
      </c>
      <c r="H45" s="4">
        <v>1</v>
      </c>
      <c r="I45" s="4">
        <v>1</v>
      </c>
      <c r="J45" s="4">
        <v>1</v>
      </c>
      <c r="K45" s="4" t="s">
        <v>29</v>
      </c>
      <c r="L45" s="4">
        <v>307.54</v>
      </c>
      <c r="M45" s="4">
        <v>307.54</v>
      </c>
      <c r="N45" s="4" t="s">
        <v>137</v>
      </c>
      <c r="O45" s="4" t="s">
        <v>31</v>
      </c>
      <c r="P45" s="4" t="s">
        <v>32</v>
      </c>
      <c r="Q45" s="4">
        <v>0</v>
      </c>
      <c r="R45" s="6">
        <v>44381</v>
      </c>
      <c r="S45" s="5">
        <v>44385</v>
      </c>
      <c r="T45" s="4" t="s">
        <v>33</v>
      </c>
      <c r="U45" s="4">
        <v>307.54</v>
      </c>
      <c r="V45" s="4">
        <v>0</v>
      </c>
      <c r="W45" s="4">
        <v>0</v>
      </c>
      <c r="X45" s="4">
        <v>2183043</v>
      </c>
    </row>
    <row r="46" s="4" customFormat="1" spans="1:24">
      <c r="A46" s="4">
        <v>15692353881</v>
      </c>
      <c r="B46" s="4" t="s">
        <v>25</v>
      </c>
      <c r="C46" s="4" t="s">
        <v>38</v>
      </c>
      <c r="D46" s="4" t="s">
        <v>132</v>
      </c>
      <c r="E46" s="4" t="s">
        <v>133</v>
      </c>
      <c r="F46" s="5">
        <v>44381</v>
      </c>
      <c r="G46" s="5">
        <v>44382</v>
      </c>
      <c r="H46" s="4">
        <v>1</v>
      </c>
      <c r="I46" s="4">
        <v>1</v>
      </c>
      <c r="J46" s="4">
        <v>1</v>
      </c>
      <c r="K46" s="4" t="s">
        <v>29</v>
      </c>
      <c r="L46" s="4">
        <v>-181.6</v>
      </c>
      <c r="M46" s="4">
        <v>-181.6</v>
      </c>
      <c r="N46" s="4" t="s">
        <v>134</v>
      </c>
      <c r="O46" s="4" t="s">
        <v>31</v>
      </c>
      <c r="P46" s="4" t="s">
        <v>32</v>
      </c>
      <c r="Q46" s="4">
        <v>0</v>
      </c>
      <c r="R46" s="6">
        <v>44381</v>
      </c>
      <c r="S46" s="5">
        <v>44385</v>
      </c>
      <c r="T46" s="4" t="s">
        <v>33</v>
      </c>
      <c r="U46" s="4">
        <v>-181.6</v>
      </c>
      <c r="V46" s="4">
        <v>0</v>
      </c>
      <c r="W46" s="4">
        <v>0</v>
      </c>
      <c r="X46" s="4">
        <v>2183030</v>
      </c>
    </row>
    <row r="47" s="4" customFormat="1" spans="1:24">
      <c r="A47" s="4">
        <v>15692466933</v>
      </c>
      <c r="B47" s="4" t="s">
        <v>25</v>
      </c>
      <c r="C47" s="4" t="s">
        <v>26</v>
      </c>
      <c r="D47" s="4" t="s">
        <v>104</v>
      </c>
      <c r="E47" s="4" t="s">
        <v>138</v>
      </c>
      <c r="F47" s="5">
        <v>44381</v>
      </c>
      <c r="G47" s="5">
        <v>44382</v>
      </c>
      <c r="H47" s="4">
        <v>1</v>
      </c>
      <c r="I47" s="4">
        <v>1</v>
      </c>
      <c r="J47" s="4">
        <v>1</v>
      </c>
      <c r="K47" s="4" t="s">
        <v>29</v>
      </c>
      <c r="L47" s="4">
        <v>123.76</v>
      </c>
      <c r="M47" s="4">
        <v>123.76</v>
      </c>
      <c r="N47" s="4" t="s">
        <v>139</v>
      </c>
      <c r="O47" s="4" t="s">
        <v>31</v>
      </c>
      <c r="P47" s="4" t="s">
        <v>32</v>
      </c>
      <c r="Q47" s="4">
        <v>0</v>
      </c>
      <c r="R47" s="6">
        <v>44381</v>
      </c>
      <c r="S47" s="5">
        <v>44385</v>
      </c>
      <c r="T47" s="4" t="s">
        <v>33</v>
      </c>
      <c r="U47" s="4">
        <v>123.76</v>
      </c>
      <c r="V47" s="4">
        <v>0</v>
      </c>
      <c r="W47" s="4">
        <v>0</v>
      </c>
      <c r="X47" s="4">
        <v>2183058</v>
      </c>
    </row>
    <row r="48" s="4" customFormat="1" spans="1:24">
      <c r="A48" s="4">
        <v>15692501086</v>
      </c>
      <c r="B48" s="4" t="s">
        <v>25</v>
      </c>
      <c r="C48" s="4" t="s">
        <v>26</v>
      </c>
      <c r="D48" s="4" t="s">
        <v>140</v>
      </c>
      <c r="E48" s="4" t="s">
        <v>141</v>
      </c>
      <c r="F48" s="5">
        <v>44381</v>
      </c>
      <c r="G48" s="5">
        <v>44382</v>
      </c>
      <c r="H48" s="4">
        <v>1</v>
      </c>
      <c r="I48" s="4">
        <v>1</v>
      </c>
      <c r="J48" s="4">
        <v>1</v>
      </c>
      <c r="K48" s="4" t="s">
        <v>29</v>
      </c>
      <c r="L48" s="4">
        <v>150.43</v>
      </c>
      <c r="M48" s="4">
        <v>150.43</v>
      </c>
      <c r="N48" s="4" t="s">
        <v>142</v>
      </c>
      <c r="O48" s="4" t="s">
        <v>31</v>
      </c>
      <c r="P48" s="4" t="s">
        <v>32</v>
      </c>
      <c r="Q48" s="4">
        <v>0</v>
      </c>
      <c r="R48" s="6">
        <v>44381</v>
      </c>
      <c r="S48" s="5">
        <v>44385</v>
      </c>
      <c r="T48" s="4" t="s">
        <v>33</v>
      </c>
      <c r="U48" s="4">
        <v>150.43</v>
      </c>
      <c r="V48" s="4">
        <v>0</v>
      </c>
      <c r="W48" s="4">
        <v>0</v>
      </c>
      <c r="X48" s="4">
        <v>2183062</v>
      </c>
    </row>
    <row r="49" s="4" customFormat="1" spans="1:24">
      <c r="A49" s="4">
        <v>15692496520</v>
      </c>
      <c r="B49" s="4" t="s">
        <v>25</v>
      </c>
      <c r="C49" s="4" t="s">
        <v>26</v>
      </c>
      <c r="D49" s="4" t="s">
        <v>143</v>
      </c>
      <c r="E49" s="4" t="s">
        <v>144</v>
      </c>
      <c r="F49" s="5">
        <v>44381</v>
      </c>
      <c r="G49" s="5">
        <v>44382</v>
      </c>
      <c r="H49" s="4">
        <v>1</v>
      </c>
      <c r="I49" s="4">
        <v>1</v>
      </c>
      <c r="J49" s="4">
        <v>1</v>
      </c>
      <c r="K49" s="4" t="s">
        <v>29</v>
      </c>
      <c r="L49" s="4">
        <v>226.44</v>
      </c>
      <c r="M49" s="4">
        <v>226.44</v>
      </c>
      <c r="N49" s="4" t="s">
        <v>145</v>
      </c>
      <c r="O49" s="4" t="s">
        <v>31</v>
      </c>
      <c r="P49" s="4" t="s">
        <v>32</v>
      </c>
      <c r="Q49" s="4">
        <v>0</v>
      </c>
      <c r="R49" s="6">
        <v>44381</v>
      </c>
      <c r="S49" s="5">
        <v>44385</v>
      </c>
      <c r="T49" s="4" t="s">
        <v>33</v>
      </c>
      <c r="U49" s="4">
        <v>226.44</v>
      </c>
      <c r="V49" s="4">
        <v>0</v>
      </c>
      <c r="W49" s="4">
        <v>0</v>
      </c>
      <c r="X49" s="4">
        <v>2183060</v>
      </c>
    </row>
    <row r="50" s="4" customFormat="1" spans="1:24">
      <c r="A50" s="4">
        <v>15692600755</v>
      </c>
      <c r="B50" s="4" t="s">
        <v>25</v>
      </c>
      <c r="C50" s="4" t="s">
        <v>26</v>
      </c>
      <c r="D50" s="4" t="s">
        <v>146</v>
      </c>
      <c r="E50" s="4" t="s">
        <v>147</v>
      </c>
      <c r="F50" s="5">
        <v>44381</v>
      </c>
      <c r="G50" s="5">
        <v>44382</v>
      </c>
      <c r="H50" s="4">
        <v>2</v>
      </c>
      <c r="I50" s="4">
        <v>1</v>
      </c>
      <c r="J50" s="4">
        <v>2</v>
      </c>
      <c r="K50" s="4" t="s">
        <v>29</v>
      </c>
      <c r="L50" s="4">
        <v>2407.2</v>
      </c>
      <c r="M50" s="4">
        <v>2407.2</v>
      </c>
      <c r="N50" s="4" t="s">
        <v>148</v>
      </c>
      <c r="O50" s="4" t="s">
        <v>31</v>
      </c>
      <c r="P50" s="4" t="s">
        <v>32</v>
      </c>
      <c r="Q50" s="4">
        <v>0</v>
      </c>
      <c r="R50" s="6">
        <v>44381</v>
      </c>
      <c r="S50" s="5">
        <v>44385</v>
      </c>
      <c r="T50" s="4" t="s">
        <v>33</v>
      </c>
      <c r="U50" s="4">
        <v>2407.2</v>
      </c>
      <c r="V50" s="4">
        <v>0</v>
      </c>
      <c r="W50" s="4">
        <v>0</v>
      </c>
      <c r="X50" s="4">
        <v>2183081</v>
      </c>
    </row>
    <row r="51" s="4" customFormat="1" spans="1:24">
      <c r="A51" s="4">
        <v>15692693620</v>
      </c>
      <c r="B51" s="4" t="s">
        <v>25</v>
      </c>
      <c r="C51" s="4" t="s">
        <v>26</v>
      </c>
      <c r="D51" s="4" t="s">
        <v>149</v>
      </c>
      <c r="E51" s="4" t="s">
        <v>150</v>
      </c>
      <c r="F51" s="5">
        <v>44381</v>
      </c>
      <c r="G51" s="5">
        <v>44382</v>
      </c>
      <c r="H51" s="4">
        <v>1</v>
      </c>
      <c r="I51" s="4">
        <v>1</v>
      </c>
      <c r="J51" s="4">
        <v>1</v>
      </c>
      <c r="K51" s="4" t="s">
        <v>29</v>
      </c>
      <c r="L51" s="4">
        <v>323.88</v>
      </c>
      <c r="M51" s="4">
        <v>323.88</v>
      </c>
      <c r="N51" s="4" t="s">
        <v>151</v>
      </c>
      <c r="O51" s="4" t="s">
        <v>31</v>
      </c>
      <c r="P51" s="4" t="s">
        <v>32</v>
      </c>
      <c r="Q51" s="4">
        <v>0</v>
      </c>
      <c r="R51" s="6">
        <v>44381</v>
      </c>
      <c r="S51" s="5">
        <v>44385</v>
      </c>
      <c r="T51" s="4" t="s">
        <v>33</v>
      </c>
      <c r="U51" s="4">
        <v>323.88</v>
      </c>
      <c r="V51" s="4">
        <v>0</v>
      </c>
      <c r="W51" s="4">
        <v>0</v>
      </c>
      <c r="X51" s="4">
        <v>2183098</v>
      </c>
    </row>
    <row r="52" s="4" customFormat="1" spans="1:24">
      <c r="A52" s="4">
        <v>15692034935</v>
      </c>
      <c r="B52" s="4" t="s">
        <v>25</v>
      </c>
      <c r="C52" s="4" t="s">
        <v>38</v>
      </c>
      <c r="D52" s="4" t="s">
        <v>129</v>
      </c>
      <c r="E52" s="4" t="s">
        <v>130</v>
      </c>
      <c r="F52" s="5">
        <v>44381</v>
      </c>
      <c r="G52" s="5">
        <v>44382</v>
      </c>
      <c r="H52" s="4">
        <v>1</v>
      </c>
      <c r="I52" s="4">
        <v>1</v>
      </c>
      <c r="J52" s="4">
        <v>1</v>
      </c>
      <c r="K52" s="4" t="s">
        <v>29</v>
      </c>
      <c r="L52" s="4">
        <v>-142.8</v>
      </c>
      <c r="M52" s="4">
        <v>-142.8</v>
      </c>
      <c r="N52" s="4" t="s">
        <v>131</v>
      </c>
      <c r="O52" s="4" t="s">
        <v>31</v>
      </c>
      <c r="P52" s="4" t="s">
        <v>32</v>
      </c>
      <c r="Q52" s="4">
        <v>0</v>
      </c>
      <c r="R52" s="6">
        <v>44381</v>
      </c>
      <c r="S52" s="5">
        <v>44385</v>
      </c>
      <c r="T52" s="4" t="s">
        <v>33</v>
      </c>
      <c r="U52" s="4">
        <v>-142.8</v>
      </c>
      <c r="V52" s="4">
        <v>0</v>
      </c>
      <c r="W52" s="4">
        <v>0</v>
      </c>
      <c r="X52" s="4">
        <v>2182985</v>
      </c>
    </row>
    <row r="53" s="4" customFormat="1" spans="1:24">
      <c r="A53" s="4">
        <v>15692985410</v>
      </c>
      <c r="B53" s="4" t="s">
        <v>25</v>
      </c>
      <c r="C53" s="4" t="s">
        <v>26</v>
      </c>
      <c r="D53" s="4" t="s">
        <v>152</v>
      </c>
      <c r="E53" s="4" t="s">
        <v>153</v>
      </c>
      <c r="F53" s="5">
        <v>44381</v>
      </c>
      <c r="G53" s="5">
        <v>44382</v>
      </c>
      <c r="H53" s="4">
        <v>1</v>
      </c>
      <c r="I53" s="4">
        <v>1</v>
      </c>
      <c r="J53" s="4">
        <v>1</v>
      </c>
      <c r="K53" s="4" t="s">
        <v>29</v>
      </c>
      <c r="L53" s="4">
        <v>130.73</v>
      </c>
      <c r="M53" s="4">
        <v>130.73</v>
      </c>
      <c r="N53" s="4" t="s">
        <v>154</v>
      </c>
      <c r="O53" s="4" t="s">
        <v>31</v>
      </c>
      <c r="P53" s="4" t="s">
        <v>32</v>
      </c>
      <c r="Q53" s="4">
        <v>0</v>
      </c>
      <c r="R53" s="6">
        <v>44381</v>
      </c>
      <c r="S53" s="5">
        <v>44385</v>
      </c>
      <c r="T53" s="4" t="s">
        <v>33</v>
      </c>
      <c r="U53" s="4">
        <v>130.73</v>
      </c>
      <c r="V53" s="4">
        <v>0</v>
      </c>
      <c r="W53" s="4">
        <v>0</v>
      </c>
      <c r="X53" s="4">
        <v>2183150</v>
      </c>
    </row>
    <row r="54" s="4" customFormat="1" spans="1:24">
      <c r="A54" s="4">
        <v>15693006770</v>
      </c>
      <c r="B54" s="4" t="s">
        <v>25</v>
      </c>
      <c r="C54" s="4" t="s">
        <v>26</v>
      </c>
      <c r="D54" s="4" t="s">
        <v>140</v>
      </c>
      <c r="E54" s="4" t="s">
        <v>155</v>
      </c>
      <c r="F54" s="5">
        <v>44381</v>
      </c>
      <c r="G54" s="5">
        <v>44382</v>
      </c>
      <c r="H54" s="4">
        <v>1</v>
      </c>
      <c r="I54" s="4">
        <v>1</v>
      </c>
      <c r="J54" s="4">
        <v>1</v>
      </c>
      <c r="K54" s="4" t="s">
        <v>29</v>
      </c>
      <c r="L54" s="4">
        <v>180.74</v>
      </c>
      <c r="M54" s="4">
        <v>180.74</v>
      </c>
      <c r="N54" s="4" t="s">
        <v>156</v>
      </c>
      <c r="O54" s="4" t="s">
        <v>31</v>
      </c>
      <c r="P54" s="4" t="s">
        <v>32</v>
      </c>
      <c r="Q54" s="4">
        <v>0</v>
      </c>
      <c r="R54" s="6">
        <v>44381</v>
      </c>
      <c r="S54" s="5">
        <v>44385</v>
      </c>
      <c r="T54" s="4" t="s">
        <v>33</v>
      </c>
      <c r="U54" s="4">
        <v>180.74</v>
      </c>
      <c r="V54" s="4">
        <v>0</v>
      </c>
      <c r="W54" s="4">
        <v>0</v>
      </c>
      <c r="X54" s="4">
        <v>2183155</v>
      </c>
    </row>
    <row r="55" s="4" customFormat="1" spans="1:24">
      <c r="A55" s="4">
        <v>15691842073</v>
      </c>
      <c r="B55" s="4" t="s">
        <v>25</v>
      </c>
      <c r="C55" s="4" t="s">
        <v>38</v>
      </c>
      <c r="D55" s="4" t="s">
        <v>124</v>
      </c>
      <c r="E55" s="4" t="s">
        <v>105</v>
      </c>
      <c r="F55" s="5">
        <v>44381</v>
      </c>
      <c r="G55" s="5">
        <v>44382</v>
      </c>
      <c r="H55" s="4">
        <v>2</v>
      </c>
      <c r="I55" s="4">
        <v>1</v>
      </c>
      <c r="J55" s="4">
        <v>2</v>
      </c>
      <c r="K55" s="4" t="s">
        <v>29</v>
      </c>
      <c r="L55" s="4">
        <v>-400.12</v>
      </c>
      <c r="M55" s="4">
        <v>-400.12</v>
      </c>
      <c r="N55" s="4" t="s">
        <v>125</v>
      </c>
      <c r="O55" s="4" t="s">
        <v>31</v>
      </c>
      <c r="P55" s="4" t="s">
        <v>32</v>
      </c>
      <c r="Q55" s="4">
        <v>0</v>
      </c>
      <c r="R55" s="6">
        <v>44381</v>
      </c>
      <c r="S55" s="5">
        <v>44385</v>
      </c>
      <c r="T55" s="4" t="s">
        <v>33</v>
      </c>
      <c r="U55" s="4">
        <v>-400.12</v>
      </c>
      <c r="V55" s="4">
        <v>0</v>
      </c>
      <c r="W55" s="4">
        <v>0</v>
      </c>
      <c r="X55" s="4">
        <v>2182944</v>
      </c>
    </row>
    <row r="56" s="4" customFormat="1" spans="1:24">
      <c r="A56" s="4">
        <v>15693131399</v>
      </c>
      <c r="B56" s="4" t="s">
        <v>25</v>
      </c>
      <c r="C56" s="4" t="s">
        <v>26</v>
      </c>
      <c r="D56" s="4" t="s">
        <v>149</v>
      </c>
      <c r="E56" s="4" t="s">
        <v>150</v>
      </c>
      <c r="F56" s="5">
        <v>44381</v>
      </c>
      <c r="G56" s="5">
        <v>44382</v>
      </c>
      <c r="H56" s="4">
        <v>1</v>
      </c>
      <c r="I56" s="4">
        <v>1</v>
      </c>
      <c r="J56" s="4">
        <v>1</v>
      </c>
      <c r="K56" s="4" t="s">
        <v>29</v>
      </c>
      <c r="L56" s="4">
        <v>323.88</v>
      </c>
      <c r="M56" s="4">
        <v>323.88</v>
      </c>
      <c r="N56" s="4" t="s">
        <v>157</v>
      </c>
      <c r="O56" s="4" t="s">
        <v>31</v>
      </c>
      <c r="P56" s="4" t="s">
        <v>32</v>
      </c>
      <c r="Q56" s="4">
        <v>0</v>
      </c>
      <c r="R56" s="6">
        <v>44381</v>
      </c>
      <c r="S56" s="5">
        <v>44385</v>
      </c>
      <c r="T56" s="4" t="s">
        <v>33</v>
      </c>
      <c r="U56" s="4">
        <v>323.88</v>
      </c>
      <c r="V56" s="4">
        <v>0</v>
      </c>
      <c r="W56" s="4">
        <v>0</v>
      </c>
      <c r="X56" s="4">
        <v>2183182</v>
      </c>
    </row>
    <row r="57" s="4" customFormat="1" spans="1:24">
      <c r="A57" s="4">
        <v>15693181746</v>
      </c>
      <c r="B57" s="4" t="s">
        <v>25</v>
      </c>
      <c r="C57" s="4" t="s">
        <v>26</v>
      </c>
      <c r="D57" s="4" t="s">
        <v>158</v>
      </c>
      <c r="E57" s="4" t="s">
        <v>88</v>
      </c>
      <c r="F57" s="5">
        <v>44381</v>
      </c>
      <c r="G57" s="5">
        <v>44382</v>
      </c>
      <c r="H57" s="4">
        <v>1</v>
      </c>
      <c r="I57" s="4">
        <v>1</v>
      </c>
      <c r="J57" s="4">
        <v>1</v>
      </c>
      <c r="K57" s="4" t="s">
        <v>29</v>
      </c>
      <c r="L57" s="4">
        <v>561.74</v>
      </c>
      <c r="M57" s="4">
        <v>561.74</v>
      </c>
      <c r="N57" s="4" t="s">
        <v>159</v>
      </c>
      <c r="O57" s="4" t="s">
        <v>31</v>
      </c>
      <c r="P57" s="4" t="s">
        <v>32</v>
      </c>
      <c r="Q57" s="4">
        <v>0</v>
      </c>
      <c r="R57" s="6">
        <v>44381</v>
      </c>
      <c r="S57" s="5">
        <v>44385</v>
      </c>
      <c r="T57" s="4" t="s">
        <v>33</v>
      </c>
      <c r="U57" s="4">
        <v>561.74</v>
      </c>
      <c r="V57" s="4">
        <v>0</v>
      </c>
      <c r="W57" s="4">
        <v>0</v>
      </c>
      <c r="X57" s="4">
        <v>2183190</v>
      </c>
    </row>
    <row r="58" s="4" customFormat="1" spans="1:24">
      <c r="A58" s="4">
        <v>15693306074</v>
      </c>
      <c r="B58" s="4" t="s">
        <v>25</v>
      </c>
      <c r="C58" s="4" t="s">
        <v>26</v>
      </c>
      <c r="D58" s="4" t="s">
        <v>160</v>
      </c>
      <c r="E58" s="4" t="s">
        <v>161</v>
      </c>
      <c r="F58" s="5">
        <v>44381</v>
      </c>
      <c r="G58" s="5">
        <v>44382</v>
      </c>
      <c r="H58" s="4">
        <v>1</v>
      </c>
      <c r="I58" s="4">
        <v>1</v>
      </c>
      <c r="J58" s="4">
        <v>1</v>
      </c>
      <c r="K58" s="4" t="s">
        <v>29</v>
      </c>
      <c r="L58" s="4">
        <v>308.68</v>
      </c>
      <c r="M58" s="4">
        <v>308.68</v>
      </c>
      <c r="N58" s="4" t="s">
        <v>162</v>
      </c>
      <c r="O58" s="4" t="s">
        <v>31</v>
      </c>
      <c r="P58" s="4" t="s">
        <v>32</v>
      </c>
      <c r="Q58" s="4">
        <v>0</v>
      </c>
      <c r="R58" s="6">
        <v>44381</v>
      </c>
      <c r="S58" s="5">
        <v>44385</v>
      </c>
      <c r="T58" s="4" t="s">
        <v>33</v>
      </c>
      <c r="U58" s="4">
        <v>308.68</v>
      </c>
      <c r="V58" s="4">
        <v>0</v>
      </c>
      <c r="W58" s="4">
        <v>0</v>
      </c>
      <c r="X58" s="4">
        <v>2183212</v>
      </c>
    </row>
    <row r="59" s="4" customFormat="1" spans="1:24">
      <c r="A59" s="4">
        <v>15693525005</v>
      </c>
      <c r="B59" s="4" t="s">
        <v>25</v>
      </c>
      <c r="C59" s="4" t="s">
        <v>26</v>
      </c>
      <c r="D59" s="4" t="s">
        <v>163</v>
      </c>
      <c r="E59" s="4" t="s">
        <v>164</v>
      </c>
      <c r="F59" s="5">
        <v>44381</v>
      </c>
      <c r="G59" s="5">
        <v>44382</v>
      </c>
      <c r="H59" s="4">
        <v>1</v>
      </c>
      <c r="I59" s="4">
        <v>1</v>
      </c>
      <c r="J59" s="4">
        <v>1</v>
      </c>
      <c r="K59" s="4" t="s">
        <v>29</v>
      </c>
      <c r="L59" s="4">
        <v>204.1</v>
      </c>
      <c r="M59" s="4">
        <v>204.1</v>
      </c>
      <c r="N59" s="4" t="s">
        <v>165</v>
      </c>
      <c r="O59" s="4" t="s">
        <v>31</v>
      </c>
      <c r="P59" s="4" t="s">
        <v>32</v>
      </c>
      <c r="Q59" s="4">
        <v>0</v>
      </c>
      <c r="R59" s="6">
        <v>44381</v>
      </c>
      <c r="S59" s="5">
        <v>44385</v>
      </c>
      <c r="T59" s="4" t="s">
        <v>33</v>
      </c>
      <c r="U59" s="4">
        <v>204.1</v>
      </c>
      <c r="V59" s="4">
        <v>0</v>
      </c>
      <c r="W59" s="4">
        <v>0</v>
      </c>
      <c r="X59" s="4">
        <v>2183267</v>
      </c>
    </row>
    <row r="60" s="4" customFormat="1" spans="1:24">
      <c r="A60" s="4">
        <v>15693917560</v>
      </c>
      <c r="B60" s="4" t="s">
        <v>25</v>
      </c>
      <c r="C60" s="4" t="s">
        <v>26</v>
      </c>
      <c r="D60" s="4" t="s">
        <v>166</v>
      </c>
      <c r="E60" s="4" t="s">
        <v>82</v>
      </c>
      <c r="F60" s="5">
        <v>44381</v>
      </c>
      <c r="G60" s="5">
        <v>44382</v>
      </c>
      <c r="H60" s="4">
        <v>1</v>
      </c>
      <c r="I60" s="4">
        <v>1</v>
      </c>
      <c r="J60" s="4">
        <v>1</v>
      </c>
      <c r="K60" s="4" t="s">
        <v>29</v>
      </c>
      <c r="L60" s="4">
        <v>178.01</v>
      </c>
      <c r="M60" s="4">
        <v>178.01</v>
      </c>
      <c r="N60" s="4" t="s">
        <v>167</v>
      </c>
      <c r="O60" s="4" t="s">
        <v>31</v>
      </c>
      <c r="P60" s="4" t="s">
        <v>32</v>
      </c>
      <c r="Q60" s="4">
        <v>0</v>
      </c>
      <c r="R60" s="6">
        <v>44381</v>
      </c>
      <c r="S60" s="5">
        <v>44385</v>
      </c>
      <c r="T60" s="4" t="s">
        <v>33</v>
      </c>
      <c r="U60" s="4">
        <v>178.01</v>
      </c>
      <c r="V60" s="4">
        <v>0</v>
      </c>
      <c r="W60" s="4">
        <v>0</v>
      </c>
      <c r="X60" s="4">
        <v>2183317</v>
      </c>
    </row>
    <row r="61" s="4" customFormat="1" spans="1:24">
      <c r="A61" s="4">
        <v>15693970266</v>
      </c>
      <c r="B61" s="4" t="s">
        <v>25</v>
      </c>
      <c r="C61" s="4" t="s">
        <v>26</v>
      </c>
      <c r="D61" s="4" t="s">
        <v>168</v>
      </c>
      <c r="E61" s="4" t="s">
        <v>91</v>
      </c>
      <c r="F61" s="5">
        <v>44381</v>
      </c>
      <c r="G61" s="5">
        <v>44382</v>
      </c>
      <c r="H61" s="4">
        <v>1</v>
      </c>
      <c r="I61" s="4">
        <v>1</v>
      </c>
      <c r="J61" s="4">
        <v>1</v>
      </c>
      <c r="K61" s="4" t="s">
        <v>29</v>
      </c>
      <c r="L61" s="4">
        <v>89.41</v>
      </c>
      <c r="M61" s="4">
        <v>89.41</v>
      </c>
      <c r="N61" s="4" t="s">
        <v>169</v>
      </c>
      <c r="O61" s="4" t="s">
        <v>31</v>
      </c>
      <c r="P61" s="4" t="s">
        <v>32</v>
      </c>
      <c r="Q61" s="4">
        <v>0</v>
      </c>
      <c r="R61" s="6">
        <v>44381</v>
      </c>
      <c r="S61" s="5">
        <v>44385</v>
      </c>
      <c r="T61" s="4" t="s">
        <v>33</v>
      </c>
      <c r="U61" s="4">
        <v>89.41</v>
      </c>
      <c r="V61" s="4">
        <v>0</v>
      </c>
      <c r="W61" s="4">
        <v>0</v>
      </c>
      <c r="X61" s="4">
        <v>2183323</v>
      </c>
    </row>
    <row r="62" s="4" customFormat="1" spans="1:24">
      <c r="A62" s="4">
        <v>15693989362</v>
      </c>
      <c r="B62" s="4" t="s">
        <v>25</v>
      </c>
      <c r="C62" s="4" t="s">
        <v>26</v>
      </c>
      <c r="D62" s="4" t="s">
        <v>152</v>
      </c>
      <c r="E62" s="4" t="s">
        <v>153</v>
      </c>
      <c r="F62" s="5">
        <v>44381</v>
      </c>
      <c r="G62" s="5">
        <v>44382</v>
      </c>
      <c r="H62" s="4">
        <v>1</v>
      </c>
      <c r="I62" s="4">
        <v>1</v>
      </c>
      <c r="J62" s="4">
        <v>1</v>
      </c>
      <c r="K62" s="4" t="s">
        <v>29</v>
      </c>
      <c r="L62" s="4">
        <v>130.73</v>
      </c>
      <c r="M62" s="4">
        <v>130.73</v>
      </c>
      <c r="N62" s="4" t="s">
        <v>170</v>
      </c>
      <c r="O62" s="4" t="s">
        <v>31</v>
      </c>
      <c r="P62" s="4" t="s">
        <v>32</v>
      </c>
      <c r="Q62" s="4">
        <v>0</v>
      </c>
      <c r="R62" s="6">
        <v>44381</v>
      </c>
      <c r="S62" s="5">
        <v>44385</v>
      </c>
      <c r="T62" s="4" t="s">
        <v>33</v>
      </c>
      <c r="U62" s="4">
        <v>130.73</v>
      </c>
      <c r="V62" s="4">
        <v>0</v>
      </c>
      <c r="W62" s="4">
        <v>0</v>
      </c>
      <c r="X62" s="4">
        <v>2183326</v>
      </c>
    </row>
    <row r="63" s="4" customFormat="1" spans="1:24">
      <c r="A63" s="4">
        <v>15696894529</v>
      </c>
      <c r="B63" s="4" t="s">
        <v>25</v>
      </c>
      <c r="C63" s="4" t="s">
        <v>26</v>
      </c>
      <c r="D63" s="4" t="s">
        <v>171</v>
      </c>
      <c r="E63" s="4" t="s">
        <v>61</v>
      </c>
      <c r="F63" s="5">
        <v>44381</v>
      </c>
      <c r="G63" s="5">
        <v>44382</v>
      </c>
      <c r="H63" s="4">
        <v>1</v>
      </c>
      <c r="I63" s="4">
        <v>1</v>
      </c>
      <c r="J63" s="4">
        <v>1</v>
      </c>
      <c r="K63" s="4" t="s">
        <v>29</v>
      </c>
      <c r="L63" s="4">
        <v>135.47</v>
      </c>
      <c r="M63" s="4">
        <v>135.47</v>
      </c>
      <c r="N63" s="4" t="s">
        <v>172</v>
      </c>
      <c r="O63" s="4" t="s">
        <v>31</v>
      </c>
      <c r="P63" s="4" t="s">
        <v>32</v>
      </c>
      <c r="Q63" s="4">
        <v>0</v>
      </c>
      <c r="R63" s="6">
        <v>44381</v>
      </c>
      <c r="S63" s="5">
        <v>44385</v>
      </c>
      <c r="T63" s="4" t="s">
        <v>33</v>
      </c>
      <c r="U63" s="4">
        <v>135.47</v>
      </c>
      <c r="V63" s="4">
        <v>0</v>
      </c>
      <c r="W63" s="4">
        <v>0</v>
      </c>
      <c r="X63" s="4">
        <v>2183342</v>
      </c>
    </row>
    <row r="64" s="4" customFormat="1" spans="1:24">
      <c r="A64" s="4">
        <v>15696946872</v>
      </c>
      <c r="B64" s="4" t="s">
        <v>25</v>
      </c>
      <c r="C64" s="4" t="s">
        <v>26</v>
      </c>
      <c r="D64" s="4" t="s">
        <v>158</v>
      </c>
      <c r="E64" s="4" t="s">
        <v>88</v>
      </c>
      <c r="F64" s="5">
        <v>44381</v>
      </c>
      <c r="G64" s="5">
        <v>44382</v>
      </c>
      <c r="H64" s="4">
        <v>1</v>
      </c>
      <c r="I64" s="4">
        <v>1</v>
      </c>
      <c r="J64" s="4">
        <v>1</v>
      </c>
      <c r="K64" s="4" t="s">
        <v>29</v>
      </c>
      <c r="L64" s="4">
        <v>561.74</v>
      </c>
      <c r="M64" s="4">
        <v>561.74</v>
      </c>
      <c r="N64" s="4" t="s">
        <v>173</v>
      </c>
      <c r="O64" s="4" t="s">
        <v>31</v>
      </c>
      <c r="P64" s="4" t="s">
        <v>32</v>
      </c>
      <c r="Q64" s="4">
        <v>0</v>
      </c>
      <c r="R64" s="6">
        <v>44381</v>
      </c>
      <c r="S64" s="5">
        <v>44385</v>
      </c>
      <c r="T64" s="4" t="s">
        <v>33</v>
      </c>
      <c r="U64" s="4">
        <v>561.74</v>
      </c>
      <c r="V64" s="4">
        <v>0</v>
      </c>
      <c r="W64" s="4">
        <v>0</v>
      </c>
      <c r="X64" s="4">
        <v>2183345</v>
      </c>
    </row>
    <row r="65" s="4" customFormat="1" spans="1:24">
      <c r="A65" s="4">
        <v>15697418807</v>
      </c>
      <c r="B65" s="4" t="s">
        <v>25</v>
      </c>
      <c r="C65" s="4" t="s">
        <v>26</v>
      </c>
      <c r="D65" s="4" t="s">
        <v>171</v>
      </c>
      <c r="E65" s="4" t="s">
        <v>61</v>
      </c>
      <c r="F65" s="5">
        <v>44381</v>
      </c>
      <c r="G65" s="5">
        <v>44382</v>
      </c>
      <c r="H65" s="4">
        <v>1</v>
      </c>
      <c r="I65" s="4">
        <v>1</v>
      </c>
      <c r="J65" s="4">
        <v>1</v>
      </c>
      <c r="K65" s="4" t="s">
        <v>29</v>
      </c>
      <c r="L65" s="4">
        <v>135.47</v>
      </c>
      <c r="M65" s="4">
        <v>135.47</v>
      </c>
      <c r="N65" s="4" t="s">
        <v>174</v>
      </c>
      <c r="O65" s="4" t="s">
        <v>31</v>
      </c>
      <c r="P65" s="4" t="s">
        <v>32</v>
      </c>
      <c r="Q65" s="4">
        <v>0</v>
      </c>
      <c r="R65" s="6">
        <v>44381</v>
      </c>
      <c r="S65" s="5">
        <v>44385</v>
      </c>
      <c r="T65" s="4" t="s">
        <v>33</v>
      </c>
      <c r="U65" s="4">
        <v>135.47</v>
      </c>
      <c r="V65" s="4">
        <v>0</v>
      </c>
      <c r="W65" s="4">
        <v>0</v>
      </c>
      <c r="X65" s="4">
        <v>2183380</v>
      </c>
    </row>
    <row r="66" s="4" customFormat="1" spans="1:24">
      <c r="A66" s="4">
        <v>15662255558</v>
      </c>
      <c r="B66" s="4" t="s">
        <v>25</v>
      </c>
      <c r="C66" s="4" t="s">
        <v>38</v>
      </c>
      <c r="D66" s="4" t="s">
        <v>45</v>
      </c>
      <c r="E66" s="4" t="s">
        <v>46</v>
      </c>
      <c r="F66" s="5">
        <v>44381</v>
      </c>
      <c r="G66" s="5">
        <v>44382</v>
      </c>
      <c r="H66" s="4">
        <v>1</v>
      </c>
      <c r="I66" s="4">
        <v>1</v>
      </c>
      <c r="J66" s="4">
        <v>1</v>
      </c>
      <c r="K66" s="4" t="s">
        <v>29</v>
      </c>
      <c r="L66" s="4">
        <v>-235.34</v>
      </c>
      <c r="M66" s="4">
        <v>-235.34</v>
      </c>
      <c r="N66" s="4" t="s">
        <v>47</v>
      </c>
      <c r="O66" s="4" t="s">
        <v>31</v>
      </c>
      <c r="P66" s="4" t="s">
        <v>32</v>
      </c>
      <c r="Q66" s="4">
        <v>0</v>
      </c>
      <c r="R66" s="6">
        <v>44377</v>
      </c>
      <c r="S66" s="5">
        <v>44385</v>
      </c>
      <c r="T66" s="4" t="s">
        <v>33</v>
      </c>
      <c r="U66" s="4">
        <v>-235.34</v>
      </c>
      <c r="V66" s="4">
        <v>0</v>
      </c>
      <c r="W66" s="4">
        <v>0</v>
      </c>
      <c r="X66" s="4">
        <v>2178832</v>
      </c>
    </row>
    <row r="67" s="4" customFormat="1" spans="1:24">
      <c r="A67" s="4">
        <v>15697948855</v>
      </c>
      <c r="B67" s="4" t="s">
        <v>25</v>
      </c>
      <c r="C67" s="4" t="s">
        <v>26</v>
      </c>
      <c r="D67" s="4" t="s">
        <v>175</v>
      </c>
      <c r="E67" s="4" t="s">
        <v>70</v>
      </c>
      <c r="F67" s="5">
        <v>44381</v>
      </c>
      <c r="G67" s="5">
        <v>44382</v>
      </c>
      <c r="H67" s="4">
        <v>1</v>
      </c>
      <c r="I67" s="4">
        <v>1</v>
      </c>
      <c r="J67" s="4">
        <v>1</v>
      </c>
      <c r="K67" s="4" t="s">
        <v>29</v>
      </c>
      <c r="L67" s="4">
        <v>180.67</v>
      </c>
      <c r="M67" s="4">
        <v>180.67</v>
      </c>
      <c r="N67" s="4" t="s">
        <v>176</v>
      </c>
      <c r="O67" s="4" t="s">
        <v>31</v>
      </c>
      <c r="P67" s="4" t="s">
        <v>32</v>
      </c>
      <c r="Q67" s="4">
        <v>0</v>
      </c>
      <c r="R67" s="6">
        <v>44381</v>
      </c>
      <c r="S67" s="5">
        <v>44385</v>
      </c>
      <c r="T67" s="4" t="s">
        <v>33</v>
      </c>
      <c r="U67" s="4">
        <v>180.67</v>
      </c>
      <c r="V67" s="4">
        <v>0</v>
      </c>
      <c r="W67" s="4">
        <v>0</v>
      </c>
      <c r="X67" s="4">
        <v>2183441</v>
      </c>
    </row>
    <row r="68" s="4" customFormat="1" spans="1:24">
      <c r="A68" s="4">
        <v>15690660987</v>
      </c>
      <c r="B68" s="4" t="s">
        <v>25</v>
      </c>
      <c r="C68" s="4" t="s">
        <v>38</v>
      </c>
      <c r="D68" s="4" t="s">
        <v>108</v>
      </c>
      <c r="E68" s="4" t="s">
        <v>109</v>
      </c>
      <c r="F68" s="5">
        <v>44381</v>
      </c>
      <c r="G68" s="5">
        <v>44382</v>
      </c>
      <c r="H68" s="4">
        <v>1</v>
      </c>
      <c r="I68" s="4">
        <v>1</v>
      </c>
      <c r="J68" s="4">
        <v>1</v>
      </c>
      <c r="K68" s="4" t="s">
        <v>29</v>
      </c>
      <c r="L68" s="4">
        <v>-256.18</v>
      </c>
      <c r="M68" s="4">
        <v>-256.18</v>
      </c>
      <c r="N68" s="4" t="s">
        <v>110</v>
      </c>
      <c r="O68" s="4" t="s">
        <v>31</v>
      </c>
      <c r="P68" s="4" t="s">
        <v>32</v>
      </c>
      <c r="Q68" s="4">
        <v>0</v>
      </c>
      <c r="R68" s="6">
        <v>44380</v>
      </c>
      <c r="S68" s="5">
        <v>44385</v>
      </c>
      <c r="T68" s="4" t="s">
        <v>33</v>
      </c>
      <c r="U68" s="4">
        <v>-256.18</v>
      </c>
      <c r="V68" s="4">
        <v>0</v>
      </c>
      <c r="W68" s="4">
        <v>0</v>
      </c>
      <c r="X68" s="4">
        <v>2182693</v>
      </c>
    </row>
    <row r="69" s="4" customFormat="1" spans="1:24">
      <c r="A69" s="4">
        <v>15698091333</v>
      </c>
      <c r="B69" s="4" t="s">
        <v>25</v>
      </c>
      <c r="C69" s="4" t="s">
        <v>26</v>
      </c>
      <c r="D69" s="4" t="s">
        <v>177</v>
      </c>
      <c r="E69" s="4" t="s">
        <v>64</v>
      </c>
      <c r="F69" s="5">
        <v>44381</v>
      </c>
      <c r="G69" s="5">
        <v>44382</v>
      </c>
      <c r="H69" s="4">
        <v>1</v>
      </c>
      <c r="I69" s="4">
        <v>1</v>
      </c>
      <c r="J69" s="4">
        <v>1</v>
      </c>
      <c r="K69" s="4" t="s">
        <v>29</v>
      </c>
      <c r="L69" s="4">
        <v>416.92</v>
      </c>
      <c r="M69" s="4">
        <v>416.92</v>
      </c>
      <c r="N69" s="4" t="s">
        <v>178</v>
      </c>
      <c r="O69" s="4" t="s">
        <v>31</v>
      </c>
      <c r="P69" s="4" t="s">
        <v>32</v>
      </c>
      <c r="Q69" s="4">
        <v>0</v>
      </c>
      <c r="R69" s="6">
        <v>44381</v>
      </c>
      <c r="S69" s="5">
        <v>44385</v>
      </c>
      <c r="T69" s="4" t="s">
        <v>33</v>
      </c>
      <c r="U69" s="4">
        <v>416.92</v>
      </c>
      <c r="V69" s="4">
        <v>0</v>
      </c>
      <c r="W69" s="4">
        <v>0</v>
      </c>
      <c r="X69" s="4">
        <v>2183460</v>
      </c>
    </row>
    <row r="70" s="4" customFormat="1" spans="1:24">
      <c r="A70" s="4">
        <v>15698235759</v>
      </c>
      <c r="B70" s="4" t="s">
        <v>25</v>
      </c>
      <c r="C70" s="4" t="s">
        <v>26</v>
      </c>
      <c r="D70" s="4" t="s">
        <v>171</v>
      </c>
      <c r="E70" s="4" t="s">
        <v>61</v>
      </c>
      <c r="F70" s="5">
        <v>44381</v>
      </c>
      <c r="G70" s="5">
        <v>44382</v>
      </c>
      <c r="H70" s="4">
        <v>1</v>
      </c>
      <c r="I70" s="4">
        <v>1</v>
      </c>
      <c r="J70" s="4">
        <v>1</v>
      </c>
      <c r="K70" s="4" t="s">
        <v>29</v>
      </c>
      <c r="L70" s="4">
        <v>135.47</v>
      </c>
      <c r="M70" s="4">
        <v>135.47</v>
      </c>
      <c r="N70" s="4" t="s">
        <v>179</v>
      </c>
      <c r="O70" s="4" t="s">
        <v>31</v>
      </c>
      <c r="P70" s="4" t="s">
        <v>32</v>
      </c>
      <c r="Q70" s="4">
        <v>0</v>
      </c>
      <c r="R70" s="6">
        <v>44381</v>
      </c>
      <c r="S70" s="5">
        <v>44385</v>
      </c>
      <c r="T70" s="4" t="s">
        <v>33</v>
      </c>
      <c r="U70" s="4">
        <v>135.47</v>
      </c>
      <c r="V70" s="4">
        <v>0</v>
      </c>
      <c r="W70" s="4">
        <v>0</v>
      </c>
      <c r="X70" s="4">
        <v>2183488</v>
      </c>
    </row>
    <row r="71" s="4" customFormat="1" spans="1:24">
      <c r="A71" s="4">
        <v>15698305272</v>
      </c>
      <c r="B71" s="4" t="s">
        <v>25</v>
      </c>
      <c r="C71" s="4" t="s">
        <v>26</v>
      </c>
      <c r="D71" s="4" t="s">
        <v>177</v>
      </c>
      <c r="E71" s="4" t="s">
        <v>78</v>
      </c>
      <c r="F71" s="5">
        <v>44381</v>
      </c>
      <c r="G71" s="5">
        <v>44382</v>
      </c>
      <c r="H71" s="4">
        <v>1</v>
      </c>
      <c r="I71" s="4">
        <v>1</v>
      </c>
      <c r="J71" s="4">
        <v>1</v>
      </c>
      <c r="K71" s="4" t="s">
        <v>29</v>
      </c>
      <c r="L71" s="4">
        <v>457.19</v>
      </c>
      <c r="M71" s="4">
        <v>457.19</v>
      </c>
      <c r="N71" s="4" t="s">
        <v>180</v>
      </c>
      <c r="O71" s="4" t="s">
        <v>31</v>
      </c>
      <c r="P71" s="4" t="s">
        <v>32</v>
      </c>
      <c r="Q71" s="4">
        <v>0</v>
      </c>
      <c r="R71" s="6">
        <v>44381</v>
      </c>
      <c r="S71" s="5">
        <v>44385</v>
      </c>
      <c r="T71" s="4" t="s">
        <v>33</v>
      </c>
      <c r="U71" s="4">
        <v>457.19</v>
      </c>
      <c r="V71" s="4">
        <v>0</v>
      </c>
      <c r="W71" s="4">
        <v>0</v>
      </c>
      <c r="X71" s="4">
        <v>2183502</v>
      </c>
    </row>
    <row r="72" s="4" customFormat="1" spans="1:24">
      <c r="A72" s="4">
        <v>15698703259</v>
      </c>
      <c r="B72" s="4" t="s">
        <v>25</v>
      </c>
      <c r="C72" s="4" t="s">
        <v>26</v>
      </c>
      <c r="D72" s="4" t="s">
        <v>104</v>
      </c>
      <c r="E72" s="4" t="s">
        <v>58</v>
      </c>
      <c r="F72" s="5">
        <v>44381</v>
      </c>
      <c r="G72" s="5">
        <v>44382</v>
      </c>
      <c r="H72" s="4">
        <v>1</v>
      </c>
      <c r="I72" s="4">
        <v>1</v>
      </c>
      <c r="J72" s="4">
        <v>1</v>
      </c>
      <c r="K72" s="4" t="s">
        <v>29</v>
      </c>
      <c r="L72" s="4">
        <v>140.5</v>
      </c>
      <c r="M72" s="4">
        <v>140.5</v>
      </c>
      <c r="N72" s="4" t="s">
        <v>181</v>
      </c>
      <c r="O72" s="4" t="s">
        <v>31</v>
      </c>
      <c r="P72" s="4" t="s">
        <v>32</v>
      </c>
      <c r="Q72" s="4">
        <v>0</v>
      </c>
      <c r="R72" s="6">
        <v>44381</v>
      </c>
      <c r="S72" s="5">
        <v>44385</v>
      </c>
      <c r="T72" s="4" t="s">
        <v>33</v>
      </c>
      <c r="U72" s="4">
        <v>140.5</v>
      </c>
      <c r="V72" s="4">
        <v>0</v>
      </c>
      <c r="W72" s="4">
        <v>0</v>
      </c>
      <c r="X72" s="4">
        <v>2183564</v>
      </c>
    </row>
    <row r="73" s="4" customFormat="1" spans="1:24">
      <c r="A73" s="4">
        <v>15698707799</v>
      </c>
      <c r="B73" s="4" t="s">
        <v>25</v>
      </c>
      <c r="C73" s="4" t="s">
        <v>26</v>
      </c>
      <c r="D73" s="4" t="s">
        <v>182</v>
      </c>
      <c r="E73" s="4" t="s">
        <v>183</v>
      </c>
      <c r="F73" s="5">
        <v>44381</v>
      </c>
      <c r="G73" s="5">
        <v>44382</v>
      </c>
      <c r="H73" s="4">
        <v>1</v>
      </c>
      <c r="I73" s="4">
        <v>1</v>
      </c>
      <c r="J73" s="4">
        <v>1</v>
      </c>
      <c r="K73" s="4" t="s">
        <v>29</v>
      </c>
      <c r="L73" s="4">
        <v>680.58</v>
      </c>
      <c r="M73" s="4">
        <v>680.58</v>
      </c>
      <c r="N73" s="4" t="s">
        <v>184</v>
      </c>
      <c r="O73" s="4" t="s">
        <v>31</v>
      </c>
      <c r="P73" s="4" t="s">
        <v>32</v>
      </c>
      <c r="Q73" s="4">
        <v>0</v>
      </c>
      <c r="R73" s="6">
        <v>44381</v>
      </c>
      <c r="S73" s="5">
        <v>44385</v>
      </c>
      <c r="T73" s="4" t="s">
        <v>33</v>
      </c>
      <c r="U73" s="4">
        <v>680.58</v>
      </c>
      <c r="V73" s="4">
        <v>0</v>
      </c>
      <c r="W73" s="4">
        <v>0</v>
      </c>
      <c r="X73" s="4">
        <v>2183566</v>
      </c>
    </row>
    <row r="74" s="4" customFormat="1" spans="1:24">
      <c r="A74" s="4">
        <v>15698786787</v>
      </c>
      <c r="B74" s="4" t="s">
        <v>25</v>
      </c>
      <c r="C74" s="4" t="s">
        <v>26</v>
      </c>
      <c r="D74" s="4" t="s">
        <v>185</v>
      </c>
      <c r="E74" s="4" t="s">
        <v>105</v>
      </c>
      <c r="F74" s="5">
        <v>44381</v>
      </c>
      <c r="G74" s="5">
        <v>44382</v>
      </c>
      <c r="H74" s="4">
        <v>1</v>
      </c>
      <c r="I74" s="4">
        <v>1</v>
      </c>
      <c r="J74" s="4">
        <v>1</v>
      </c>
      <c r="K74" s="4" t="s">
        <v>29</v>
      </c>
      <c r="L74" s="4">
        <v>1726.89</v>
      </c>
      <c r="M74" s="4">
        <v>1726.89</v>
      </c>
      <c r="N74" s="4" t="s">
        <v>186</v>
      </c>
      <c r="O74" s="4" t="s">
        <v>31</v>
      </c>
      <c r="P74" s="4" t="s">
        <v>32</v>
      </c>
      <c r="Q74" s="4">
        <v>0</v>
      </c>
      <c r="R74" s="6">
        <v>44381</v>
      </c>
      <c r="S74" s="5">
        <v>44385</v>
      </c>
      <c r="T74" s="4" t="s">
        <v>33</v>
      </c>
      <c r="U74" s="4">
        <v>1726.89</v>
      </c>
      <c r="V74" s="4">
        <v>0</v>
      </c>
      <c r="W74" s="4">
        <v>0</v>
      </c>
      <c r="X74" s="4">
        <v>2183586</v>
      </c>
    </row>
    <row r="75" s="4" customFormat="1" spans="1:24">
      <c r="A75" s="4">
        <v>15698860895</v>
      </c>
      <c r="B75" s="4" t="s">
        <v>25</v>
      </c>
      <c r="C75" s="4" t="s">
        <v>26</v>
      </c>
      <c r="D75" s="4" t="s">
        <v>187</v>
      </c>
      <c r="E75" s="4" t="s">
        <v>188</v>
      </c>
      <c r="F75" s="5">
        <v>44381</v>
      </c>
      <c r="G75" s="5">
        <v>44382</v>
      </c>
      <c r="H75" s="4">
        <v>1</v>
      </c>
      <c r="I75" s="4">
        <v>1</v>
      </c>
      <c r="J75" s="4">
        <v>1</v>
      </c>
      <c r="K75" s="4" t="s">
        <v>29</v>
      </c>
      <c r="L75" s="4">
        <v>328.38</v>
      </c>
      <c r="M75" s="4">
        <v>328.38</v>
      </c>
      <c r="N75" s="4" t="s">
        <v>189</v>
      </c>
      <c r="O75" s="4" t="s">
        <v>31</v>
      </c>
      <c r="P75" s="4" t="s">
        <v>32</v>
      </c>
      <c r="Q75" s="4">
        <v>0</v>
      </c>
      <c r="R75" s="6">
        <v>44381</v>
      </c>
      <c r="S75" s="5">
        <v>44385</v>
      </c>
      <c r="T75" s="4" t="s">
        <v>33</v>
      </c>
      <c r="U75" s="4">
        <v>328.38</v>
      </c>
      <c r="V75" s="4">
        <v>0</v>
      </c>
      <c r="W75" s="4">
        <v>0</v>
      </c>
      <c r="X75" s="4">
        <v>2183598</v>
      </c>
    </row>
    <row r="76" s="4" customFormat="1" spans="1:24">
      <c r="A76" s="4">
        <v>15699029186</v>
      </c>
      <c r="B76" s="4" t="s">
        <v>25</v>
      </c>
      <c r="C76" s="4" t="s">
        <v>26</v>
      </c>
      <c r="D76" s="4" t="s">
        <v>190</v>
      </c>
      <c r="E76" s="4" t="s">
        <v>191</v>
      </c>
      <c r="F76" s="5">
        <v>44381</v>
      </c>
      <c r="G76" s="5">
        <v>44382</v>
      </c>
      <c r="H76" s="4">
        <v>1</v>
      </c>
      <c r="I76" s="4">
        <v>1</v>
      </c>
      <c r="J76" s="4">
        <v>1</v>
      </c>
      <c r="K76" s="4" t="s">
        <v>29</v>
      </c>
      <c r="L76" s="4">
        <v>381.92</v>
      </c>
      <c r="M76" s="4">
        <v>381.92</v>
      </c>
      <c r="N76" s="4" t="s">
        <v>192</v>
      </c>
      <c r="O76" s="4" t="s">
        <v>31</v>
      </c>
      <c r="P76" s="4" t="s">
        <v>32</v>
      </c>
      <c r="Q76" s="4">
        <v>0</v>
      </c>
      <c r="R76" s="6">
        <v>44381</v>
      </c>
      <c r="S76" s="5">
        <v>44385</v>
      </c>
      <c r="T76" s="4" t="s">
        <v>33</v>
      </c>
      <c r="U76" s="4">
        <v>381.92</v>
      </c>
      <c r="V76" s="4">
        <v>0</v>
      </c>
      <c r="W76" s="4">
        <v>0</v>
      </c>
      <c r="X76" s="4">
        <v>2183625</v>
      </c>
    </row>
    <row r="77" s="4" customFormat="1" spans="1:24">
      <c r="A77" s="4">
        <v>15698742569</v>
      </c>
      <c r="B77" s="4" t="s">
        <v>25</v>
      </c>
      <c r="C77" s="4" t="s">
        <v>26</v>
      </c>
      <c r="D77" s="4" t="s">
        <v>193</v>
      </c>
      <c r="E77" s="4" t="s">
        <v>194</v>
      </c>
      <c r="F77" s="5">
        <v>44381</v>
      </c>
      <c r="G77" s="5">
        <v>44382</v>
      </c>
      <c r="H77" s="4">
        <v>2</v>
      </c>
      <c r="I77" s="4">
        <v>1</v>
      </c>
      <c r="J77" s="4">
        <v>2</v>
      </c>
      <c r="K77" s="4" t="s">
        <v>29</v>
      </c>
      <c r="L77" s="4">
        <v>275.4</v>
      </c>
      <c r="M77" s="4">
        <v>275.4</v>
      </c>
      <c r="N77" s="4" t="s">
        <v>195</v>
      </c>
      <c r="O77" s="4" t="s">
        <v>31</v>
      </c>
      <c r="P77" s="4" t="s">
        <v>32</v>
      </c>
      <c r="Q77" s="4">
        <v>0</v>
      </c>
      <c r="R77" s="6">
        <v>44381</v>
      </c>
      <c r="S77" s="5">
        <v>44385</v>
      </c>
      <c r="T77" s="4" t="s">
        <v>33</v>
      </c>
      <c r="U77" s="4">
        <v>275.4</v>
      </c>
      <c r="V77" s="4">
        <v>0</v>
      </c>
      <c r="W77" s="4">
        <v>0</v>
      </c>
      <c r="X77" s="4">
        <v>2183576</v>
      </c>
    </row>
    <row r="78" s="4" customFormat="1" spans="1:24">
      <c r="A78" s="4">
        <v>15699184480</v>
      </c>
      <c r="B78" s="4" t="s">
        <v>25</v>
      </c>
      <c r="C78" s="4" t="s">
        <v>26</v>
      </c>
      <c r="D78" s="4" t="s">
        <v>196</v>
      </c>
      <c r="E78" s="4" t="s">
        <v>197</v>
      </c>
      <c r="F78" s="5">
        <v>44381</v>
      </c>
      <c r="G78" s="5">
        <v>44382</v>
      </c>
      <c r="H78" s="4">
        <v>1</v>
      </c>
      <c r="I78" s="4">
        <v>1</v>
      </c>
      <c r="J78" s="4">
        <v>1</v>
      </c>
      <c r="K78" s="4" t="s">
        <v>29</v>
      </c>
      <c r="L78" s="4">
        <v>737.64</v>
      </c>
      <c r="M78" s="4">
        <v>737.64</v>
      </c>
      <c r="N78" s="4" t="s">
        <v>198</v>
      </c>
      <c r="O78" s="4" t="s">
        <v>31</v>
      </c>
      <c r="P78" s="4" t="s">
        <v>32</v>
      </c>
      <c r="Q78" s="4">
        <v>0</v>
      </c>
      <c r="R78" s="6">
        <v>44381</v>
      </c>
      <c r="S78" s="5">
        <v>44385</v>
      </c>
      <c r="T78" s="4" t="s">
        <v>33</v>
      </c>
      <c r="U78" s="4">
        <v>737.64</v>
      </c>
      <c r="V78" s="4">
        <v>0</v>
      </c>
      <c r="W78" s="4">
        <v>0</v>
      </c>
      <c r="X78" s="4">
        <v>2183658</v>
      </c>
    </row>
    <row r="79" s="4" customFormat="1" spans="1:24">
      <c r="A79" s="4">
        <v>15699381884</v>
      </c>
      <c r="B79" s="4" t="s">
        <v>25</v>
      </c>
      <c r="C79" s="4" t="s">
        <v>26</v>
      </c>
      <c r="D79" s="4" t="s">
        <v>199</v>
      </c>
      <c r="E79" s="4" t="s">
        <v>200</v>
      </c>
      <c r="F79" s="5">
        <v>44381</v>
      </c>
      <c r="G79" s="5">
        <v>44382</v>
      </c>
      <c r="H79" s="4">
        <v>1</v>
      </c>
      <c r="I79" s="4">
        <v>1</v>
      </c>
      <c r="J79" s="4">
        <v>1</v>
      </c>
      <c r="K79" s="4" t="s">
        <v>29</v>
      </c>
      <c r="L79" s="4">
        <v>218.26</v>
      </c>
      <c r="M79" s="4">
        <v>218.26</v>
      </c>
      <c r="N79" s="4" t="s">
        <v>201</v>
      </c>
      <c r="O79" s="4" t="s">
        <v>31</v>
      </c>
      <c r="P79" s="4" t="s">
        <v>32</v>
      </c>
      <c r="Q79" s="4">
        <v>0</v>
      </c>
      <c r="R79" s="6">
        <v>44381</v>
      </c>
      <c r="S79" s="5">
        <v>44385</v>
      </c>
      <c r="T79" s="4" t="s">
        <v>33</v>
      </c>
      <c r="U79" s="4">
        <v>218.26</v>
      </c>
      <c r="V79" s="4">
        <v>0</v>
      </c>
      <c r="W79" s="4">
        <v>0</v>
      </c>
      <c r="X79" s="4">
        <v>2183695</v>
      </c>
    </row>
    <row r="80" s="4" customFormat="1" spans="1:24">
      <c r="A80" s="4">
        <v>15699381884</v>
      </c>
      <c r="B80" s="4" t="s">
        <v>25</v>
      </c>
      <c r="C80" s="4" t="s">
        <v>38</v>
      </c>
      <c r="D80" s="4" t="s">
        <v>199</v>
      </c>
      <c r="E80" s="4" t="s">
        <v>200</v>
      </c>
      <c r="F80" s="5">
        <v>44381</v>
      </c>
      <c r="G80" s="5">
        <v>44382</v>
      </c>
      <c r="H80" s="4">
        <v>1</v>
      </c>
      <c r="I80" s="4">
        <v>1</v>
      </c>
      <c r="J80" s="4">
        <v>1</v>
      </c>
      <c r="K80" s="4" t="s">
        <v>29</v>
      </c>
      <c r="L80" s="4">
        <v>-218.26</v>
      </c>
      <c r="M80" s="4">
        <v>-218.26</v>
      </c>
      <c r="N80" s="4" t="s">
        <v>201</v>
      </c>
      <c r="O80" s="4" t="s">
        <v>31</v>
      </c>
      <c r="P80" s="4" t="s">
        <v>32</v>
      </c>
      <c r="Q80" s="4">
        <v>0</v>
      </c>
      <c r="R80" s="6">
        <v>44381</v>
      </c>
      <c r="S80" s="5">
        <v>44385</v>
      </c>
      <c r="T80" s="4" t="s">
        <v>33</v>
      </c>
      <c r="U80" s="4">
        <v>-218.26</v>
      </c>
      <c r="V80" s="4">
        <v>0</v>
      </c>
      <c r="W80" s="4">
        <v>0</v>
      </c>
      <c r="X80" s="4">
        <v>2183695</v>
      </c>
    </row>
    <row r="81" s="4" customFormat="1" spans="1:24">
      <c r="A81" s="4">
        <v>15699597907</v>
      </c>
      <c r="B81" s="4" t="s">
        <v>25</v>
      </c>
      <c r="C81" s="4" t="s">
        <v>26</v>
      </c>
      <c r="D81" s="4" t="s">
        <v>177</v>
      </c>
      <c r="E81" s="4" t="s">
        <v>78</v>
      </c>
      <c r="F81" s="5">
        <v>44381</v>
      </c>
      <c r="G81" s="5">
        <v>44382</v>
      </c>
      <c r="H81" s="4">
        <v>1</v>
      </c>
      <c r="I81" s="4">
        <v>1</v>
      </c>
      <c r="J81" s="4">
        <v>1</v>
      </c>
      <c r="K81" s="4" t="s">
        <v>29</v>
      </c>
      <c r="L81" s="4">
        <v>457.19</v>
      </c>
      <c r="M81" s="4">
        <v>457.19</v>
      </c>
      <c r="N81" s="4" t="s">
        <v>202</v>
      </c>
      <c r="O81" s="4" t="s">
        <v>31</v>
      </c>
      <c r="P81" s="4" t="s">
        <v>32</v>
      </c>
      <c r="Q81" s="4">
        <v>0</v>
      </c>
      <c r="R81" s="6">
        <v>44381</v>
      </c>
      <c r="S81" s="5">
        <v>44385</v>
      </c>
      <c r="T81" s="4" t="s">
        <v>33</v>
      </c>
      <c r="U81" s="4">
        <v>457.19</v>
      </c>
      <c r="V81" s="4">
        <v>0</v>
      </c>
      <c r="W81" s="4">
        <v>0</v>
      </c>
      <c r="X81" s="4">
        <v>2183749</v>
      </c>
    </row>
    <row r="82" s="4" customFormat="1" spans="1:24">
      <c r="A82" s="4">
        <v>15699812775</v>
      </c>
      <c r="B82" s="4" t="s">
        <v>25</v>
      </c>
      <c r="C82" s="4" t="s">
        <v>26</v>
      </c>
      <c r="D82" s="4" t="s">
        <v>171</v>
      </c>
      <c r="E82" s="4" t="s">
        <v>61</v>
      </c>
      <c r="F82" s="5">
        <v>44381</v>
      </c>
      <c r="G82" s="5">
        <v>44382</v>
      </c>
      <c r="H82" s="4">
        <v>1</v>
      </c>
      <c r="I82" s="4">
        <v>1</v>
      </c>
      <c r="J82" s="4">
        <v>1</v>
      </c>
      <c r="K82" s="4" t="s">
        <v>29</v>
      </c>
      <c r="L82" s="4">
        <v>135.47</v>
      </c>
      <c r="M82" s="4">
        <v>135.47</v>
      </c>
      <c r="N82" s="4" t="s">
        <v>203</v>
      </c>
      <c r="O82" s="4" t="s">
        <v>31</v>
      </c>
      <c r="P82" s="4" t="s">
        <v>32</v>
      </c>
      <c r="Q82" s="4">
        <v>0</v>
      </c>
      <c r="R82" s="6">
        <v>44381</v>
      </c>
      <c r="S82" s="5">
        <v>44385</v>
      </c>
      <c r="T82" s="4" t="s">
        <v>33</v>
      </c>
      <c r="U82" s="4">
        <v>135.47</v>
      </c>
      <c r="V82" s="4">
        <v>0</v>
      </c>
      <c r="W82" s="4">
        <v>0</v>
      </c>
      <c r="X82" s="4">
        <v>2183782</v>
      </c>
    </row>
    <row r="83" s="4" customFormat="1" spans="1:24">
      <c r="A83" s="4">
        <v>14923072337</v>
      </c>
      <c r="B83" s="4" t="s">
        <v>25</v>
      </c>
      <c r="C83" s="4" t="s">
        <v>204</v>
      </c>
      <c r="D83" s="4" t="s">
        <v>205</v>
      </c>
      <c r="E83" s="4" t="s">
        <v>206</v>
      </c>
      <c r="F83" s="5">
        <v>44301</v>
      </c>
      <c r="G83" s="5">
        <v>44302</v>
      </c>
      <c r="H83" s="4">
        <v>1</v>
      </c>
      <c r="I83" s="4">
        <v>1</v>
      </c>
      <c r="J83" s="4">
        <v>1</v>
      </c>
      <c r="K83" s="4" t="s">
        <v>29</v>
      </c>
      <c r="L83" s="4">
        <v>144</v>
      </c>
      <c r="M83" s="4">
        <v>144</v>
      </c>
      <c r="N83" s="4" t="s">
        <v>207</v>
      </c>
      <c r="O83" s="4" t="s">
        <v>31</v>
      </c>
      <c r="P83" s="4" t="s">
        <v>32</v>
      </c>
      <c r="Q83" s="4">
        <v>0</v>
      </c>
      <c r="R83" s="6">
        <v>44301</v>
      </c>
      <c r="S83" s="5">
        <v>44385</v>
      </c>
      <c r="T83" s="4" t="s">
        <v>33</v>
      </c>
      <c r="U83" s="4">
        <v>144</v>
      </c>
      <c r="V83" s="4">
        <v>0</v>
      </c>
      <c r="W83" s="4">
        <v>0</v>
      </c>
      <c r="X83" s="4">
        <v>2068419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E86" sqref="E86"/>
    </sheetView>
  </sheetViews>
  <sheetFormatPr defaultColWidth="9" defaultRowHeight="13.5"/>
  <cols>
    <col min="1" max="1" width="13.3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208</v>
      </c>
    </row>
    <row r="2" s="4" customFormat="1" hidden="1" spans="1:9">
      <c r="A2" s="4">
        <v>15582700743</v>
      </c>
      <c r="B2" s="5">
        <v>44380</v>
      </c>
      <c r="C2" s="5">
        <v>44382</v>
      </c>
      <c r="D2" s="4">
        <v>290.56</v>
      </c>
      <c r="E2" s="4" t="str">
        <f>VLOOKUP(A2,HOP!A:L,12,0)</f>
        <v>290.56</v>
      </c>
      <c r="F2" s="4" t="str">
        <f>VLOOKUP(A2,HOP!A:C,3,0)</f>
        <v>2164155</v>
      </c>
      <c r="G2" s="4">
        <f>D2-E2</f>
        <v>0</v>
      </c>
      <c r="H2" s="4" t="str">
        <f>$H$1&amp;F2</f>
        <v>，2164155</v>
      </c>
      <c r="I2" s="4" t="str">
        <f>VLOOKUP(A2,HOP!A:T,20,0)</f>
        <v>直连</v>
      </c>
    </row>
    <row r="3" s="4" customFormat="1" hidden="1" spans="1:9">
      <c r="A3" s="4">
        <v>15583242373</v>
      </c>
      <c r="B3" s="5">
        <v>44381</v>
      </c>
      <c r="C3" s="5">
        <v>44382</v>
      </c>
      <c r="D3" s="4">
        <v>0</v>
      </c>
      <c r="E3" s="4" t="str">
        <f>VLOOKUP(A3,HOP!A:L,12,0)</f>
        <v>0.00</v>
      </c>
      <c r="F3" s="4" t="str">
        <f>VLOOKUP(A3,HOP!A:C,3,0)</f>
        <v>2164326</v>
      </c>
      <c r="G3" s="4">
        <f>D3-E3</f>
        <v>0</v>
      </c>
      <c r="H3" s="4" t="str">
        <f>$H$1&amp;F3</f>
        <v>，2164326</v>
      </c>
      <c r="I3" s="4" t="str">
        <f>VLOOKUP(A3,HOP!A:T,20,0)</f>
        <v>直连</v>
      </c>
    </row>
    <row r="4" s="4" customFormat="1" hidden="1" spans="1:9">
      <c r="A4" s="4">
        <v>15585557616</v>
      </c>
      <c r="B4" s="5">
        <v>44381</v>
      </c>
      <c r="C4" s="5">
        <v>44382</v>
      </c>
      <c r="D4" s="4">
        <v>0</v>
      </c>
      <c r="E4" s="4" t="str">
        <f>VLOOKUP(A4,HOP!A:L,12,0)</f>
        <v>0.00</v>
      </c>
      <c r="F4" s="4" t="str">
        <f>VLOOKUP(A4,HOP!A:C,3,0)</f>
        <v>2164331</v>
      </c>
      <c r="G4" s="4">
        <f>D4-E4</f>
        <v>0</v>
      </c>
      <c r="H4" s="4" t="str">
        <f>$H$1&amp;F4</f>
        <v>，2164331</v>
      </c>
      <c r="I4" s="4" t="str">
        <f>VLOOKUP(A4,HOP!A:T,20,0)</f>
        <v>直连</v>
      </c>
    </row>
    <row r="5" s="4" customFormat="1" hidden="1" spans="1:9">
      <c r="A5" s="4">
        <v>15612259016</v>
      </c>
      <c r="B5" s="5">
        <v>44381</v>
      </c>
      <c r="C5" s="5">
        <v>44382</v>
      </c>
      <c r="D5" s="4">
        <v>304.79</v>
      </c>
      <c r="E5" s="4" t="str">
        <f>VLOOKUP(A5,HOP!A:L,12,0)</f>
        <v>304.79</v>
      </c>
      <c r="F5" s="4" t="str">
        <f>VLOOKUP(A5,HOP!A:C,3,0)</f>
        <v>2169860</v>
      </c>
      <c r="G5" s="4">
        <f>D5-E5</f>
        <v>0</v>
      </c>
      <c r="H5" s="4" t="str">
        <f>$H$1&amp;F5</f>
        <v>，2169860</v>
      </c>
      <c r="I5" s="4" t="str">
        <f>VLOOKUP(A5,HOP!A:T,20,0)</f>
        <v>直连</v>
      </c>
    </row>
    <row r="6" s="4" customFormat="1" hidden="1" spans="1:9">
      <c r="A6" s="4">
        <v>15629445499</v>
      </c>
      <c r="B6" s="5">
        <v>44381</v>
      </c>
      <c r="C6" s="5">
        <v>44382</v>
      </c>
      <c r="D6" s="4">
        <v>0</v>
      </c>
      <c r="E6" s="4" t="str">
        <f>VLOOKUP(A6,HOP!A:L,12,0)</f>
        <v>0.00</v>
      </c>
      <c r="F6" s="4" t="str">
        <f>VLOOKUP(A6,HOP!A:C,3,0)</f>
        <v>2173369</v>
      </c>
      <c r="G6" s="4">
        <f>D6-E6</f>
        <v>0</v>
      </c>
      <c r="H6" s="4" t="str">
        <f>$H$1&amp;F6</f>
        <v>，2173369</v>
      </c>
      <c r="I6" s="4" t="str">
        <f>VLOOKUP(A6,HOP!A:T,20,0)</f>
        <v>直连</v>
      </c>
    </row>
    <row r="7" s="4" customFormat="1" hidden="1" spans="1:9">
      <c r="A7" s="4">
        <v>15662255558</v>
      </c>
      <c r="B7" s="5">
        <v>44381</v>
      </c>
      <c r="C7" s="5">
        <v>44382</v>
      </c>
      <c r="D7" s="4">
        <v>0</v>
      </c>
      <c r="E7" s="4" t="str">
        <f>VLOOKUP(A7,HOP!A:L,12,0)</f>
        <v>0.00</v>
      </c>
      <c r="F7" s="4" t="str">
        <f>VLOOKUP(A7,HOP!A:C,3,0)</f>
        <v>2178832</v>
      </c>
      <c r="G7" s="4">
        <f t="shared" ref="G7:G31" si="0">D7-E7</f>
        <v>0</v>
      </c>
      <c r="H7" s="4" t="str">
        <f t="shared" ref="H7:H31" si="1">$H$1&amp;F7</f>
        <v>，2178832</v>
      </c>
      <c r="I7" s="4" t="str">
        <f>VLOOKUP(A7,HOP!A:T,20,0)</f>
        <v>直连</v>
      </c>
    </row>
    <row r="8" s="4" customFormat="1" hidden="1" spans="1:9">
      <c r="A8" s="4">
        <v>15662829623</v>
      </c>
      <c r="B8" s="5">
        <v>44381</v>
      </c>
      <c r="C8" s="5">
        <v>44382</v>
      </c>
      <c r="D8" s="4">
        <v>98</v>
      </c>
      <c r="E8" s="4" t="str">
        <f>VLOOKUP(A8,HOP!A:L,12,0)</f>
        <v>98.00</v>
      </c>
      <c r="F8" s="4" t="str">
        <f>VLOOKUP(A8,HOP!A:C,3,0)</f>
        <v>2178953</v>
      </c>
      <c r="G8" s="4">
        <f t="shared" si="0"/>
        <v>0</v>
      </c>
      <c r="H8" s="4" t="str">
        <f t="shared" si="1"/>
        <v>，2178953</v>
      </c>
      <c r="I8" s="4" t="str">
        <f>VLOOKUP(A8,HOP!A:T,20,0)</f>
        <v>直连</v>
      </c>
    </row>
    <row r="9" s="4" customFormat="1" hidden="1" spans="1:9">
      <c r="A9" s="4">
        <v>15663663640</v>
      </c>
      <c r="B9" s="5">
        <v>44381</v>
      </c>
      <c r="C9" s="5">
        <v>44382</v>
      </c>
      <c r="D9" s="4">
        <v>1830.5</v>
      </c>
      <c r="E9" s="4" t="str">
        <f>VLOOKUP(A9,HOP!A:L,12,0)</f>
        <v>1830.50</v>
      </c>
      <c r="F9" s="4" t="str">
        <f>VLOOKUP(A9,HOP!A:C,3,0)</f>
        <v>2179148</v>
      </c>
      <c r="G9" s="4">
        <f t="shared" si="0"/>
        <v>0</v>
      </c>
      <c r="H9" s="4" t="str">
        <f t="shared" si="1"/>
        <v>，2179148</v>
      </c>
      <c r="I9" s="4" t="str">
        <f>VLOOKUP(A9,HOP!A:T,20,0)</f>
        <v>直连</v>
      </c>
    </row>
    <row r="10" s="4" customFormat="1" hidden="1" spans="1:9">
      <c r="A10" s="4">
        <v>15664010819</v>
      </c>
      <c r="B10" s="5">
        <v>44379</v>
      </c>
      <c r="C10" s="5">
        <v>44382</v>
      </c>
      <c r="D10" s="4">
        <v>353.4</v>
      </c>
      <c r="E10" s="4" t="str">
        <f>VLOOKUP(A10,HOP!A:L,12,0)</f>
        <v>353.40</v>
      </c>
      <c r="F10" s="4" t="str">
        <f>VLOOKUP(A10,HOP!A:C,3,0)</f>
        <v>2179210</v>
      </c>
      <c r="G10" s="4">
        <f t="shared" si="0"/>
        <v>0</v>
      </c>
      <c r="H10" s="4" t="str">
        <f t="shared" si="1"/>
        <v>，2179210</v>
      </c>
      <c r="I10" s="4" t="str">
        <f>VLOOKUP(A10,HOP!A:T,20,0)</f>
        <v>直连</v>
      </c>
    </row>
    <row r="11" s="4" customFormat="1" hidden="1" spans="1:9">
      <c r="A11" s="4">
        <v>15664715270</v>
      </c>
      <c r="B11" s="5">
        <v>44380</v>
      </c>
      <c r="C11" s="5">
        <v>44382</v>
      </c>
      <c r="D11" s="4">
        <v>455.79</v>
      </c>
      <c r="E11" s="4" t="str">
        <f>VLOOKUP(A11,HOP!A:L,12,0)</f>
        <v>455.79</v>
      </c>
      <c r="F11" s="4" t="str">
        <f>VLOOKUP(A11,HOP!A:C,3,0)</f>
        <v>2179350</v>
      </c>
      <c r="G11" s="4">
        <f t="shared" si="0"/>
        <v>0</v>
      </c>
      <c r="H11" s="4" t="str">
        <f t="shared" si="1"/>
        <v>，2179350</v>
      </c>
      <c r="I11" s="4" t="str">
        <f>VLOOKUP(A11,HOP!A:T,20,0)</f>
        <v>直连</v>
      </c>
    </row>
    <row r="12" s="4" customFormat="1" hidden="1" spans="1:9">
      <c r="A12" s="4">
        <v>15664944230</v>
      </c>
      <c r="B12" s="5">
        <v>44378</v>
      </c>
      <c r="C12" s="5">
        <v>44382</v>
      </c>
      <c r="D12" s="4">
        <v>554.88</v>
      </c>
      <c r="E12" s="4" t="str">
        <f>VLOOKUP(A12,HOP!A:L,12,0)</f>
        <v>554.88</v>
      </c>
      <c r="F12" s="4" t="str">
        <f>VLOOKUP(A12,HOP!A:C,3,0)</f>
        <v>2179393</v>
      </c>
      <c r="G12" s="4">
        <f t="shared" si="0"/>
        <v>0</v>
      </c>
      <c r="H12" s="4" t="str">
        <f t="shared" si="1"/>
        <v>，2179393</v>
      </c>
      <c r="I12" s="4" t="str">
        <f>VLOOKUP(A12,HOP!A:T,20,0)</f>
        <v>直连</v>
      </c>
    </row>
    <row r="13" s="4" customFormat="1" hidden="1" spans="1:9">
      <c r="A13" s="4">
        <v>15668910864</v>
      </c>
      <c r="B13" s="5">
        <v>44380</v>
      </c>
      <c r="C13" s="5">
        <v>44382</v>
      </c>
      <c r="D13" s="4">
        <v>0</v>
      </c>
      <c r="E13" s="4" t="str">
        <f>VLOOKUP(A13,HOP!A:L,12,0)</f>
        <v>0.00</v>
      </c>
      <c r="F13" s="4" t="str">
        <f>VLOOKUP(A13,HOP!A:C,3,0)</f>
        <v>2179598</v>
      </c>
      <c r="G13" s="4">
        <f t="shared" si="0"/>
        <v>0</v>
      </c>
      <c r="H13" s="4" t="str">
        <f t="shared" si="1"/>
        <v>，2179598</v>
      </c>
      <c r="I13" s="4" t="str">
        <f>VLOOKUP(A13,HOP!A:T,20,0)</f>
        <v>直连</v>
      </c>
    </row>
    <row r="14" s="4" customFormat="1" hidden="1" spans="1:9">
      <c r="A14" s="4">
        <v>15669721185</v>
      </c>
      <c r="B14" s="5">
        <v>44381</v>
      </c>
      <c r="C14" s="5">
        <v>44382</v>
      </c>
      <c r="D14" s="4">
        <v>302.53</v>
      </c>
      <c r="E14" s="4" t="str">
        <f>VLOOKUP(A14,HOP!A:L,12,0)</f>
        <v>302.53</v>
      </c>
      <c r="F14" s="4" t="str">
        <f>VLOOKUP(A14,HOP!A:C,3,0)</f>
        <v>2179752</v>
      </c>
      <c r="G14" s="4">
        <f t="shared" si="0"/>
        <v>0</v>
      </c>
      <c r="H14" s="4" t="str">
        <f t="shared" si="1"/>
        <v>，2179752</v>
      </c>
      <c r="I14" s="4" t="str">
        <f>VLOOKUP(A14,HOP!A:T,20,0)</f>
        <v>直连</v>
      </c>
    </row>
    <row r="15" s="4" customFormat="1" hidden="1" spans="1:9">
      <c r="A15" s="4">
        <v>15670139352</v>
      </c>
      <c r="B15" s="5">
        <v>44381</v>
      </c>
      <c r="C15" s="5">
        <v>44382</v>
      </c>
      <c r="D15" s="4">
        <v>173.31</v>
      </c>
      <c r="E15" s="4" t="str">
        <f>VLOOKUP(A15,HOP!A:L,12,0)</f>
        <v>173.31</v>
      </c>
      <c r="F15" s="4" t="str">
        <f>VLOOKUP(A15,HOP!A:C,3,0)</f>
        <v>2179870</v>
      </c>
      <c r="G15" s="4">
        <f t="shared" si="0"/>
        <v>0</v>
      </c>
      <c r="H15" s="4" t="str">
        <f t="shared" si="1"/>
        <v>，2179870</v>
      </c>
      <c r="I15" s="4" t="str">
        <f>VLOOKUP(A15,HOP!A:T,20,0)</f>
        <v>直连</v>
      </c>
    </row>
    <row r="16" s="4" customFormat="1" hidden="1" spans="1:9">
      <c r="A16" s="4">
        <v>15670763225</v>
      </c>
      <c r="B16" s="5">
        <v>44381</v>
      </c>
      <c r="C16" s="5">
        <v>44382</v>
      </c>
      <c r="D16" s="4">
        <v>383.83</v>
      </c>
      <c r="E16" s="4" t="str">
        <f>VLOOKUP(A16,HOP!A:L,12,0)</f>
        <v>383.83</v>
      </c>
      <c r="F16" s="4" t="str">
        <f>VLOOKUP(A16,HOP!A:C,3,0)</f>
        <v>2179996</v>
      </c>
      <c r="G16" s="4">
        <f t="shared" si="0"/>
        <v>0</v>
      </c>
      <c r="H16" s="4" t="str">
        <f t="shared" si="1"/>
        <v>，2179996</v>
      </c>
      <c r="I16" s="4" t="str">
        <f>VLOOKUP(A16,HOP!A:T,20,0)</f>
        <v>直连</v>
      </c>
    </row>
    <row r="17" s="4" customFormat="1" hidden="1" spans="1:9">
      <c r="A17" s="4">
        <v>15671842403</v>
      </c>
      <c r="B17" s="5">
        <v>44380</v>
      </c>
      <c r="C17" s="5">
        <v>44382</v>
      </c>
      <c r="D17" s="4">
        <v>4804.38</v>
      </c>
      <c r="E17" s="4" t="str">
        <f>VLOOKUP(A17,HOP!A:L,12,0)</f>
        <v>4804.38</v>
      </c>
      <c r="F17" s="4" t="str">
        <f>VLOOKUP(A17,HOP!A:C,3,0)</f>
        <v>2180248</v>
      </c>
      <c r="G17" s="4">
        <f t="shared" si="0"/>
        <v>0</v>
      </c>
      <c r="H17" s="4" t="str">
        <f t="shared" si="1"/>
        <v>，2180248</v>
      </c>
      <c r="I17" s="4" t="str">
        <f>VLOOKUP(A17,HOP!A:T,20,0)</f>
        <v>直连</v>
      </c>
    </row>
    <row r="18" s="4" customFormat="1" hidden="1" spans="1:9">
      <c r="A18" s="4">
        <v>15676806445</v>
      </c>
      <c r="B18" s="5">
        <v>44381</v>
      </c>
      <c r="C18" s="5">
        <v>44382</v>
      </c>
      <c r="D18" s="4">
        <v>691.33</v>
      </c>
      <c r="E18" s="4" t="str">
        <f>VLOOKUP(A18,HOP!A:L,12,0)</f>
        <v>691.33</v>
      </c>
      <c r="F18" s="4" t="str">
        <f>VLOOKUP(A18,HOP!A:C,3,0)</f>
        <v>2180606</v>
      </c>
      <c r="G18" s="4">
        <f t="shared" si="0"/>
        <v>0</v>
      </c>
      <c r="H18" s="4" t="str">
        <f t="shared" si="1"/>
        <v>，2180606</v>
      </c>
      <c r="I18" s="4" t="str">
        <f>VLOOKUP(A18,HOP!A:T,20,0)</f>
        <v>直连</v>
      </c>
    </row>
    <row r="19" s="4" customFormat="1" hidden="1" spans="1:9">
      <c r="A19" s="4">
        <v>15678187730</v>
      </c>
      <c r="B19" s="5">
        <v>44381</v>
      </c>
      <c r="C19" s="5">
        <v>44382</v>
      </c>
      <c r="D19" s="4">
        <v>442.46</v>
      </c>
      <c r="E19" s="4" t="str">
        <f>VLOOKUP(A19,HOP!A:L,12,0)</f>
        <v>442.46</v>
      </c>
      <c r="F19" s="4" t="str">
        <f>VLOOKUP(A19,HOP!A:C,3,0)</f>
        <v>2180905</v>
      </c>
      <c r="G19" s="4">
        <f>D19-E19</f>
        <v>0</v>
      </c>
      <c r="H19" s="4" t="str">
        <f>$H$1&amp;F19</f>
        <v>，2180905</v>
      </c>
      <c r="I19" s="4" t="str">
        <f>VLOOKUP(A19,HOP!A:T,20,0)</f>
        <v>直连</v>
      </c>
    </row>
    <row r="20" s="4" customFormat="1" hidden="1" spans="1:9">
      <c r="A20" s="4">
        <v>15683362031</v>
      </c>
      <c r="B20" s="5">
        <v>44380</v>
      </c>
      <c r="C20" s="5">
        <v>44382</v>
      </c>
      <c r="D20" s="4">
        <v>940.68</v>
      </c>
      <c r="E20" s="4" t="str">
        <f>VLOOKUP(A20,HOP!A:L,12,0)</f>
        <v>940.68</v>
      </c>
      <c r="F20" s="4" t="str">
        <f>VLOOKUP(A20,HOP!A:C,3,0)</f>
        <v>2181670</v>
      </c>
      <c r="G20" s="4">
        <f>D20-E20</f>
        <v>0</v>
      </c>
      <c r="H20" s="4" t="str">
        <f>$H$1&amp;F20</f>
        <v>，2181670</v>
      </c>
      <c r="I20" s="4" t="str">
        <f>VLOOKUP(A20,HOP!A:T,20,0)</f>
        <v>直连</v>
      </c>
    </row>
    <row r="21" s="4" customFormat="1" hidden="1" spans="1:9">
      <c r="A21" s="4">
        <v>15683659073</v>
      </c>
      <c r="B21" s="5">
        <v>44380</v>
      </c>
      <c r="C21" s="5">
        <v>44382</v>
      </c>
      <c r="D21" s="4">
        <v>440.28</v>
      </c>
      <c r="E21" s="4" t="str">
        <f>VLOOKUP(A21,HOP!A:L,12,0)</f>
        <v>440.28</v>
      </c>
      <c r="F21" s="4" t="str">
        <f>VLOOKUP(A21,HOP!A:C,3,0)</f>
        <v>2181699</v>
      </c>
      <c r="G21" s="4">
        <f>D21-E21</f>
        <v>0</v>
      </c>
      <c r="H21" s="4" t="str">
        <f>$H$1&amp;F21</f>
        <v>，2181699</v>
      </c>
      <c r="I21" s="4" t="str">
        <f>VLOOKUP(A21,HOP!A:T,20,0)</f>
        <v>直连</v>
      </c>
    </row>
    <row r="22" s="4" customFormat="1" hidden="1" spans="1:9">
      <c r="A22" s="4">
        <v>15684120934</v>
      </c>
      <c r="B22" s="5">
        <v>44381</v>
      </c>
      <c r="C22" s="5">
        <v>44382</v>
      </c>
      <c r="D22" s="4">
        <v>253.67</v>
      </c>
      <c r="E22" s="4" t="str">
        <f>VLOOKUP(A22,HOP!A:L,12,0)</f>
        <v>253.67</v>
      </c>
      <c r="F22" s="4" t="str">
        <f>VLOOKUP(A22,HOP!A:C,3,0)</f>
        <v>2181766</v>
      </c>
      <c r="G22" s="4">
        <f>D22-E22</f>
        <v>0</v>
      </c>
      <c r="H22" s="4" t="str">
        <f>$H$1&amp;F22</f>
        <v>，2181766</v>
      </c>
      <c r="I22" s="4" t="str">
        <f>VLOOKUP(A22,HOP!A:T,20,0)</f>
        <v>直连</v>
      </c>
    </row>
    <row r="23" s="4" customFormat="1" hidden="1" spans="1:9">
      <c r="A23" s="4">
        <v>15684437658</v>
      </c>
      <c r="B23" s="5">
        <v>44380</v>
      </c>
      <c r="C23" s="5">
        <v>44382</v>
      </c>
      <c r="D23" s="4">
        <v>303.96</v>
      </c>
      <c r="E23" s="4" t="str">
        <f>VLOOKUP(A23,HOP!A:L,12,0)</f>
        <v>303.96</v>
      </c>
      <c r="F23" s="4" t="str">
        <f>VLOOKUP(A23,HOP!A:C,3,0)</f>
        <v>2181844</v>
      </c>
      <c r="G23" s="4">
        <f>D23-E23</f>
        <v>0</v>
      </c>
      <c r="H23" s="4" t="str">
        <f>$H$1&amp;F23</f>
        <v>，2181844</v>
      </c>
      <c r="I23" s="4" t="str">
        <f>VLOOKUP(A23,HOP!A:T,20,0)</f>
        <v>直连</v>
      </c>
    </row>
    <row r="24" s="4" customFormat="1" hidden="1" spans="1:9">
      <c r="A24" s="4">
        <v>15686156633</v>
      </c>
      <c r="B24" s="5">
        <v>44381</v>
      </c>
      <c r="C24" s="5">
        <v>44382</v>
      </c>
      <c r="D24" s="4">
        <v>577.95</v>
      </c>
      <c r="E24" s="4" t="str">
        <f>VLOOKUP(A24,HOP!A:L,12,0)</f>
        <v>577.95</v>
      </c>
      <c r="F24" s="4" t="str">
        <f>VLOOKUP(A24,HOP!A:C,3,0)</f>
        <v>2182243</v>
      </c>
      <c r="G24" s="4">
        <f>D24-E24</f>
        <v>0</v>
      </c>
      <c r="H24" s="4" t="str">
        <f>$H$1&amp;F24</f>
        <v>，2182243</v>
      </c>
      <c r="I24" s="4" t="str">
        <f>VLOOKUP(A24,HOP!A:T,20,0)</f>
        <v>直连</v>
      </c>
    </row>
    <row r="25" s="4" customFormat="1" hidden="1" spans="1:9">
      <c r="A25" s="4">
        <v>15686362836</v>
      </c>
      <c r="B25" s="5">
        <v>44381</v>
      </c>
      <c r="C25" s="5">
        <v>44382</v>
      </c>
      <c r="D25" s="4">
        <v>341.75</v>
      </c>
      <c r="E25" s="4" t="str">
        <f>VLOOKUP(A25,HOP!A:L,12,0)</f>
        <v>341.75</v>
      </c>
      <c r="F25" s="4" t="str">
        <f>VLOOKUP(A25,HOP!A:C,3,0)</f>
        <v>2182289</v>
      </c>
      <c r="G25" s="4">
        <f>D25-E25</f>
        <v>0</v>
      </c>
      <c r="H25" s="4" t="str">
        <f>$H$1&amp;F25</f>
        <v>，2182289</v>
      </c>
      <c r="I25" s="4" t="str">
        <f>VLOOKUP(A25,HOP!A:T,20,0)</f>
        <v>直连</v>
      </c>
    </row>
    <row r="26" s="4" customFormat="1" hidden="1" spans="1:9">
      <c r="A26" s="4">
        <v>15686804883</v>
      </c>
      <c r="B26" s="5">
        <v>44381</v>
      </c>
      <c r="C26" s="5">
        <v>44382</v>
      </c>
      <c r="D26" s="4">
        <v>478.15</v>
      </c>
      <c r="E26" s="4" t="str">
        <f>VLOOKUP(A26,HOP!A:L,12,0)</f>
        <v>478.15</v>
      </c>
      <c r="F26" s="4" t="str">
        <f>VLOOKUP(A26,HOP!A:C,3,0)</f>
        <v>2182398</v>
      </c>
      <c r="G26" s="4">
        <f>D26-E26</f>
        <v>0</v>
      </c>
      <c r="H26" s="4" t="str">
        <f>$H$1&amp;F26</f>
        <v>，2182398</v>
      </c>
      <c r="I26" s="4" t="str">
        <f>VLOOKUP(A26,HOP!A:T,20,0)</f>
        <v>直连</v>
      </c>
    </row>
    <row r="27" s="4" customFormat="1" hidden="1" spans="1:9">
      <c r="A27" s="4">
        <v>15687222979</v>
      </c>
      <c r="B27" s="5">
        <v>44381</v>
      </c>
      <c r="C27" s="5">
        <v>44382</v>
      </c>
      <c r="D27" s="4">
        <v>253.34</v>
      </c>
      <c r="E27" s="4" t="str">
        <f>VLOOKUP(A27,HOP!A:L,12,0)</f>
        <v>253.34</v>
      </c>
      <c r="F27" s="4" t="str">
        <f>VLOOKUP(A27,HOP!A:C,3,0)</f>
        <v>2182488</v>
      </c>
      <c r="G27" s="4">
        <f>D27-E27</f>
        <v>0</v>
      </c>
      <c r="H27" s="4" t="str">
        <f>$H$1&amp;F27</f>
        <v>，2182488</v>
      </c>
      <c r="I27" s="4" t="str">
        <f>VLOOKUP(A27,HOP!A:T,20,0)</f>
        <v>直连</v>
      </c>
    </row>
    <row r="28" s="4" customFormat="1" hidden="1" spans="1:9">
      <c r="A28" s="4">
        <v>15689951535</v>
      </c>
      <c r="B28" s="5">
        <v>44380</v>
      </c>
      <c r="C28" s="5">
        <v>44382</v>
      </c>
      <c r="D28" s="4">
        <v>265.12</v>
      </c>
      <c r="E28" s="4" t="str">
        <f>VLOOKUP(A28,HOP!A:L,12,0)</f>
        <v>265.12</v>
      </c>
      <c r="F28" s="4" t="str">
        <f>VLOOKUP(A28,HOP!A:C,3,0)</f>
        <v>2182556</v>
      </c>
      <c r="G28" s="4">
        <f>D28-E28</f>
        <v>0</v>
      </c>
      <c r="H28" s="4" t="str">
        <f>$H$1&amp;F28</f>
        <v>，2182556</v>
      </c>
      <c r="I28" s="4" t="str">
        <f>VLOOKUP(A28,HOP!A:T,20,0)</f>
        <v>直连</v>
      </c>
    </row>
    <row r="29" s="4" customFormat="1" hidden="1" spans="1:9">
      <c r="A29" s="4">
        <v>15690401532</v>
      </c>
      <c r="B29" s="5">
        <v>44381</v>
      </c>
      <c r="C29" s="5">
        <v>44382</v>
      </c>
      <c r="D29" s="4">
        <v>114.62</v>
      </c>
      <c r="E29" s="4" t="str">
        <f>VLOOKUP(A29,HOP!A:L,12,0)</f>
        <v>114.62</v>
      </c>
      <c r="F29" s="4" t="str">
        <f>VLOOKUP(A29,HOP!A:C,3,0)</f>
        <v>2182620</v>
      </c>
      <c r="G29" s="4">
        <f>D29-E29</f>
        <v>0</v>
      </c>
      <c r="H29" s="4" t="str">
        <f>$H$1&amp;F29</f>
        <v>，2182620</v>
      </c>
      <c r="I29" s="4" t="str">
        <f>VLOOKUP(A29,HOP!A:T,20,0)</f>
        <v>直连</v>
      </c>
    </row>
    <row r="30" s="4" customFormat="1" hidden="1" spans="1:9">
      <c r="A30" s="4">
        <v>15690660987</v>
      </c>
      <c r="B30" s="5">
        <v>44381</v>
      </c>
      <c r="C30" s="5">
        <v>44382</v>
      </c>
      <c r="D30" s="4">
        <v>0</v>
      </c>
      <c r="E30" s="4" t="str">
        <f>VLOOKUP(A30,HOP!A:L,12,0)</f>
        <v>0.00</v>
      </c>
      <c r="F30" s="4" t="str">
        <f>VLOOKUP(A30,HOP!A:C,3,0)</f>
        <v>2182693</v>
      </c>
      <c r="G30" s="4">
        <f>D30-E30</f>
        <v>0</v>
      </c>
      <c r="H30" s="4" t="str">
        <f>$H$1&amp;F30</f>
        <v>，2182693</v>
      </c>
      <c r="I30" s="4" t="str">
        <f>VLOOKUP(A30,HOP!A:T,20,0)</f>
        <v>直连</v>
      </c>
    </row>
    <row r="31" s="4" customFormat="1" hidden="1" spans="1:9">
      <c r="A31" s="4">
        <v>15691094924</v>
      </c>
      <c r="B31" s="5">
        <v>44381</v>
      </c>
      <c r="C31" s="5">
        <v>44382</v>
      </c>
      <c r="D31" s="4">
        <v>491.72</v>
      </c>
      <c r="E31" s="4" t="str">
        <f>VLOOKUP(A31,HOP!A:L,12,0)</f>
        <v>491.72</v>
      </c>
      <c r="F31" s="4" t="str">
        <f>VLOOKUP(A31,HOP!A:C,3,0)</f>
        <v>2182803</v>
      </c>
      <c r="G31" s="4">
        <f>D31-E31</f>
        <v>0</v>
      </c>
      <c r="H31" s="4" t="str">
        <f>$H$1&amp;F31</f>
        <v>，2182803</v>
      </c>
      <c r="I31" s="4" t="str">
        <f>VLOOKUP(A31,HOP!A:T,20,0)</f>
        <v>直连</v>
      </c>
    </row>
    <row r="32" s="4" customFormat="1" hidden="1" spans="1:9">
      <c r="A32" s="4">
        <v>15691163064</v>
      </c>
      <c r="B32" s="5">
        <v>44381</v>
      </c>
      <c r="C32" s="5">
        <v>44382</v>
      </c>
      <c r="D32" s="4">
        <v>207.34</v>
      </c>
      <c r="E32" s="4" t="str">
        <f>VLOOKUP(A32,HOP!A:L,12,0)</f>
        <v>207.34</v>
      </c>
      <c r="F32" s="4" t="str">
        <f>VLOOKUP(A32,HOP!A:C,3,0)</f>
        <v>2182828</v>
      </c>
      <c r="G32" s="4">
        <f>D32-E32</f>
        <v>0</v>
      </c>
      <c r="H32" s="4" t="str">
        <f>$H$1&amp;F32</f>
        <v>，2182828</v>
      </c>
      <c r="I32" s="4" t="str">
        <f>VLOOKUP(A32,HOP!A:T,20,0)</f>
        <v>直连</v>
      </c>
    </row>
    <row r="33" s="4" customFormat="1" hidden="1" spans="1:9">
      <c r="A33" s="4">
        <v>15691297788</v>
      </c>
      <c r="B33" s="5">
        <v>44381</v>
      </c>
      <c r="C33" s="5">
        <v>44382</v>
      </c>
      <c r="D33" s="4">
        <v>304.76</v>
      </c>
      <c r="E33" s="4" t="str">
        <f>VLOOKUP(A33,HOP!A:L,12,0)</f>
        <v>304.76</v>
      </c>
      <c r="F33" s="4" t="str">
        <f>VLOOKUP(A33,HOP!A:C,3,0)</f>
        <v>2182844</v>
      </c>
      <c r="G33" s="4">
        <f>D33-E33</f>
        <v>0</v>
      </c>
      <c r="H33" s="4" t="str">
        <f>$H$1&amp;F33</f>
        <v>，2182844</v>
      </c>
      <c r="I33" s="4" t="str">
        <f>VLOOKUP(A33,HOP!A:T,20,0)</f>
        <v>直连</v>
      </c>
    </row>
    <row r="34" s="4" customFormat="1" hidden="1" spans="1:9">
      <c r="A34" s="4">
        <v>15691401215</v>
      </c>
      <c r="B34" s="5">
        <v>44381</v>
      </c>
      <c r="C34" s="5">
        <v>44382</v>
      </c>
      <c r="D34" s="4">
        <v>554.73</v>
      </c>
      <c r="E34" s="4" t="str">
        <f>VLOOKUP(A34,HOP!A:L,12,0)</f>
        <v>554.73</v>
      </c>
      <c r="F34" s="4" t="str">
        <f>VLOOKUP(A34,HOP!A:C,3,0)</f>
        <v>2182868</v>
      </c>
      <c r="G34" s="4">
        <f>D34-E34</f>
        <v>0</v>
      </c>
      <c r="H34" s="4" t="str">
        <f>$H$1&amp;F34</f>
        <v>，2182868</v>
      </c>
      <c r="I34" s="4" t="str">
        <f>VLOOKUP(A34,HOP!A:T,20,0)</f>
        <v>直连</v>
      </c>
    </row>
    <row r="35" s="4" customFormat="1" hidden="1" spans="1:9">
      <c r="A35" s="4">
        <v>15691632781</v>
      </c>
      <c r="B35" s="5">
        <v>44381</v>
      </c>
      <c r="C35" s="5">
        <v>44382</v>
      </c>
      <c r="D35" s="4">
        <v>304.76</v>
      </c>
      <c r="E35" s="4" t="str">
        <f>VLOOKUP(A35,HOP!A:L,12,0)</f>
        <v>304.76</v>
      </c>
      <c r="F35" s="4" t="str">
        <f>VLOOKUP(A35,HOP!A:C,3,0)</f>
        <v>2182910</v>
      </c>
      <c r="G35" s="4">
        <f>D35-E35</f>
        <v>0</v>
      </c>
      <c r="H35" s="4" t="str">
        <f>$H$1&amp;F35</f>
        <v>，2182910</v>
      </c>
      <c r="I35" s="4" t="str">
        <f>VLOOKUP(A35,HOP!A:T,20,0)</f>
        <v>直连</v>
      </c>
    </row>
    <row r="36" s="4" customFormat="1" hidden="1" spans="1:9">
      <c r="A36" s="4">
        <v>15691842073</v>
      </c>
      <c r="B36" s="5">
        <v>44381</v>
      </c>
      <c r="C36" s="5">
        <v>44382</v>
      </c>
      <c r="D36" s="4">
        <v>0</v>
      </c>
      <c r="E36" s="4" t="str">
        <f>VLOOKUP(A36,HOP!A:L,12,0)</f>
        <v>0.00</v>
      </c>
      <c r="F36" s="4" t="str">
        <f>VLOOKUP(A36,HOP!A:C,3,0)</f>
        <v>2182944</v>
      </c>
      <c r="G36" s="4">
        <f>D36-E36</f>
        <v>0</v>
      </c>
      <c r="H36" s="4" t="str">
        <f>$H$1&amp;F36</f>
        <v>，2182944</v>
      </c>
      <c r="I36" s="4" t="str">
        <f>VLOOKUP(A36,HOP!A:T,20,0)</f>
        <v>直连</v>
      </c>
    </row>
    <row r="37" s="4" customFormat="1" hidden="1" spans="1:9">
      <c r="A37" s="4">
        <v>15691953257</v>
      </c>
      <c r="B37" s="5">
        <v>44381</v>
      </c>
      <c r="C37" s="5">
        <v>44382</v>
      </c>
      <c r="D37" s="4">
        <v>567.03</v>
      </c>
      <c r="E37" s="4" t="str">
        <f>VLOOKUP(A37,HOP!A:L,12,0)</f>
        <v>567.03</v>
      </c>
      <c r="F37" s="4" t="str">
        <f>VLOOKUP(A37,HOP!A:C,3,0)</f>
        <v>2182964</v>
      </c>
      <c r="G37" s="4">
        <f>D37-E37</f>
        <v>0</v>
      </c>
      <c r="H37" s="4" t="str">
        <f>$H$1&amp;F37</f>
        <v>，2182964</v>
      </c>
      <c r="I37" s="4" t="str">
        <f>VLOOKUP(A37,HOP!A:T,20,0)</f>
        <v>直连</v>
      </c>
    </row>
    <row r="38" s="4" customFormat="1" hidden="1" spans="1:9">
      <c r="A38" s="4">
        <v>15692034935</v>
      </c>
      <c r="B38" s="5">
        <v>44381</v>
      </c>
      <c r="C38" s="5">
        <v>44382</v>
      </c>
      <c r="D38" s="4">
        <v>0</v>
      </c>
      <c r="E38" s="4" t="str">
        <f>VLOOKUP(A38,HOP!A:L,12,0)</f>
        <v>0.00</v>
      </c>
      <c r="F38" s="4" t="str">
        <f>VLOOKUP(A38,HOP!A:C,3,0)</f>
        <v>2182985</v>
      </c>
      <c r="G38" s="4">
        <f>D38-E38</f>
        <v>0</v>
      </c>
      <c r="H38" s="4" t="str">
        <f>$H$1&amp;F38</f>
        <v>，2182985</v>
      </c>
      <c r="I38" s="4" t="str">
        <f>VLOOKUP(A38,HOP!A:T,20,0)</f>
        <v>直连</v>
      </c>
    </row>
    <row r="39" s="4" customFormat="1" hidden="1" spans="1:9">
      <c r="A39" s="4">
        <v>15692353881</v>
      </c>
      <c r="B39" s="5">
        <v>44381</v>
      </c>
      <c r="C39" s="5">
        <v>44382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>D39-E39</f>
        <v>#N/A</v>
      </c>
      <c r="H39" s="4" t="e">
        <f>$H$1&amp;F39</f>
        <v>#N/A</v>
      </c>
      <c r="I39" s="4" t="e">
        <f>VLOOKUP(A39,HOP!A:T,20,0)</f>
        <v>#N/A</v>
      </c>
    </row>
    <row r="40" s="4" customFormat="1" hidden="1" spans="1:9">
      <c r="A40" s="4">
        <v>15692386690</v>
      </c>
      <c r="B40" s="5">
        <v>44381</v>
      </c>
      <c r="C40" s="5">
        <v>44382</v>
      </c>
      <c r="D40" s="4">
        <v>307.54</v>
      </c>
      <c r="E40" s="4" t="str">
        <f>VLOOKUP(A40,HOP!A:L,12,0)</f>
        <v>307.54</v>
      </c>
      <c r="F40" s="4" t="str">
        <f>VLOOKUP(A40,HOP!A:C,3,0)</f>
        <v>2183043</v>
      </c>
      <c r="G40" s="4">
        <f>D40-E40</f>
        <v>0</v>
      </c>
      <c r="H40" s="4" t="str">
        <f>$H$1&amp;F40</f>
        <v>，2183043</v>
      </c>
      <c r="I40" s="4" t="str">
        <f>VLOOKUP(A40,HOP!A:T,20,0)</f>
        <v>直连</v>
      </c>
    </row>
    <row r="41" s="4" customFormat="1" hidden="1" spans="1:9">
      <c r="A41" s="4">
        <v>15692466933</v>
      </c>
      <c r="B41" s="5">
        <v>44381</v>
      </c>
      <c r="C41" s="5">
        <v>44382</v>
      </c>
      <c r="D41" s="4">
        <v>123.76</v>
      </c>
      <c r="E41" s="4" t="str">
        <f>VLOOKUP(A41,HOP!A:L,12,0)</f>
        <v>123.76</v>
      </c>
      <c r="F41" s="4" t="str">
        <f>VLOOKUP(A41,HOP!A:C,3,0)</f>
        <v>2183058</v>
      </c>
      <c r="G41" s="4">
        <f>D41-E41</f>
        <v>0</v>
      </c>
      <c r="H41" s="4" t="str">
        <f>$H$1&amp;F41</f>
        <v>，2183058</v>
      </c>
      <c r="I41" s="4" t="str">
        <f>VLOOKUP(A41,HOP!A:T,20,0)</f>
        <v>直连</v>
      </c>
    </row>
    <row r="42" s="4" customFormat="1" hidden="1" spans="1:9">
      <c r="A42" s="4">
        <v>15692501086</v>
      </c>
      <c r="B42" s="5">
        <v>44381</v>
      </c>
      <c r="C42" s="5">
        <v>44382</v>
      </c>
      <c r="D42" s="4">
        <v>150.43</v>
      </c>
      <c r="E42" s="4" t="str">
        <f>VLOOKUP(A42,HOP!A:L,12,0)</f>
        <v>150.43</v>
      </c>
      <c r="F42" s="4" t="str">
        <f>VLOOKUP(A42,HOP!A:C,3,0)</f>
        <v>2183062</v>
      </c>
      <c r="G42" s="4">
        <f>D42-E42</f>
        <v>0</v>
      </c>
      <c r="H42" s="4" t="str">
        <f>$H$1&amp;F42</f>
        <v>，2183062</v>
      </c>
      <c r="I42" s="4" t="str">
        <f>VLOOKUP(A42,HOP!A:T,20,0)</f>
        <v>直连</v>
      </c>
    </row>
    <row r="43" s="4" customFormat="1" hidden="1" spans="1:9">
      <c r="A43" s="4">
        <v>15692496520</v>
      </c>
      <c r="B43" s="5">
        <v>44381</v>
      </c>
      <c r="C43" s="5">
        <v>44382</v>
      </c>
      <c r="D43" s="4">
        <v>226.44</v>
      </c>
      <c r="E43" s="4" t="str">
        <f>VLOOKUP(A43,HOP!A:L,12,0)</f>
        <v>226.44</v>
      </c>
      <c r="F43" s="4" t="str">
        <f>VLOOKUP(A43,HOP!A:C,3,0)</f>
        <v>2183060</v>
      </c>
      <c r="G43" s="4">
        <f>D43-E43</f>
        <v>0</v>
      </c>
      <c r="H43" s="4" t="str">
        <f>$H$1&amp;F43</f>
        <v>，2183060</v>
      </c>
      <c r="I43" s="4" t="str">
        <f>VLOOKUP(A43,HOP!A:T,20,0)</f>
        <v>直连</v>
      </c>
    </row>
    <row r="44" s="4" customFormat="1" hidden="1" spans="1:9">
      <c r="A44" s="4">
        <v>15692600755</v>
      </c>
      <c r="B44" s="5">
        <v>44381</v>
      </c>
      <c r="C44" s="5">
        <v>44382</v>
      </c>
      <c r="D44" s="4">
        <v>2407.2</v>
      </c>
      <c r="E44" s="4" t="str">
        <f>VLOOKUP(A44,HOP!A:L,12,0)</f>
        <v>2407.20</v>
      </c>
      <c r="F44" s="4" t="str">
        <f>VLOOKUP(A44,HOP!A:C,3,0)</f>
        <v>2183081</v>
      </c>
      <c r="G44" s="4">
        <f>D44-E44</f>
        <v>0</v>
      </c>
      <c r="H44" s="4" t="str">
        <f>$H$1&amp;F44</f>
        <v>，2183081</v>
      </c>
      <c r="I44" s="4" t="str">
        <f>VLOOKUP(A44,HOP!A:T,20,0)</f>
        <v>直连</v>
      </c>
    </row>
    <row r="45" s="4" customFormat="1" hidden="1" spans="1:9">
      <c r="A45" s="4">
        <v>15692693620</v>
      </c>
      <c r="B45" s="5">
        <v>44381</v>
      </c>
      <c r="C45" s="5">
        <v>44382</v>
      </c>
      <c r="D45" s="4">
        <v>323.88</v>
      </c>
      <c r="E45" s="4" t="str">
        <f>VLOOKUP(A45,HOP!A:L,12,0)</f>
        <v>323.88</v>
      </c>
      <c r="F45" s="4" t="str">
        <f>VLOOKUP(A45,HOP!A:C,3,0)</f>
        <v>2183098</v>
      </c>
      <c r="G45" s="4">
        <f>D45-E45</f>
        <v>0</v>
      </c>
      <c r="H45" s="4" t="str">
        <f>$H$1&amp;F45</f>
        <v>，2183098</v>
      </c>
      <c r="I45" s="4" t="str">
        <f>VLOOKUP(A45,HOP!A:T,20,0)</f>
        <v>直连</v>
      </c>
    </row>
    <row r="46" s="4" customFormat="1" hidden="1" spans="1:9">
      <c r="A46" s="4">
        <v>15692985410</v>
      </c>
      <c r="B46" s="5">
        <v>44381</v>
      </c>
      <c r="C46" s="5">
        <v>44382</v>
      </c>
      <c r="D46" s="4">
        <v>130.73</v>
      </c>
      <c r="E46" s="4" t="str">
        <f>VLOOKUP(A46,HOP!A:L,12,0)</f>
        <v>130.73</v>
      </c>
      <c r="F46" s="4" t="str">
        <f>VLOOKUP(A46,HOP!A:C,3,0)</f>
        <v>2183150</v>
      </c>
      <c r="G46" s="4">
        <f>D46-E46</f>
        <v>0</v>
      </c>
      <c r="H46" s="4" t="str">
        <f>$H$1&amp;F46</f>
        <v>，2183150</v>
      </c>
      <c r="I46" s="4" t="str">
        <f>VLOOKUP(A46,HOP!A:T,20,0)</f>
        <v>直连</v>
      </c>
    </row>
    <row r="47" s="4" customFormat="1" hidden="1" spans="1:9">
      <c r="A47" s="4">
        <v>15693006770</v>
      </c>
      <c r="B47" s="5">
        <v>44381</v>
      </c>
      <c r="C47" s="5">
        <v>44382</v>
      </c>
      <c r="D47" s="4">
        <v>180.74</v>
      </c>
      <c r="E47" s="4" t="str">
        <f>VLOOKUP(A47,HOP!A:L,12,0)</f>
        <v>180.74</v>
      </c>
      <c r="F47" s="4" t="str">
        <f>VLOOKUP(A47,HOP!A:C,3,0)</f>
        <v>2183155</v>
      </c>
      <c r="G47" s="4">
        <f>D47-E47</f>
        <v>0</v>
      </c>
      <c r="H47" s="4" t="str">
        <f>$H$1&amp;F47</f>
        <v>，2183155</v>
      </c>
      <c r="I47" s="4" t="str">
        <f>VLOOKUP(A47,HOP!A:T,20,0)</f>
        <v>直连</v>
      </c>
    </row>
    <row r="48" s="4" customFormat="1" hidden="1" spans="1:9">
      <c r="A48" s="4">
        <v>15693131399</v>
      </c>
      <c r="B48" s="5">
        <v>44381</v>
      </c>
      <c r="C48" s="5">
        <v>44382</v>
      </c>
      <c r="D48" s="4">
        <v>323.88</v>
      </c>
      <c r="E48" s="4" t="str">
        <f>VLOOKUP(A48,HOP!A:L,12,0)</f>
        <v>323.88</v>
      </c>
      <c r="F48" s="4" t="str">
        <f>VLOOKUP(A48,HOP!A:C,3,0)</f>
        <v>2183182</v>
      </c>
      <c r="G48" s="4">
        <f t="shared" ref="G48:G58" si="2">D48-E48</f>
        <v>0</v>
      </c>
      <c r="H48" s="4" t="str">
        <f t="shared" ref="H48:H58" si="3">$H$1&amp;F48</f>
        <v>，2183182</v>
      </c>
      <c r="I48" s="4" t="str">
        <f>VLOOKUP(A48,HOP!A:T,20,0)</f>
        <v>直连</v>
      </c>
    </row>
    <row r="49" s="4" customFormat="1" hidden="1" spans="1:9">
      <c r="A49" s="4">
        <v>15693181746</v>
      </c>
      <c r="B49" s="5">
        <v>44381</v>
      </c>
      <c r="C49" s="5">
        <v>44382</v>
      </c>
      <c r="D49" s="4">
        <v>561.74</v>
      </c>
      <c r="E49" s="4" t="str">
        <f>VLOOKUP(A49,HOP!A:L,12,0)</f>
        <v>561.74</v>
      </c>
      <c r="F49" s="4" t="str">
        <f>VLOOKUP(A49,HOP!A:C,3,0)</f>
        <v>2183190</v>
      </c>
      <c r="G49" s="4">
        <f t="shared" si="2"/>
        <v>0</v>
      </c>
      <c r="H49" s="4" t="str">
        <f t="shared" si="3"/>
        <v>，2183190</v>
      </c>
      <c r="I49" s="4" t="str">
        <f>VLOOKUP(A49,HOP!A:T,20,0)</f>
        <v>直连</v>
      </c>
    </row>
    <row r="50" s="4" customFormat="1" hidden="1" spans="1:9">
      <c r="A50" s="4">
        <v>15693306074</v>
      </c>
      <c r="B50" s="5">
        <v>44381</v>
      </c>
      <c r="C50" s="5">
        <v>44382</v>
      </c>
      <c r="D50" s="4">
        <v>308.68</v>
      </c>
      <c r="E50" s="4" t="str">
        <f>VLOOKUP(A50,HOP!A:L,12,0)</f>
        <v>308.68</v>
      </c>
      <c r="F50" s="4" t="str">
        <f>VLOOKUP(A50,HOP!A:C,3,0)</f>
        <v>2183212</v>
      </c>
      <c r="G50" s="4">
        <f t="shared" si="2"/>
        <v>0</v>
      </c>
      <c r="H50" s="4" t="str">
        <f t="shared" si="3"/>
        <v>，2183212</v>
      </c>
      <c r="I50" s="4" t="str">
        <f>VLOOKUP(A50,HOP!A:T,20,0)</f>
        <v>直连</v>
      </c>
    </row>
    <row r="51" s="4" customFormat="1" hidden="1" spans="1:9">
      <c r="A51" s="4">
        <v>15693525005</v>
      </c>
      <c r="B51" s="5">
        <v>44381</v>
      </c>
      <c r="C51" s="5">
        <v>44382</v>
      </c>
      <c r="D51" s="4">
        <v>204.1</v>
      </c>
      <c r="E51" s="4" t="str">
        <f>VLOOKUP(A51,HOP!A:L,12,0)</f>
        <v>204.10</v>
      </c>
      <c r="F51" s="4" t="str">
        <f>VLOOKUP(A51,HOP!A:C,3,0)</f>
        <v>2183267</v>
      </c>
      <c r="G51" s="4">
        <f t="shared" si="2"/>
        <v>0</v>
      </c>
      <c r="H51" s="4" t="str">
        <f t="shared" si="3"/>
        <v>，2183267</v>
      </c>
      <c r="I51" s="4" t="str">
        <f>VLOOKUP(A51,HOP!A:T,20,0)</f>
        <v>直连</v>
      </c>
    </row>
    <row r="52" s="4" customFormat="1" hidden="1" spans="1:9">
      <c r="A52" s="4">
        <v>15693917560</v>
      </c>
      <c r="B52" s="5">
        <v>44381</v>
      </c>
      <c r="C52" s="5">
        <v>44382</v>
      </c>
      <c r="D52" s="4">
        <v>178.01</v>
      </c>
      <c r="E52" s="4" t="str">
        <f>VLOOKUP(A52,HOP!A:L,12,0)</f>
        <v>178.01</v>
      </c>
      <c r="F52" s="4" t="str">
        <f>VLOOKUP(A52,HOP!A:C,3,0)</f>
        <v>2183317</v>
      </c>
      <c r="G52" s="4">
        <f t="shared" si="2"/>
        <v>0</v>
      </c>
      <c r="H52" s="4" t="str">
        <f t="shared" si="3"/>
        <v>，2183317</v>
      </c>
      <c r="I52" s="4" t="str">
        <f>VLOOKUP(A52,HOP!A:T,20,0)</f>
        <v>直连</v>
      </c>
    </row>
    <row r="53" s="4" customFormat="1" hidden="1" spans="1:9">
      <c r="A53" s="4">
        <v>15693970266</v>
      </c>
      <c r="B53" s="5">
        <v>44381</v>
      </c>
      <c r="C53" s="5">
        <v>44382</v>
      </c>
      <c r="D53" s="4">
        <v>89.41</v>
      </c>
      <c r="E53" s="4" t="str">
        <f>VLOOKUP(A53,HOP!A:L,12,0)</f>
        <v>89.41</v>
      </c>
      <c r="F53" s="4" t="str">
        <f>VLOOKUP(A53,HOP!A:C,3,0)</f>
        <v>2183323</v>
      </c>
      <c r="G53" s="4">
        <f t="shared" si="2"/>
        <v>0</v>
      </c>
      <c r="H53" s="4" t="str">
        <f t="shared" si="3"/>
        <v>，2183323</v>
      </c>
      <c r="I53" s="4" t="str">
        <f>VLOOKUP(A53,HOP!A:T,20,0)</f>
        <v>直连</v>
      </c>
    </row>
    <row r="54" s="4" customFormat="1" hidden="1" spans="1:9">
      <c r="A54" s="4">
        <v>15693989362</v>
      </c>
      <c r="B54" s="5">
        <v>44381</v>
      </c>
      <c r="C54" s="5">
        <v>44382</v>
      </c>
      <c r="D54" s="4">
        <v>130.73</v>
      </c>
      <c r="E54" s="4" t="str">
        <f>VLOOKUP(A54,HOP!A:L,12,0)</f>
        <v>130.73</v>
      </c>
      <c r="F54" s="4" t="str">
        <f>VLOOKUP(A54,HOP!A:C,3,0)</f>
        <v>2183326</v>
      </c>
      <c r="G54" s="4">
        <f t="shared" si="2"/>
        <v>0</v>
      </c>
      <c r="H54" s="4" t="str">
        <f t="shared" si="3"/>
        <v>，2183326</v>
      </c>
      <c r="I54" s="4" t="str">
        <f>VLOOKUP(A54,HOP!A:T,20,0)</f>
        <v>直连</v>
      </c>
    </row>
    <row r="55" s="4" customFormat="1" hidden="1" spans="1:9">
      <c r="A55" s="4">
        <v>15696894529</v>
      </c>
      <c r="B55" s="5">
        <v>44381</v>
      </c>
      <c r="C55" s="5">
        <v>44382</v>
      </c>
      <c r="D55" s="4">
        <v>135.47</v>
      </c>
      <c r="E55" s="4" t="str">
        <f>VLOOKUP(A55,HOP!A:L,12,0)</f>
        <v>135.47</v>
      </c>
      <c r="F55" s="4" t="str">
        <f>VLOOKUP(A55,HOP!A:C,3,0)</f>
        <v>2183342</v>
      </c>
      <c r="G55" s="4">
        <f t="shared" si="2"/>
        <v>0</v>
      </c>
      <c r="H55" s="4" t="str">
        <f t="shared" si="3"/>
        <v>，2183342</v>
      </c>
      <c r="I55" s="4" t="str">
        <f>VLOOKUP(A55,HOP!A:T,20,0)</f>
        <v>直连</v>
      </c>
    </row>
    <row r="56" s="4" customFormat="1" hidden="1" spans="1:9">
      <c r="A56" s="4">
        <v>15696946872</v>
      </c>
      <c r="B56" s="5">
        <v>44381</v>
      </c>
      <c r="C56" s="5">
        <v>44382</v>
      </c>
      <c r="D56" s="4">
        <v>561.74</v>
      </c>
      <c r="E56" s="4" t="str">
        <f>VLOOKUP(A56,HOP!A:L,12,0)</f>
        <v>561.74</v>
      </c>
      <c r="F56" s="4" t="str">
        <f>VLOOKUP(A56,HOP!A:C,3,0)</f>
        <v>2183345</v>
      </c>
      <c r="G56" s="4">
        <f t="shared" si="2"/>
        <v>0</v>
      </c>
      <c r="H56" s="4" t="str">
        <f t="shared" si="3"/>
        <v>，2183345</v>
      </c>
      <c r="I56" s="4" t="str">
        <f>VLOOKUP(A56,HOP!A:T,20,0)</f>
        <v>直连</v>
      </c>
    </row>
    <row r="57" s="4" customFormat="1" hidden="1" spans="1:9">
      <c r="A57" s="4">
        <v>15697418807</v>
      </c>
      <c r="B57" s="5">
        <v>44381</v>
      </c>
      <c r="C57" s="5">
        <v>44382</v>
      </c>
      <c r="D57" s="4">
        <v>135.47</v>
      </c>
      <c r="E57" s="4" t="str">
        <f>VLOOKUP(A57,HOP!A:L,12,0)</f>
        <v>135.47</v>
      </c>
      <c r="F57" s="4" t="str">
        <f>VLOOKUP(A57,HOP!A:C,3,0)</f>
        <v>2183380</v>
      </c>
      <c r="G57" s="4">
        <f t="shared" si="2"/>
        <v>0</v>
      </c>
      <c r="H57" s="4" t="str">
        <f t="shared" si="3"/>
        <v>，2183380</v>
      </c>
      <c r="I57" s="4" t="str">
        <f>VLOOKUP(A57,HOP!A:T,20,0)</f>
        <v>直连</v>
      </c>
    </row>
    <row r="58" s="4" customFormat="1" hidden="1" spans="1:9">
      <c r="A58" s="4">
        <v>15697948855</v>
      </c>
      <c r="B58" s="5">
        <v>44381</v>
      </c>
      <c r="C58" s="5">
        <v>44382</v>
      </c>
      <c r="D58" s="4">
        <v>180.67</v>
      </c>
      <c r="E58" s="4" t="str">
        <f>VLOOKUP(A58,HOP!A:L,12,0)</f>
        <v>180.67</v>
      </c>
      <c r="F58" s="4" t="str">
        <f>VLOOKUP(A58,HOP!A:C,3,0)</f>
        <v>2183441</v>
      </c>
      <c r="G58" s="4">
        <f>D58-E58</f>
        <v>0</v>
      </c>
      <c r="H58" s="4" t="str">
        <f>$H$1&amp;F58</f>
        <v>，2183441</v>
      </c>
      <c r="I58" s="4" t="str">
        <f>VLOOKUP(A58,HOP!A:T,20,0)</f>
        <v>直连</v>
      </c>
    </row>
    <row r="59" s="4" customFormat="1" hidden="1" spans="1:9">
      <c r="A59" s="4">
        <v>15698091333</v>
      </c>
      <c r="B59" s="5">
        <v>44381</v>
      </c>
      <c r="C59" s="5">
        <v>44382</v>
      </c>
      <c r="D59" s="4">
        <v>416.92</v>
      </c>
      <c r="E59" s="4" t="str">
        <f>VLOOKUP(A59,HOP!A:L,12,0)</f>
        <v>416.92</v>
      </c>
      <c r="F59" s="4" t="str">
        <f>VLOOKUP(A59,HOP!A:C,3,0)</f>
        <v>2183460</v>
      </c>
      <c r="G59" s="4">
        <f t="shared" ref="G59:G73" si="4">D59-E59</f>
        <v>0</v>
      </c>
      <c r="H59" s="4" t="str">
        <f t="shared" ref="H59:H73" si="5">$H$1&amp;F59</f>
        <v>，2183460</v>
      </c>
      <c r="I59" s="4" t="str">
        <f>VLOOKUP(A59,HOP!A:T,20,0)</f>
        <v>直连</v>
      </c>
    </row>
    <row r="60" s="4" customFormat="1" hidden="1" spans="1:9">
      <c r="A60" s="4">
        <v>15698235759</v>
      </c>
      <c r="B60" s="5">
        <v>44381</v>
      </c>
      <c r="C60" s="5">
        <v>44382</v>
      </c>
      <c r="D60" s="4">
        <v>135.47</v>
      </c>
      <c r="E60" s="4" t="str">
        <f>VLOOKUP(A60,HOP!A:L,12,0)</f>
        <v>135.47</v>
      </c>
      <c r="F60" s="4" t="str">
        <f>VLOOKUP(A60,HOP!A:C,3,0)</f>
        <v>2183488</v>
      </c>
      <c r="G60" s="4">
        <f t="shared" si="4"/>
        <v>0</v>
      </c>
      <c r="H60" s="4" t="str">
        <f t="shared" si="5"/>
        <v>，2183488</v>
      </c>
      <c r="I60" s="4" t="str">
        <f>VLOOKUP(A60,HOP!A:T,20,0)</f>
        <v>直连</v>
      </c>
    </row>
    <row r="61" s="4" customFormat="1" hidden="1" spans="1:9">
      <c r="A61" s="4">
        <v>15698305272</v>
      </c>
      <c r="B61" s="5">
        <v>44381</v>
      </c>
      <c r="C61" s="5">
        <v>44382</v>
      </c>
      <c r="D61" s="4">
        <v>457.19</v>
      </c>
      <c r="E61" s="4" t="str">
        <f>VLOOKUP(A61,HOP!A:L,12,0)</f>
        <v>457.19</v>
      </c>
      <c r="F61" s="4" t="str">
        <f>VLOOKUP(A61,HOP!A:C,3,0)</f>
        <v>2183502</v>
      </c>
      <c r="G61" s="4">
        <f t="shared" si="4"/>
        <v>0</v>
      </c>
      <c r="H61" s="4" t="str">
        <f t="shared" si="5"/>
        <v>，2183502</v>
      </c>
      <c r="I61" s="4" t="str">
        <f>VLOOKUP(A61,HOP!A:T,20,0)</f>
        <v>直连</v>
      </c>
    </row>
    <row r="62" s="4" customFormat="1" hidden="1" spans="1:9">
      <c r="A62" s="4">
        <v>15698703259</v>
      </c>
      <c r="B62" s="5">
        <v>44381</v>
      </c>
      <c r="C62" s="5">
        <v>44382</v>
      </c>
      <c r="D62" s="4">
        <v>140.5</v>
      </c>
      <c r="E62" s="4" t="str">
        <f>VLOOKUP(A62,HOP!A:L,12,0)</f>
        <v>140.50</v>
      </c>
      <c r="F62" s="4" t="str">
        <f>VLOOKUP(A62,HOP!A:C,3,0)</f>
        <v>2183564</v>
      </c>
      <c r="G62" s="4">
        <f t="shared" si="4"/>
        <v>0</v>
      </c>
      <c r="H62" s="4" t="str">
        <f t="shared" si="5"/>
        <v>，2183564</v>
      </c>
      <c r="I62" s="4" t="str">
        <f>VLOOKUP(A62,HOP!A:T,20,0)</f>
        <v>直连</v>
      </c>
    </row>
    <row r="63" s="4" customFormat="1" hidden="1" spans="1:9">
      <c r="A63" s="4">
        <v>15698707799</v>
      </c>
      <c r="B63" s="5">
        <v>44381</v>
      </c>
      <c r="C63" s="5">
        <v>44382</v>
      </c>
      <c r="D63" s="4">
        <v>680.58</v>
      </c>
      <c r="E63" s="4" t="str">
        <f>VLOOKUP(A63,HOP!A:L,12,0)</f>
        <v>680.58</v>
      </c>
      <c r="F63" s="4" t="str">
        <f>VLOOKUP(A63,HOP!A:C,3,0)</f>
        <v>2183566</v>
      </c>
      <c r="G63" s="4">
        <f t="shared" si="4"/>
        <v>0</v>
      </c>
      <c r="H63" s="4" t="str">
        <f t="shared" si="5"/>
        <v>，2183566</v>
      </c>
      <c r="I63" s="4" t="str">
        <f>VLOOKUP(A63,HOP!A:T,20,0)</f>
        <v>直连</v>
      </c>
    </row>
    <row r="64" s="4" customFormat="1" hidden="1" spans="1:9">
      <c r="A64" s="4">
        <v>15698786787</v>
      </c>
      <c r="B64" s="5">
        <v>44381</v>
      </c>
      <c r="C64" s="5">
        <v>44382</v>
      </c>
      <c r="D64" s="4">
        <v>1726.89</v>
      </c>
      <c r="E64" s="4" t="str">
        <f>VLOOKUP(A64,HOP!A:L,12,0)</f>
        <v>1726.89</v>
      </c>
      <c r="F64" s="4" t="str">
        <f>VLOOKUP(A64,HOP!A:C,3,0)</f>
        <v>2183586</v>
      </c>
      <c r="G64" s="4">
        <f t="shared" si="4"/>
        <v>0</v>
      </c>
      <c r="H64" s="4" t="str">
        <f t="shared" si="5"/>
        <v>，2183586</v>
      </c>
      <c r="I64" s="4" t="str">
        <f>VLOOKUP(A64,HOP!A:T,20,0)</f>
        <v>直连</v>
      </c>
    </row>
    <row r="65" s="4" customFormat="1" hidden="1" spans="1:9">
      <c r="A65" s="4">
        <v>15698860895</v>
      </c>
      <c r="B65" s="5">
        <v>44381</v>
      </c>
      <c r="C65" s="5">
        <v>44382</v>
      </c>
      <c r="D65" s="4">
        <v>328.38</v>
      </c>
      <c r="E65" s="4" t="str">
        <f>VLOOKUP(A65,HOP!A:L,12,0)</f>
        <v>328.38</v>
      </c>
      <c r="F65" s="4" t="str">
        <f>VLOOKUP(A65,HOP!A:C,3,0)</f>
        <v>2183598</v>
      </c>
      <c r="G65" s="4">
        <f t="shared" si="4"/>
        <v>0</v>
      </c>
      <c r="H65" s="4" t="str">
        <f t="shared" si="5"/>
        <v>，2183598</v>
      </c>
      <c r="I65" s="4" t="str">
        <f>VLOOKUP(A65,HOP!A:T,20,0)</f>
        <v>直连</v>
      </c>
    </row>
    <row r="66" s="4" customFormat="1" hidden="1" spans="1:9">
      <c r="A66" s="4">
        <v>15699029186</v>
      </c>
      <c r="B66" s="5">
        <v>44381</v>
      </c>
      <c r="C66" s="5">
        <v>44382</v>
      </c>
      <c r="D66" s="4">
        <v>381.92</v>
      </c>
      <c r="E66" s="4" t="str">
        <f>VLOOKUP(A66,HOP!A:L,12,0)</f>
        <v>381.92</v>
      </c>
      <c r="F66" s="4" t="str">
        <f>VLOOKUP(A66,HOP!A:C,3,0)</f>
        <v>2183625</v>
      </c>
      <c r="G66" s="4">
        <f t="shared" si="4"/>
        <v>0</v>
      </c>
      <c r="H66" s="4" t="str">
        <f t="shared" si="5"/>
        <v>，2183625</v>
      </c>
      <c r="I66" s="4" t="str">
        <f>VLOOKUP(A66,HOP!A:T,20,0)</f>
        <v>直连</v>
      </c>
    </row>
    <row r="67" s="4" customFormat="1" hidden="1" spans="1:9">
      <c r="A67" s="4">
        <v>15698742569</v>
      </c>
      <c r="B67" s="5">
        <v>44381</v>
      </c>
      <c r="C67" s="5">
        <v>44382</v>
      </c>
      <c r="D67" s="4">
        <v>275.4</v>
      </c>
      <c r="E67" s="4" t="str">
        <f>VLOOKUP(A67,HOP!A:L,12,0)</f>
        <v>275.40</v>
      </c>
      <c r="F67" s="4" t="str">
        <f>VLOOKUP(A67,HOP!A:C,3,0)</f>
        <v>2183576</v>
      </c>
      <c r="G67" s="4">
        <f t="shared" si="4"/>
        <v>0</v>
      </c>
      <c r="H67" s="4" t="str">
        <f t="shared" si="5"/>
        <v>，2183576</v>
      </c>
      <c r="I67" s="4" t="str">
        <f>VLOOKUP(A67,HOP!A:T,20,0)</f>
        <v>直连</v>
      </c>
    </row>
    <row r="68" s="4" customFormat="1" hidden="1" spans="1:9">
      <c r="A68" s="4">
        <v>15699184480</v>
      </c>
      <c r="B68" s="5">
        <v>44381</v>
      </c>
      <c r="C68" s="5">
        <v>44382</v>
      </c>
      <c r="D68" s="4">
        <v>737.64</v>
      </c>
      <c r="E68" s="4" t="str">
        <f>VLOOKUP(A68,HOP!A:L,12,0)</f>
        <v>737.64</v>
      </c>
      <c r="F68" s="4" t="str">
        <f>VLOOKUP(A68,HOP!A:C,3,0)</f>
        <v>2183658</v>
      </c>
      <c r="G68" s="4">
        <f t="shared" si="4"/>
        <v>0</v>
      </c>
      <c r="H68" s="4" t="str">
        <f t="shared" si="5"/>
        <v>，2183658</v>
      </c>
      <c r="I68" s="4" t="str">
        <f>VLOOKUP(A68,HOP!A:T,20,0)</f>
        <v>直连</v>
      </c>
    </row>
    <row r="69" s="4" customFormat="1" hidden="1" spans="1:9">
      <c r="A69" s="4">
        <v>15699381884</v>
      </c>
      <c r="B69" s="5">
        <v>44381</v>
      </c>
      <c r="C69" s="5">
        <v>44382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VLOOKUP(A69,HOP!A:T,20,0)</f>
        <v>#N/A</v>
      </c>
    </row>
    <row r="70" s="4" customFormat="1" hidden="1" spans="1:9">
      <c r="A70" s="4">
        <v>15699597907</v>
      </c>
      <c r="B70" s="5">
        <v>44381</v>
      </c>
      <c r="C70" s="5">
        <v>44382</v>
      </c>
      <c r="D70" s="4">
        <v>457.19</v>
      </c>
      <c r="E70" s="4" t="str">
        <f>VLOOKUP(A70,HOP!A:L,12,0)</f>
        <v>457.19</v>
      </c>
      <c r="F70" s="4" t="str">
        <f>VLOOKUP(A70,HOP!A:C,3,0)</f>
        <v>2183749</v>
      </c>
      <c r="G70" s="4">
        <f>D70-E70</f>
        <v>0</v>
      </c>
      <c r="H70" s="4" t="str">
        <f>$H$1&amp;F70</f>
        <v>，2183749</v>
      </c>
      <c r="I70" s="4" t="str">
        <f>VLOOKUP(A70,HOP!A:T,20,0)</f>
        <v>直连</v>
      </c>
    </row>
    <row r="71" s="4" customFormat="1" hidden="1" spans="1:9">
      <c r="A71" s="4">
        <v>15699812775</v>
      </c>
      <c r="B71" s="5">
        <v>44381</v>
      </c>
      <c r="C71" s="5">
        <v>44382</v>
      </c>
      <c r="D71" s="4">
        <v>135.47</v>
      </c>
      <c r="E71" s="4" t="str">
        <f>VLOOKUP(A71,HOP!A:L,12,0)</f>
        <v>135.47</v>
      </c>
      <c r="F71" s="4" t="str">
        <f>VLOOKUP(A71,HOP!A:C,3,0)</f>
        <v>2183782</v>
      </c>
      <c r="G71" s="4">
        <f>D71-E71</f>
        <v>0</v>
      </c>
      <c r="H71" s="4" t="str">
        <f>$H$1&amp;F71</f>
        <v>，2183782</v>
      </c>
      <c r="I71" s="4" t="str">
        <f>VLOOKUP(A71,HOP!A:T,20,0)</f>
        <v>直连</v>
      </c>
    </row>
    <row r="72" s="4" customFormat="1" spans="1:10">
      <c r="A72" s="4">
        <v>14923072337</v>
      </c>
      <c r="B72" s="5">
        <v>44301</v>
      </c>
      <c r="C72" s="5">
        <v>44302</v>
      </c>
      <c r="D72" s="4">
        <v>144</v>
      </c>
      <c r="E72" s="4" t="e">
        <f>VLOOKUP(A72,HOP!A:L,12,0)</f>
        <v>#N/A</v>
      </c>
      <c r="F72" s="4">
        <v>2068419</v>
      </c>
      <c r="G72" s="4" t="e">
        <f>D72-E72</f>
        <v>#N/A</v>
      </c>
      <c r="H72" s="4" t="str">
        <f>$H$1&amp;F72</f>
        <v>，2068419</v>
      </c>
      <c r="I72" s="4" t="e">
        <f>VLOOKUP(A72,HOP!A:T,20,0)</f>
        <v>#N/A</v>
      </c>
      <c r="J72" s="4" t="s">
        <v>209</v>
      </c>
    </row>
    <row r="74" spans="4:4">
      <c r="D74" s="4">
        <f>SUM(D2:D73)</f>
        <v>29763.79</v>
      </c>
    </row>
    <row r="77" spans="1:1">
      <c r="A77" s="4" t="s">
        <v>210</v>
      </c>
    </row>
    <row r="78" spans="1:1">
      <c r="A78" s="4" t="s">
        <v>211</v>
      </c>
    </row>
    <row r="79" spans="1:1">
      <c r="A79" s="4" t="s">
        <v>212</v>
      </c>
    </row>
  </sheetData>
  <autoFilter ref="A1:XFD79">
    <filterColumn colId="3">
      <filters blank="1">
        <filter val="265.12"/>
        <filter val="381.92"/>
        <filter val="416.92"/>
        <filter val="302.53"/>
        <filter val="307.54"/>
        <filter val="478.15"/>
        <filter val="577.95"/>
        <filter val="290.56"/>
        <filter val="303.96"/>
        <filter val="98"/>
        <filter val="680.58"/>
        <filter val="457.19"/>
        <filter val="1726.89"/>
        <filter val="204.1"/>
        <filter val="114.62"/>
        <filter val="2407.2"/>
        <filter val="275.4"/>
        <filter val="353.4"/>
        <filter val="737.64"/>
        <filter val="140.5"/>
        <filter val="1830.5"/>
        <filter val="180.67"/>
        <filter val="253.67"/>
        <filter val="308.68"/>
        <filter val="440.28"/>
        <filter val="940.68"/>
        <filter val="4804.38"/>
        <filter val="173.31"/>
        <filter val="491.72"/>
        <filter val="130.73"/>
        <filter val="554.73"/>
        <filter val="691.33"/>
        <filter val="180.74"/>
        <filter val="207.34"/>
        <filter val="253.34"/>
        <filter val="561.74"/>
        <filter val="341.75"/>
        <filter val="123.76"/>
        <filter val="304.76"/>
        <filter val="328.38"/>
        <filter val="304.79"/>
        <filter val="455.79"/>
        <filter val="89.41"/>
        <filter val="178.01"/>
        <filter val="150.43"/>
        <filter val="383.83"/>
        <filter val="567.03"/>
        <filter val="144"/>
        <filter val="226.44"/>
        <filter val="442.46"/>
        <filter val="135.47"/>
        <filter val="323.88"/>
        <filter val="554.88"/>
        <filter val="29763.7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213</v>
      </c>
      <c r="B1" s="2" t="s">
        <v>214</v>
      </c>
      <c r="C1" s="2" t="s">
        <v>215</v>
      </c>
      <c r="D1" s="2" t="s">
        <v>216</v>
      </c>
      <c r="E1" s="2" t="s">
        <v>13</v>
      </c>
      <c r="F1" s="2" t="s">
        <v>5</v>
      </c>
      <c r="G1" s="2" t="s">
        <v>6</v>
      </c>
      <c r="H1" s="2" t="s">
        <v>217</v>
      </c>
      <c r="I1" s="2" t="s">
        <v>218</v>
      </c>
      <c r="J1" s="2" t="s">
        <v>219</v>
      </c>
      <c r="K1" s="2" t="s">
        <v>220</v>
      </c>
      <c r="L1" s="2" t="s">
        <v>221</v>
      </c>
      <c r="M1" s="2" t="s">
        <v>222</v>
      </c>
      <c r="N1" s="2" t="s">
        <v>223</v>
      </c>
      <c r="O1" s="2" t="s">
        <v>224</v>
      </c>
      <c r="P1" s="2" t="s">
        <v>225</v>
      </c>
      <c r="Q1" s="2" t="s">
        <v>226</v>
      </c>
      <c r="R1" s="2" t="s">
        <v>227</v>
      </c>
      <c r="S1" s="2" t="s">
        <v>228</v>
      </c>
      <c r="T1" s="2" t="s">
        <v>229</v>
      </c>
    </row>
    <row r="2" s="1" customFormat="1" spans="1:20">
      <c r="A2" s="3">
        <v>15699812775</v>
      </c>
      <c r="B2" s="1" t="s">
        <v>230</v>
      </c>
      <c r="C2" s="1" t="s">
        <v>231</v>
      </c>
      <c r="D2" s="1" t="s">
        <v>232</v>
      </c>
      <c r="E2" s="1" t="s">
        <v>203</v>
      </c>
      <c r="F2" s="1" t="s">
        <v>230</v>
      </c>
      <c r="G2" s="1" t="s">
        <v>233</v>
      </c>
      <c r="H2" s="1" t="s">
        <v>234</v>
      </c>
      <c r="I2" s="1" t="s">
        <v>235</v>
      </c>
      <c r="J2" s="1" t="s">
        <v>236</v>
      </c>
      <c r="K2" s="1" t="s">
        <v>235</v>
      </c>
      <c r="L2" s="1" t="s">
        <v>235</v>
      </c>
      <c r="M2" s="1" t="s">
        <v>237</v>
      </c>
      <c r="N2" s="1" t="s">
        <v>237</v>
      </c>
      <c r="O2" s="1" t="s">
        <v>238</v>
      </c>
      <c r="P2" s="1" t="s">
        <v>239</v>
      </c>
      <c r="Q2" s="1" t="s">
        <v>240</v>
      </c>
      <c r="R2" s="1" t="s">
        <v>241</v>
      </c>
      <c r="S2" s="1" t="s">
        <v>242</v>
      </c>
      <c r="T2" s="1" t="s">
        <v>243</v>
      </c>
    </row>
    <row r="3" s="1" customFormat="1" spans="1:20">
      <c r="A3" s="3">
        <v>15699597907</v>
      </c>
      <c r="B3" s="1" t="s">
        <v>230</v>
      </c>
      <c r="C3" s="1" t="s">
        <v>244</v>
      </c>
      <c r="D3" s="1" t="s">
        <v>245</v>
      </c>
      <c r="E3" s="1" t="s">
        <v>202</v>
      </c>
      <c r="F3" s="1" t="s">
        <v>230</v>
      </c>
      <c r="G3" s="1" t="s">
        <v>233</v>
      </c>
      <c r="H3" s="1" t="s">
        <v>234</v>
      </c>
      <c r="I3" s="1" t="s">
        <v>246</v>
      </c>
      <c r="J3" s="1" t="s">
        <v>236</v>
      </c>
      <c r="K3" s="1" t="s">
        <v>246</v>
      </c>
      <c r="L3" s="1" t="s">
        <v>246</v>
      </c>
      <c r="M3" s="1" t="s">
        <v>237</v>
      </c>
      <c r="N3" s="1" t="s">
        <v>237</v>
      </c>
      <c r="O3" s="1" t="s">
        <v>238</v>
      </c>
      <c r="P3" s="1" t="s">
        <v>239</v>
      </c>
      <c r="Q3" s="1" t="s">
        <v>247</v>
      </c>
      <c r="R3" s="1" t="s">
        <v>241</v>
      </c>
      <c r="S3" s="1" t="s">
        <v>242</v>
      </c>
      <c r="T3" s="1" t="s">
        <v>243</v>
      </c>
    </row>
    <row r="4" s="1" customFormat="1" spans="1:20">
      <c r="A4" s="3">
        <v>15699184480</v>
      </c>
      <c r="B4" s="1" t="s">
        <v>230</v>
      </c>
      <c r="C4" s="1" t="s">
        <v>248</v>
      </c>
      <c r="D4" s="1" t="s">
        <v>249</v>
      </c>
      <c r="E4" s="1" t="s">
        <v>198</v>
      </c>
      <c r="F4" s="1" t="s">
        <v>230</v>
      </c>
      <c r="G4" s="1" t="s">
        <v>233</v>
      </c>
      <c r="H4" s="1" t="s">
        <v>234</v>
      </c>
      <c r="I4" s="1" t="s">
        <v>250</v>
      </c>
      <c r="J4" s="1" t="s">
        <v>236</v>
      </c>
      <c r="K4" s="1" t="s">
        <v>250</v>
      </c>
      <c r="L4" s="1" t="s">
        <v>250</v>
      </c>
      <c r="M4" s="1" t="s">
        <v>237</v>
      </c>
      <c r="N4" s="1" t="s">
        <v>237</v>
      </c>
      <c r="O4" s="1" t="s">
        <v>238</v>
      </c>
      <c r="P4" s="1" t="s">
        <v>239</v>
      </c>
      <c r="Q4" s="1" t="s">
        <v>251</v>
      </c>
      <c r="R4" s="1" t="s">
        <v>241</v>
      </c>
      <c r="S4" s="1" t="s">
        <v>242</v>
      </c>
      <c r="T4" s="1" t="s">
        <v>243</v>
      </c>
    </row>
    <row r="5" s="1" customFormat="1" spans="1:20">
      <c r="A5" s="3">
        <v>15699029186</v>
      </c>
      <c r="B5" s="1" t="s">
        <v>230</v>
      </c>
      <c r="C5" s="1" t="s">
        <v>252</v>
      </c>
      <c r="D5" s="1" t="s">
        <v>253</v>
      </c>
      <c r="E5" s="1" t="s">
        <v>192</v>
      </c>
      <c r="F5" s="1" t="s">
        <v>230</v>
      </c>
      <c r="G5" s="1" t="s">
        <v>233</v>
      </c>
      <c r="H5" s="1" t="s">
        <v>234</v>
      </c>
      <c r="I5" s="1" t="s">
        <v>254</v>
      </c>
      <c r="J5" s="1" t="s">
        <v>236</v>
      </c>
      <c r="K5" s="1" t="s">
        <v>254</v>
      </c>
      <c r="L5" s="1" t="s">
        <v>254</v>
      </c>
      <c r="M5" s="1" t="s">
        <v>237</v>
      </c>
      <c r="N5" s="1" t="s">
        <v>237</v>
      </c>
      <c r="O5" s="1" t="s">
        <v>238</v>
      </c>
      <c r="P5" s="1" t="s">
        <v>239</v>
      </c>
      <c r="Q5" s="1" t="s">
        <v>255</v>
      </c>
      <c r="R5" s="1" t="s">
        <v>241</v>
      </c>
      <c r="S5" s="1" t="s">
        <v>242</v>
      </c>
      <c r="T5" s="1" t="s">
        <v>243</v>
      </c>
    </row>
    <row r="6" s="1" customFormat="1" spans="1:20">
      <c r="A6" s="3">
        <v>15698860895</v>
      </c>
      <c r="B6" s="1" t="s">
        <v>230</v>
      </c>
      <c r="C6" s="1" t="s">
        <v>256</v>
      </c>
      <c r="D6" s="1" t="s">
        <v>257</v>
      </c>
      <c r="E6" s="1" t="s">
        <v>189</v>
      </c>
      <c r="F6" s="1" t="s">
        <v>230</v>
      </c>
      <c r="G6" s="1" t="s">
        <v>233</v>
      </c>
      <c r="H6" s="1" t="s">
        <v>234</v>
      </c>
      <c r="I6" s="1" t="s">
        <v>258</v>
      </c>
      <c r="J6" s="1" t="s">
        <v>236</v>
      </c>
      <c r="K6" s="1" t="s">
        <v>258</v>
      </c>
      <c r="L6" s="1" t="s">
        <v>258</v>
      </c>
      <c r="M6" s="1" t="s">
        <v>237</v>
      </c>
      <c r="N6" s="1" t="s">
        <v>237</v>
      </c>
      <c r="O6" s="1" t="s">
        <v>238</v>
      </c>
      <c r="P6" s="1" t="s">
        <v>239</v>
      </c>
      <c r="Q6" s="1" t="s">
        <v>259</v>
      </c>
      <c r="R6" s="1" t="s">
        <v>241</v>
      </c>
      <c r="S6" s="1" t="s">
        <v>242</v>
      </c>
      <c r="T6" s="1" t="s">
        <v>243</v>
      </c>
    </row>
    <row r="7" s="1" customFormat="1" spans="1:20">
      <c r="A7" s="3">
        <v>15698786787</v>
      </c>
      <c r="B7" s="1" t="s">
        <v>230</v>
      </c>
      <c r="C7" s="1" t="s">
        <v>260</v>
      </c>
      <c r="D7" s="1" t="s">
        <v>261</v>
      </c>
      <c r="E7" s="1" t="s">
        <v>186</v>
      </c>
      <c r="F7" s="1" t="s">
        <v>230</v>
      </c>
      <c r="G7" s="1" t="s">
        <v>233</v>
      </c>
      <c r="H7" s="1" t="s">
        <v>234</v>
      </c>
      <c r="I7" s="1" t="s">
        <v>262</v>
      </c>
      <c r="J7" s="1" t="s">
        <v>236</v>
      </c>
      <c r="K7" s="1" t="s">
        <v>262</v>
      </c>
      <c r="L7" s="1" t="s">
        <v>262</v>
      </c>
      <c r="M7" s="1" t="s">
        <v>237</v>
      </c>
      <c r="N7" s="1" t="s">
        <v>237</v>
      </c>
      <c r="O7" s="1" t="s">
        <v>238</v>
      </c>
      <c r="P7" s="1" t="s">
        <v>239</v>
      </c>
      <c r="Q7" s="1" t="s">
        <v>263</v>
      </c>
      <c r="R7" s="1" t="s">
        <v>241</v>
      </c>
      <c r="S7" s="1" t="s">
        <v>242</v>
      </c>
      <c r="T7" s="1" t="s">
        <v>243</v>
      </c>
    </row>
    <row r="8" s="1" customFormat="1" spans="1:20">
      <c r="A8" s="3">
        <v>15698742569</v>
      </c>
      <c r="B8" s="1" t="s">
        <v>230</v>
      </c>
      <c r="C8" s="1" t="s">
        <v>264</v>
      </c>
      <c r="D8" s="1" t="s">
        <v>265</v>
      </c>
      <c r="E8" s="1" t="s">
        <v>195</v>
      </c>
      <c r="F8" s="1" t="s">
        <v>230</v>
      </c>
      <c r="G8" s="1" t="s">
        <v>233</v>
      </c>
      <c r="H8" s="1" t="s">
        <v>234</v>
      </c>
      <c r="I8" s="1" t="s">
        <v>266</v>
      </c>
      <c r="J8" s="1" t="s">
        <v>236</v>
      </c>
      <c r="K8" s="1" t="s">
        <v>266</v>
      </c>
      <c r="L8" s="1" t="s">
        <v>266</v>
      </c>
      <c r="M8" s="1" t="s">
        <v>237</v>
      </c>
      <c r="N8" s="1" t="s">
        <v>237</v>
      </c>
      <c r="O8" s="1" t="s">
        <v>238</v>
      </c>
      <c r="P8" s="1" t="s">
        <v>239</v>
      </c>
      <c r="Q8" s="1" t="s">
        <v>267</v>
      </c>
      <c r="R8" s="1" t="s">
        <v>241</v>
      </c>
      <c r="S8" s="1" t="s">
        <v>242</v>
      </c>
      <c r="T8" s="1" t="s">
        <v>243</v>
      </c>
    </row>
    <row r="9" s="1" customFormat="1" spans="1:20">
      <c r="A9" s="3">
        <v>15698707799</v>
      </c>
      <c r="B9" s="1" t="s">
        <v>230</v>
      </c>
      <c r="C9" s="1" t="s">
        <v>268</v>
      </c>
      <c r="D9" s="1" t="s">
        <v>269</v>
      </c>
      <c r="E9" s="1" t="s">
        <v>270</v>
      </c>
      <c r="F9" s="1" t="s">
        <v>230</v>
      </c>
      <c r="G9" s="1" t="s">
        <v>233</v>
      </c>
      <c r="H9" s="1" t="s">
        <v>234</v>
      </c>
      <c r="I9" s="1" t="s">
        <v>271</v>
      </c>
      <c r="J9" s="1" t="s">
        <v>236</v>
      </c>
      <c r="K9" s="1" t="s">
        <v>271</v>
      </c>
      <c r="L9" s="1" t="s">
        <v>271</v>
      </c>
      <c r="M9" s="1" t="s">
        <v>237</v>
      </c>
      <c r="N9" s="1" t="s">
        <v>237</v>
      </c>
      <c r="O9" s="1" t="s">
        <v>238</v>
      </c>
      <c r="P9" s="1" t="s">
        <v>239</v>
      </c>
      <c r="Q9" s="1" t="s">
        <v>272</v>
      </c>
      <c r="R9" s="1" t="s">
        <v>241</v>
      </c>
      <c r="S9" s="1" t="s">
        <v>242</v>
      </c>
      <c r="T9" s="1" t="s">
        <v>243</v>
      </c>
    </row>
    <row r="10" s="1" customFormat="1" spans="1:20">
      <c r="A10" s="3">
        <v>15698703259</v>
      </c>
      <c r="B10" s="1" t="s">
        <v>230</v>
      </c>
      <c r="C10" s="1" t="s">
        <v>273</v>
      </c>
      <c r="D10" s="1" t="s">
        <v>274</v>
      </c>
      <c r="E10" s="1" t="s">
        <v>181</v>
      </c>
      <c r="F10" s="1" t="s">
        <v>230</v>
      </c>
      <c r="G10" s="1" t="s">
        <v>233</v>
      </c>
      <c r="H10" s="1" t="s">
        <v>234</v>
      </c>
      <c r="I10" s="1" t="s">
        <v>275</v>
      </c>
      <c r="J10" s="1" t="s">
        <v>236</v>
      </c>
      <c r="K10" s="1" t="s">
        <v>275</v>
      </c>
      <c r="L10" s="1" t="s">
        <v>275</v>
      </c>
      <c r="M10" s="1" t="s">
        <v>237</v>
      </c>
      <c r="N10" s="1" t="s">
        <v>237</v>
      </c>
      <c r="O10" s="1" t="s">
        <v>238</v>
      </c>
      <c r="P10" s="1" t="s">
        <v>239</v>
      </c>
      <c r="Q10" s="1" t="s">
        <v>276</v>
      </c>
      <c r="R10" s="1" t="s">
        <v>241</v>
      </c>
      <c r="S10" s="1" t="s">
        <v>242</v>
      </c>
      <c r="T10" s="1" t="s">
        <v>243</v>
      </c>
    </row>
    <row r="11" s="1" customFormat="1" spans="1:20">
      <c r="A11" s="3">
        <v>15698305272</v>
      </c>
      <c r="B11" s="1" t="s">
        <v>230</v>
      </c>
      <c r="C11" s="1" t="s">
        <v>277</v>
      </c>
      <c r="D11" s="1" t="s">
        <v>245</v>
      </c>
      <c r="E11" s="1" t="s">
        <v>180</v>
      </c>
      <c r="F11" s="1" t="s">
        <v>230</v>
      </c>
      <c r="G11" s="1" t="s">
        <v>233</v>
      </c>
      <c r="H11" s="1" t="s">
        <v>234</v>
      </c>
      <c r="I11" s="1" t="s">
        <v>246</v>
      </c>
      <c r="J11" s="1" t="s">
        <v>236</v>
      </c>
      <c r="K11" s="1" t="s">
        <v>246</v>
      </c>
      <c r="L11" s="1" t="s">
        <v>246</v>
      </c>
      <c r="M11" s="1" t="s">
        <v>237</v>
      </c>
      <c r="N11" s="1" t="s">
        <v>237</v>
      </c>
      <c r="O11" s="1" t="s">
        <v>238</v>
      </c>
      <c r="P11" s="1" t="s">
        <v>239</v>
      </c>
      <c r="Q11" s="1" t="s">
        <v>278</v>
      </c>
      <c r="R11" s="1" t="s">
        <v>241</v>
      </c>
      <c r="S11" s="1" t="s">
        <v>242</v>
      </c>
      <c r="T11" s="1" t="s">
        <v>243</v>
      </c>
    </row>
    <row r="12" s="1" customFormat="1" spans="1:20">
      <c r="A12" s="3">
        <v>15698235759</v>
      </c>
      <c r="B12" s="1" t="s">
        <v>230</v>
      </c>
      <c r="C12" s="1" t="s">
        <v>279</v>
      </c>
      <c r="D12" s="1" t="s">
        <v>232</v>
      </c>
      <c r="E12" s="1" t="s">
        <v>179</v>
      </c>
      <c r="F12" s="1" t="s">
        <v>230</v>
      </c>
      <c r="G12" s="1" t="s">
        <v>233</v>
      </c>
      <c r="H12" s="1" t="s">
        <v>234</v>
      </c>
      <c r="I12" s="1" t="s">
        <v>235</v>
      </c>
      <c r="J12" s="1" t="s">
        <v>236</v>
      </c>
      <c r="K12" s="1" t="s">
        <v>235</v>
      </c>
      <c r="L12" s="1" t="s">
        <v>235</v>
      </c>
      <c r="M12" s="1" t="s">
        <v>237</v>
      </c>
      <c r="N12" s="1" t="s">
        <v>237</v>
      </c>
      <c r="O12" s="1" t="s">
        <v>238</v>
      </c>
      <c r="P12" s="1" t="s">
        <v>239</v>
      </c>
      <c r="Q12" s="1" t="s">
        <v>280</v>
      </c>
      <c r="R12" s="1" t="s">
        <v>241</v>
      </c>
      <c r="S12" s="1" t="s">
        <v>242</v>
      </c>
      <c r="T12" s="1" t="s">
        <v>243</v>
      </c>
    </row>
    <row r="13" s="1" customFormat="1" spans="1:20">
      <c r="A13" s="3">
        <v>15698091333</v>
      </c>
      <c r="B13" s="1" t="s">
        <v>230</v>
      </c>
      <c r="C13" s="1" t="s">
        <v>281</v>
      </c>
      <c r="D13" s="1" t="s">
        <v>245</v>
      </c>
      <c r="E13" s="1" t="s">
        <v>178</v>
      </c>
      <c r="F13" s="1" t="s">
        <v>230</v>
      </c>
      <c r="G13" s="1" t="s">
        <v>233</v>
      </c>
      <c r="H13" s="1" t="s">
        <v>234</v>
      </c>
      <c r="I13" s="1" t="s">
        <v>282</v>
      </c>
      <c r="J13" s="1" t="s">
        <v>236</v>
      </c>
      <c r="K13" s="1" t="s">
        <v>282</v>
      </c>
      <c r="L13" s="1" t="s">
        <v>282</v>
      </c>
      <c r="M13" s="1" t="s">
        <v>237</v>
      </c>
      <c r="N13" s="1" t="s">
        <v>237</v>
      </c>
      <c r="O13" s="1" t="s">
        <v>238</v>
      </c>
      <c r="P13" s="1" t="s">
        <v>239</v>
      </c>
      <c r="Q13" s="1" t="s">
        <v>283</v>
      </c>
      <c r="R13" s="1" t="s">
        <v>241</v>
      </c>
      <c r="S13" s="1" t="s">
        <v>242</v>
      </c>
      <c r="T13" s="1" t="s">
        <v>243</v>
      </c>
    </row>
    <row r="14" s="1" customFormat="1" spans="1:20">
      <c r="A14" s="3">
        <v>15697948855</v>
      </c>
      <c r="B14" s="1" t="s">
        <v>230</v>
      </c>
      <c r="C14" s="1" t="s">
        <v>284</v>
      </c>
      <c r="D14" s="1" t="s">
        <v>285</v>
      </c>
      <c r="E14" s="1" t="s">
        <v>176</v>
      </c>
      <c r="F14" s="1" t="s">
        <v>230</v>
      </c>
      <c r="G14" s="1" t="s">
        <v>233</v>
      </c>
      <c r="H14" s="1" t="s">
        <v>234</v>
      </c>
      <c r="I14" s="1" t="s">
        <v>286</v>
      </c>
      <c r="J14" s="1" t="s">
        <v>236</v>
      </c>
      <c r="K14" s="1" t="s">
        <v>286</v>
      </c>
      <c r="L14" s="1" t="s">
        <v>286</v>
      </c>
      <c r="M14" s="1" t="s">
        <v>237</v>
      </c>
      <c r="N14" s="1" t="s">
        <v>237</v>
      </c>
      <c r="O14" s="1" t="s">
        <v>238</v>
      </c>
      <c r="P14" s="1" t="s">
        <v>239</v>
      </c>
      <c r="Q14" s="1" t="s">
        <v>287</v>
      </c>
      <c r="R14" s="1" t="s">
        <v>241</v>
      </c>
      <c r="S14" s="1" t="s">
        <v>242</v>
      </c>
      <c r="T14" s="1" t="s">
        <v>243</v>
      </c>
    </row>
    <row r="15" s="1" customFormat="1" spans="1:20">
      <c r="A15" s="3">
        <v>15697418807</v>
      </c>
      <c r="B15" s="1" t="s">
        <v>230</v>
      </c>
      <c r="C15" s="1" t="s">
        <v>288</v>
      </c>
      <c r="D15" s="1" t="s">
        <v>232</v>
      </c>
      <c r="E15" s="1" t="s">
        <v>174</v>
      </c>
      <c r="F15" s="1" t="s">
        <v>230</v>
      </c>
      <c r="G15" s="1" t="s">
        <v>233</v>
      </c>
      <c r="H15" s="1" t="s">
        <v>234</v>
      </c>
      <c r="I15" s="1" t="s">
        <v>235</v>
      </c>
      <c r="J15" s="1" t="s">
        <v>236</v>
      </c>
      <c r="K15" s="1" t="s">
        <v>235</v>
      </c>
      <c r="L15" s="1" t="s">
        <v>235</v>
      </c>
      <c r="M15" s="1" t="s">
        <v>237</v>
      </c>
      <c r="N15" s="1" t="s">
        <v>237</v>
      </c>
      <c r="O15" s="1" t="s">
        <v>238</v>
      </c>
      <c r="P15" s="1" t="s">
        <v>239</v>
      </c>
      <c r="Q15" s="1" t="s">
        <v>289</v>
      </c>
      <c r="R15" s="1" t="s">
        <v>241</v>
      </c>
      <c r="S15" s="1" t="s">
        <v>242</v>
      </c>
      <c r="T15" s="1" t="s">
        <v>243</v>
      </c>
    </row>
    <row r="16" s="1" customFormat="1" spans="1:20">
      <c r="A16" s="3">
        <v>15696946872</v>
      </c>
      <c r="B16" s="1" t="s">
        <v>230</v>
      </c>
      <c r="C16" s="1" t="s">
        <v>290</v>
      </c>
      <c r="D16" s="1" t="s">
        <v>291</v>
      </c>
      <c r="E16" s="1" t="s">
        <v>173</v>
      </c>
      <c r="F16" s="1" t="s">
        <v>230</v>
      </c>
      <c r="G16" s="1" t="s">
        <v>233</v>
      </c>
      <c r="H16" s="1" t="s">
        <v>234</v>
      </c>
      <c r="I16" s="1" t="s">
        <v>292</v>
      </c>
      <c r="J16" s="1" t="s">
        <v>236</v>
      </c>
      <c r="K16" s="1" t="s">
        <v>292</v>
      </c>
      <c r="L16" s="1" t="s">
        <v>292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293</v>
      </c>
      <c r="R16" s="1" t="s">
        <v>241</v>
      </c>
      <c r="S16" s="1" t="s">
        <v>242</v>
      </c>
      <c r="T16" s="1" t="s">
        <v>243</v>
      </c>
    </row>
    <row r="17" s="1" customFormat="1" spans="1:20">
      <c r="A17" s="3">
        <v>15696894529</v>
      </c>
      <c r="B17" s="1" t="s">
        <v>230</v>
      </c>
      <c r="C17" s="1" t="s">
        <v>294</v>
      </c>
      <c r="D17" s="1" t="s">
        <v>232</v>
      </c>
      <c r="E17" s="1" t="s">
        <v>172</v>
      </c>
      <c r="F17" s="1" t="s">
        <v>230</v>
      </c>
      <c r="G17" s="1" t="s">
        <v>233</v>
      </c>
      <c r="H17" s="1" t="s">
        <v>234</v>
      </c>
      <c r="I17" s="1" t="s">
        <v>235</v>
      </c>
      <c r="J17" s="1" t="s">
        <v>236</v>
      </c>
      <c r="K17" s="1" t="s">
        <v>235</v>
      </c>
      <c r="L17" s="1" t="s">
        <v>235</v>
      </c>
      <c r="M17" s="1" t="s">
        <v>237</v>
      </c>
      <c r="N17" s="1" t="s">
        <v>237</v>
      </c>
      <c r="O17" s="1" t="s">
        <v>238</v>
      </c>
      <c r="P17" s="1" t="s">
        <v>239</v>
      </c>
      <c r="Q17" s="1" t="s">
        <v>295</v>
      </c>
      <c r="R17" s="1" t="s">
        <v>241</v>
      </c>
      <c r="S17" s="1" t="s">
        <v>242</v>
      </c>
      <c r="T17" s="1" t="s">
        <v>243</v>
      </c>
    </row>
    <row r="18" s="1" customFormat="1" spans="1:20">
      <c r="A18" s="3">
        <v>15693989362</v>
      </c>
      <c r="B18" s="1" t="s">
        <v>230</v>
      </c>
      <c r="C18" s="1" t="s">
        <v>296</v>
      </c>
      <c r="D18" s="1" t="s">
        <v>297</v>
      </c>
      <c r="E18" s="1" t="s">
        <v>170</v>
      </c>
      <c r="F18" s="1" t="s">
        <v>230</v>
      </c>
      <c r="G18" s="1" t="s">
        <v>233</v>
      </c>
      <c r="H18" s="1" t="s">
        <v>234</v>
      </c>
      <c r="I18" s="1" t="s">
        <v>298</v>
      </c>
      <c r="J18" s="1" t="s">
        <v>236</v>
      </c>
      <c r="K18" s="1" t="s">
        <v>298</v>
      </c>
      <c r="L18" s="1" t="s">
        <v>298</v>
      </c>
      <c r="M18" s="1" t="s">
        <v>237</v>
      </c>
      <c r="N18" s="1" t="s">
        <v>237</v>
      </c>
      <c r="O18" s="1" t="s">
        <v>238</v>
      </c>
      <c r="P18" s="1" t="s">
        <v>239</v>
      </c>
      <c r="Q18" s="1" t="s">
        <v>299</v>
      </c>
      <c r="R18" s="1" t="s">
        <v>241</v>
      </c>
      <c r="S18" s="1" t="s">
        <v>242</v>
      </c>
      <c r="T18" s="1" t="s">
        <v>243</v>
      </c>
    </row>
    <row r="19" s="1" customFormat="1" spans="1:20">
      <c r="A19" s="3">
        <v>15693970266</v>
      </c>
      <c r="B19" s="1" t="s">
        <v>230</v>
      </c>
      <c r="C19" s="1" t="s">
        <v>300</v>
      </c>
      <c r="D19" s="1" t="s">
        <v>301</v>
      </c>
      <c r="E19" s="1" t="s">
        <v>169</v>
      </c>
      <c r="F19" s="1" t="s">
        <v>230</v>
      </c>
      <c r="G19" s="1" t="s">
        <v>233</v>
      </c>
      <c r="H19" s="1" t="s">
        <v>234</v>
      </c>
      <c r="I19" s="1" t="s">
        <v>302</v>
      </c>
      <c r="J19" s="1" t="s">
        <v>236</v>
      </c>
      <c r="K19" s="1" t="s">
        <v>302</v>
      </c>
      <c r="L19" s="1" t="s">
        <v>302</v>
      </c>
      <c r="M19" s="1" t="s">
        <v>237</v>
      </c>
      <c r="N19" s="1" t="s">
        <v>237</v>
      </c>
      <c r="O19" s="1" t="s">
        <v>238</v>
      </c>
      <c r="P19" s="1" t="s">
        <v>239</v>
      </c>
      <c r="Q19" s="1" t="s">
        <v>303</v>
      </c>
      <c r="R19" s="1" t="s">
        <v>241</v>
      </c>
      <c r="S19" s="1" t="s">
        <v>242</v>
      </c>
      <c r="T19" s="1" t="s">
        <v>243</v>
      </c>
    </row>
    <row r="20" s="1" customFormat="1" spans="1:20">
      <c r="A20" s="3">
        <v>15693917560</v>
      </c>
      <c r="B20" s="1" t="s">
        <v>230</v>
      </c>
      <c r="C20" s="1" t="s">
        <v>304</v>
      </c>
      <c r="D20" s="1" t="s">
        <v>305</v>
      </c>
      <c r="E20" s="1" t="s">
        <v>167</v>
      </c>
      <c r="F20" s="1" t="s">
        <v>230</v>
      </c>
      <c r="G20" s="1" t="s">
        <v>233</v>
      </c>
      <c r="H20" s="1" t="s">
        <v>234</v>
      </c>
      <c r="I20" s="1" t="s">
        <v>306</v>
      </c>
      <c r="J20" s="1" t="s">
        <v>236</v>
      </c>
      <c r="K20" s="1" t="s">
        <v>306</v>
      </c>
      <c r="L20" s="1" t="s">
        <v>306</v>
      </c>
      <c r="M20" s="1" t="s">
        <v>237</v>
      </c>
      <c r="N20" s="1" t="s">
        <v>237</v>
      </c>
      <c r="O20" s="1" t="s">
        <v>238</v>
      </c>
      <c r="P20" s="1" t="s">
        <v>239</v>
      </c>
      <c r="Q20" s="1" t="s">
        <v>307</v>
      </c>
      <c r="R20" s="1" t="s">
        <v>241</v>
      </c>
      <c r="S20" s="1" t="s">
        <v>242</v>
      </c>
      <c r="T20" s="1" t="s">
        <v>243</v>
      </c>
    </row>
    <row r="21" s="1" customFormat="1" spans="1:20">
      <c r="A21" s="3">
        <v>15693525005</v>
      </c>
      <c r="B21" s="1" t="s">
        <v>230</v>
      </c>
      <c r="C21" s="1" t="s">
        <v>308</v>
      </c>
      <c r="D21" s="1" t="s">
        <v>309</v>
      </c>
      <c r="E21" s="1" t="s">
        <v>165</v>
      </c>
      <c r="F21" s="1" t="s">
        <v>230</v>
      </c>
      <c r="G21" s="1" t="s">
        <v>233</v>
      </c>
      <c r="H21" s="1" t="s">
        <v>234</v>
      </c>
      <c r="I21" s="1" t="s">
        <v>310</v>
      </c>
      <c r="J21" s="1" t="s">
        <v>236</v>
      </c>
      <c r="K21" s="1" t="s">
        <v>310</v>
      </c>
      <c r="L21" s="1" t="s">
        <v>310</v>
      </c>
      <c r="M21" s="1" t="s">
        <v>237</v>
      </c>
      <c r="N21" s="1" t="s">
        <v>237</v>
      </c>
      <c r="O21" s="1" t="s">
        <v>238</v>
      </c>
      <c r="P21" s="1" t="s">
        <v>239</v>
      </c>
      <c r="Q21" s="1" t="s">
        <v>311</v>
      </c>
      <c r="R21" s="1" t="s">
        <v>241</v>
      </c>
      <c r="S21" s="1" t="s">
        <v>242</v>
      </c>
      <c r="T21" s="1" t="s">
        <v>243</v>
      </c>
    </row>
    <row r="22" s="1" customFormat="1" spans="1:20">
      <c r="A22" s="3">
        <v>15693306074</v>
      </c>
      <c r="B22" s="1" t="s">
        <v>230</v>
      </c>
      <c r="C22" s="1" t="s">
        <v>312</v>
      </c>
      <c r="D22" s="1" t="s">
        <v>313</v>
      </c>
      <c r="E22" s="1" t="s">
        <v>162</v>
      </c>
      <c r="F22" s="1" t="s">
        <v>230</v>
      </c>
      <c r="G22" s="1" t="s">
        <v>233</v>
      </c>
      <c r="H22" s="1" t="s">
        <v>234</v>
      </c>
      <c r="I22" s="1" t="s">
        <v>314</v>
      </c>
      <c r="J22" s="1" t="s">
        <v>236</v>
      </c>
      <c r="K22" s="1" t="s">
        <v>314</v>
      </c>
      <c r="L22" s="1" t="s">
        <v>314</v>
      </c>
      <c r="M22" s="1" t="s">
        <v>237</v>
      </c>
      <c r="N22" s="1" t="s">
        <v>237</v>
      </c>
      <c r="O22" s="1" t="s">
        <v>238</v>
      </c>
      <c r="P22" s="1" t="s">
        <v>239</v>
      </c>
      <c r="Q22" s="1" t="s">
        <v>315</v>
      </c>
      <c r="R22" s="1" t="s">
        <v>241</v>
      </c>
      <c r="S22" s="1" t="s">
        <v>242</v>
      </c>
      <c r="T22" s="1" t="s">
        <v>243</v>
      </c>
    </row>
    <row r="23" s="1" customFormat="1" spans="1:20">
      <c r="A23" s="3">
        <v>15693181746</v>
      </c>
      <c r="B23" s="1" t="s">
        <v>230</v>
      </c>
      <c r="C23" s="1" t="s">
        <v>316</v>
      </c>
      <c r="D23" s="1" t="s">
        <v>291</v>
      </c>
      <c r="E23" s="1" t="s">
        <v>159</v>
      </c>
      <c r="F23" s="1" t="s">
        <v>230</v>
      </c>
      <c r="G23" s="1" t="s">
        <v>233</v>
      </c>
      <c r="H23" s="1" t="s">
        <v>234</v>
      </c>
      <c r="I23" s="1" t="s">
        <v>292</v>
      </c>
      <c r="J23" s="1" t="s">
        <v>236</v>
      </c>
      <c r="K23" s="1" t="s">
        <v>292</v>
      </c>
      <c r="L23" s="1" t="s">
        <v>292</v>
      </c>
      <c r="M23" s="1" t="s">
        <v>237</v>
      </c>
      <c r="N23" s="1" t="s">
        <v>237</v>
      </c>
      <c r="O23" s="1" t="s">
        <v>238</v>
      </c>
      <c r="P23" s="1" t="s">
        <v>239</v>
      </c>
      <c r="Q23" s="1" t="s">
        <v>317</v>
      </c>
      <c r="R23" s="1" t="s">
        <v>241</v>
      </c>
      <c r="S23" s="1" t="s">
        <v>242</v>
      </c>
      <c r="T23" s="1" t="s">
        <v>243</v>
      </c>
    </row>
    <row r="24" s="1" customFormat="1" spans="1:20">
      <c r="A24" s="3">
        <v>15693131399</v>
      </c>
      <c r="B24" s="1" t="s">
        <v>230</v>
      </c>
      <c r="C24" s="1" t="s">
        <v>318</v>
      </c>
      <c r="D24" s="1" t="s">
        <v>319</v>
      </c>
      <c r="E24" s="1" t="s">
        <v>157</v>
      </c>
      <c r="F24" s="1" t="s">
        <v>230</v>
      </c>
      <c r="G24" s="1" t="s">
        <v>233</v>
      </c>
      <c r="H24" s="1" t="s">
        <v>234</v>
      </c>
      <c r="I24" s="1" t="s">
        <v>320</v>
      </c>
      <c r="J24" s="1" t="s">
        <v>236</v>
      </c>
      <c r="K24" s="1" t="s">
        <v>320</v>
      </c>
      <c r="L24" s="1" t="s">
        <v>320</v>
      </c>
      <c r="M24" s="1" t="s">
        <v>237</v>
      </c>
      <c r="N24" s="1" t="s">
        <v>237</v>
      </c>
      <c r="O24" s="1" t="s">
        <v>238</v>
      </c>
      <c r="P24" s="1" t="s">
        <v>239</v>
      </c>
      <c r="Q24" s="1" t="s">
        <v>321</v>
      </c>
      <c r="R24" s="1" t="s">
        <v>241</v>
      </c>
      <c r="S24" s="1" t="s">
        <v>242</v>
      </c>
      <c r="T24" s="1" t="s">
        <v>243</v>
      </c>
    </row>
    <row r="25" s="1" customFormat="1" spans="1:20">
      <c r="A25" s="3">
        <v>15693006770</v>
      </c>
      <c r="B25" s="1" t="s">
        <v>230</v>
      </c>
      <c r="C25" s="1" t="s">
        <v>322</v>
      </c>
      <c r="D25" s="1" t="s">
        <v>323</v>
      </c>
      <c r="E25" s="1" t="s">
        <v>156</v>
      </c>
      <c r="F25" s="1" t="s">
        <v>230</v>
      </c>
      <c r="G25" s="1" t="s">
        <v>233</v>
      </c>
      <c r="H25" s="1" t="s">
        <v>234</v>
      </c>
      <c r="I25" s="1" t="s">
        <v>324</v>
      </c>
      <c r="J25" s="1" t="s">
        <v>236</v>
      </c>
      <c r="K25" s="1" t="s">
        <v>324</v>
      </c>
      <c r="L25" s="1" t="s">
        <v>324</v>
      </c>
      <c r="M25" s="1" t="s">
        <v>237</v>
      </c>
      <c r="N25" s="1" t="s">
        <v>237</v>
      </c>
      <c r="O25" s="1" t="s">
        <v>238</v>
      </c>
      <c r="P25" s="1" t="s">
        <v>239</v>
      </c>
      <c r="Q25" s="1" t="s">
        <v>325</v>
      </c>
      <c r="R25" s="1" t="s">
        <v>241</v>
      </c>
      <c r="S25" s="1" t="s">
        <v>242</v>
      </c>
      <c r="T25" s="1" t="s">
        <v>243</v>
      </c>
    </row>
    <row r="26" s="1" customFormat="1" spans="1:20">
      <c r="A26" s="3">
        <v>15692985410</v>
      </c>
      <c r="B26" s="1" t="s">
        <v>230</v>
      </c>
      <c r="C26" s="1" t="s">
        <v>326</v>
      </c>
      <c r="D26" s="1" t="s">
        <v>297</v>
      </c>
      <c r="E26" s="1" t="s">
        <v>154</v>
      </c>
      <c r="F26" s="1" t="s">
        <v>230</v>
      </c>
      <c r="G26" s="1" t="s">
        <v>233</v>
      </c>
      <c r="H26" s="1" t="s">
        <v>234</v>
      </c>
      <c r="I26" s="1" t="s">
        <v>298</v>
      </c>
      <c r="J26" s="1" t="s">
        <v>236</v>
      </c>
      <c r="K26" s="1" t="s">
        <v>298</v>
      </c>
      <c r="L26" s="1" t="s">
        <v>298</v>
      </c>
      <c r="M26" s="1" t="s">
        <v>237</v>
      </c>
      <c r="N26" s="1" t="s">
        <v>237</v>
      </c>
      <c r="O26" s="1" t="s">
        <v>238</v>
      </c>
      <c r="P26" s="1" t="s">
        <v>239</v>
      </c>
      <c r="Q26" s="1" t="s">
        <v>327</v>
      </c>
      <c r="R26" s="1" t="s">
        <v>241</v>
      </c>
      <c r="S26" s="1" t="s">
        <v>242</v>
      </c>
      <c r="T26" s="1" t="s">
        <v>243</v>
      </c>
    </row>
    <row r="27" s="1" customFormat="1" spans="1:20">
      <c r="A27" s="3">
        <v>15692693620</v>
      </c>
      <c r="B27" s="1" t="s">
        <v>230</v>
      </c>
      <c r="C27" s="1" t="s">
        <v>328</v>
      </c>
      <c r="D27" s="1" t="s">
        <v>319</v>
      </c>
      <c r="E27" s="1" t="s">
        <v>151</v>
      </c>
      <c r="F27" s="1" t="s">
        <v>230</v>
      </c>
      <c r="G27" s="1" t="s">
        <v>233</v>
      </c>
      <c r="H27" s="1" t="s">
        <v>234</v>
      </c>
      <c r="I27" s="1" t="s">
        <v>320</v>
      </c>
      <c r="J27" s="1" t="s">
        <v>236</v>
      </c>
      <c r="K27" s="1" t="s">
        <v>320</v>
      </c>
      <c r="L27" s="1" t="s">
        <v>320</v>
      </c>
      <c r="M27" s="1" t="s">
        <v>237</v>
      </c>
      <c r="N27" s="1" t="s">
        <v>237</v>
      </c>
      <c r="O27" s="1" t="s">
        <v>238</v>
      </c>
      <c r="P27" s="1" t="s">
        <v>239</v>
      </c>
      <c r="Q27" s="1" t="s">
        <v>329</v>
      </c>
      <c r="R27" s="1" t="s">
        <v>241</v>
      </c>
      <c r="S27" s="1" t="s">
        <v>242</v>
      </c>
      <c r="T27" s="1" t="s">
        <v>243</v>
      </c>
    </row>
    <row r="28" s="1" customFormat="1" spans="1:20">
      <c r="A28" s="3">
        <v>15692600755</v>
      </c>
      <c r="B28" s="1" t="s">
        <v>230</v>
      </c>
      <c r="C28" s="1" t="s">
        <v>330</v>
      </c>
      <c r="D28" s="1" t="s">
        <v>331</v>
      </c>
      <c r="E28" s="1" t="s">
        <v>148</v>
      </c>
      <c r="F28" s="1" t="s">
        <v>230</v>
      </c>
      <c r="G28" s="1" t="s">
        <v>233</v>
      </c>
      <c r="H28" s="1" t="s">
        <v>234</v>
      </c>
      <c r="I28" s="1" t="s">
        <v>332</v>
      </c>
      <c r="J28" s="1" t="s">
        <v>236</v>
      </c>
      <c r="K28" s="1" t="s">
        <v>332</v>
      </c>
      <c r="L28" s="1" t="s">
        <v>332</v>
      </c>
      <c r="M28" s="1" t="s">
        <v>237</v>
      </c>
      <c r="N28" s="1" t="s">
        <v>237</v>
      </c>
      <c r="O28" s="1" t="s">
        <v>238</v>
      </c>
      <c r="P28" s="1" t="s">
        <v>239</v>
      </c>
      <c r="Q28" s="1" t="s">
        <v>333</v>
      </c>
      <c r="R28" s="1" t="s">
        <v>241</v>
      </c>
      <c r="S28" s="1" t="s">
        <v>242</v>
      </c>
      <c r="T28" s="1" t="s">
        <v>243</v>
      </c>
    </row>
    <row r="29" s="1" customFormat="1" spans="1:20">
      <c r="A29" s="3">
        <v>15692501086</v>
      </c>
      <c r="B29" s="1" t="s">
        <v>230</v>
      </c>
      <c r="C29" s="1" t="s">
        <v>334</v>
      </c>
      <c r="D29" s="1" t="s">
        <v>323</v>
      </c>
      <c r="E29" s="1" t="s">
        <v>142</v>
      </c>
      <c r="F29" s="1" t="s">
        <v>230</v>
      </c>
      <c r="G29" s="1" t="s">
        <v>233</v>
      </c>
      <c r="H29" s="1" t="s">
        <v>234</v>
      </c>
      <c r="I29" s="1" t="s">
        <v>335</v>
      </c>
      <c r="J29" s="1" t="s">
        <v>236</v>
      </c>
      <c r="K29" s="1" t="s">
        <v>335</v>
      </c>
      <c r="L29" s="1" t="s">
        <v>335</v>
      </c>
      <c r="M29" s="1" t="s">
        <v>237</v>
      </c>
      <c r="N29" s="1" t="s">
        <v>237</v>
      </c>
      <c r="O29" s="1" t="s">
        <v>238</v>
      </c>
      <c r="P29" s="1" t="s">
        <v>239</v>
      </c>
      <c r="Q29" s="1" t="s">
        <v>336</v>
      </c>
      <c r="R29" s="1" t="s">
        <v>241</v>
      </c>
      <c r="S29" s="1" t="s">
        <v>242</v>
      </c>
      <c r="T29" s="1" t="s">
        <v>243</v>
      </c>
    </row>
    <row r="30" s="1" customFormat="1" spans="1:20">
      <c r="A30" s="3">
        <v>15692496520</v>
      </c>
      <c r="B30" s="1" t="s">
        <v>230</v>
      </c>
      <c r="C30" s="1" t="s">
        <v>337</v>
      </c>
      <c r="D30" s="1" t="s">
        <v>338</v>
      </c>
      <c r="E30" s="1" t="s">
        <v>145</v>
      </c>
      <c r="F30" s="1" t="s">
        <v>230</v>
      </c>
      <c r="G30" s="1" t="s">
        <v>233</v>
      </c>
      <c r="H30" s="1" t="s">
        <v>234</v>
      </c>
      <c r="I30" s="1" t="s">
        <v>339</v>
      </c>
      <c r="J30" s="1" t="s">
        <v>236</v>
      </c>
      <c r="K30" s="1" t="s">
        <v>339</v>
      </c>
      <c r="L30" s="1" t="s">
        <v>339</v>
      </c>
      <c r="M30" s="1" t="s">
        <v>237</v>
      </c>
      <c r="N30" s="1" t="s">
        <v>237</v>
      </c>
      <c r="O30" s="1" t="s">
        <v>238</v>
      </c>
      <c r="P30" s="1" t="s">
        <v>239</v>
      </c>
      <c r="Q30" s="1" t="s">
        <v>340</v>
      </c>
      <c r="R30" s="1" t="s">
        <v>241</v>
      </c>
      <c r="S30" s="1" t="s">
        <v>242</v>
      </c>
      <c r="T30" s="1" t="s">
        <v>243</v>
      </c>
    </row>
    <row r="31" s="1" customFormat="1" spans="1:20">
      <c r="A31" s="3">
        <v>15692466933</v>
      </c>
      <c r="B31" s="1" t="s">
        <v>230</v>
      </c>
      <c r="C31" s="1" t="s">
        <v>341</v>
      </c>
      <c r="D31" s="1" t="s">
        <v>274</v>
      </c>
      <c r="E31" s="1" t="s">
        <v>139</v>
      </c>
      <c r="F31" s="1" t="s">
        <v>230</v>
      </c>
      <c r="G31" s="1" t="s">
        <v>233</v>
      </c>
      <c r="H31" s="1" t="s">
        <v>234</v>
      </c>
      <c r="I31" s="1" t="s">
        <v>342</v>
      </c>
      <c r="J31" s="1" t="s">
        <v>236</v>
      </c>
      <c r="K31" s="1" t="s">
        <v>342</v>
      </c>
      <c r="L31" s="1" t="s">
        <v>342</v>
      </c>
      <c r="M31" s="1" t="s">
        <v>237</v>
      </c>
      <c r="N31" s="1" t="s">
        <v>237</v>
      </c>
      <c r="O31" s="1" t="s">
        <v>238</v>
      </c>
      <c r="P31" s="1" t="s">
        <v>239</v>
      </c>
      <c r="Q31" s="1" t="s">
        <v>343</v>
      </c>
      <c r="R31" s="1" t="s">
        <v>241</v>
      </c>
      <c r="S31" s="1" t="s">
        <v>242</v>
      </c>
      <c r="T31" s="1" t="s">
        <v>243</v>
      </c>
    </row>
    <row r="32" s="1" customFormat="1" spans="1:20">
      <c r="A32" s="3">
        <v>15692386690</v>
      </c>
      <c r="B32" s="1" t="s">
        <v>230</v>
      </c>
      <c r="C32" s="1" t="s">
        <v>344</v>
      </c>
      <c r="D32" s="1" t="s">
        <v>345</v>
      </c>
      <c r="E32" s="1" t="s">
        <v>137</v>
      </c>
      <c r="F32" s="1" t="s">
        <v>230</v>
      </c>
      <c r="G32" s="1" t="s">
        <v>233</v>
      </c>
      <c r="H32" s="1" t="s">
        <v>234</v>
      </c>
      <c r="I32" s="1" t="s">
        <v>346</v>
      </c>
      <c r="J32" s="1" t="s">
        <v>236</v>
      </c>
      <c r="K32" s="1" t="s">
        <v>346</v>
      </c>
      <c r="L32" s="1" t="s">
        <v>346</v>
      </c>
      <c r="M32" s="1" t="s">
        <v>237</v>
      </c>
      <c r="N32" s="1" t="s">
        <v>237</v>
      </c>
      <c r="O32" s="1" t="s">
        <v>238</v>
      </c>
      <c r="P32" s="1" t="s">
        <v>239</v>
      </c>
      <c r="Q32" s="1" t="s">
        <v>347</v>
      </c>
      <c r="R32" s="1" t="s">
        <v>241</v>
      </c>
      <c r="S32" s="1" t="s">
        <v>242</v>
      </c>
      <c r="T32" s="1" t="s">
        <v>243</v>
      </c>
    </row>
    <row r="33" s="1" customFormat="1" spans="1:20">
      <c r="A33" s="3">
        <v>15692034935</v>
      </c>
      <c r="B33" s="1" t="s">
        <v>230</v>
      </c>
      <c r="C33" s="1" t="s">
        <v>348</v>
      </c>
      <c r="D33" s="1" t="s">
        <v>349</v>
      </c>
      <c r="E33" s="1" t="s">
        <v>131</v>
      </c>
      <c r="F33" s="1" t="s">
        <v>230</v>
      </c>
      <c r="G33" s="1" t="s">
        <v>233</v>
      </c>
      <c r="H33" s="1" t="s">
        <v>234</v>
      </c>
      <c r="I33" s="1" t="s">
        <v>238</v>
      </c>
      <c r="J33" s="1" t="s">
        <v>236</v>
      </c>
      <c r="K33" s="1" t="s">
        <v>238</v>
      </c>
      <c r="L33" s="1" t="s">
        <v>238</v>
      </c>
      <c r="M33" s="1" t="s">
        <v>237</v>
      </c>
      <c r="N33" s="1" t="s">
        <v>237</v>
      </c>
      <c r="O33" s="1" t="s">
        <v>238</v>
      </c>
      <c r="P33" s="1" t="s">
        <v>239</v>
      </c>
      <c r="Q33" s="1" t="s">
        <v>350</v>
      </c>
      <c r="R33" s="1" t="s">
        <v>241</v>
      </c>
      <c r="S33" s="1" t="s">
        <v>242</v>
      </c>
      <c r="T33" s="1" t="s">
        <v>243</v>
      </c>
    </row>
    <row r="34" s="1" customFormat="1" spans="1:20">
      <c r="A34" s="3">
        <v>15691953257</v>
      </c>
      <c r="B34" s="1" t="s">
        <v>230</v>
      </c>
      <c r="C34" s="1" t="s">
        <v>351</v>
      </c>
      <c r="D34" s="1" t="s">
        <v>352</v>
      </c>
      <c r="E34" s="1" t="s">
        <v>128</v>
      </c>
      <c r="F34" s="1" t="s">
        <v>230</v>
      </c>
      <c r="G34" s="1" t="s">
        <v>233</v>
      </c>
      <c r="H34" s="1" t="s">
        <v>234</v>
      </c>
      <c r="I34" s="1" t="s">
        <v>353</v>
      </c>
      <c r="J34" s="1" t="s">
        <v>236</v>
      </c>
      <c r="K34" s="1" t="s">
        <v>353</v>
      </c>
      <c r="L34" s="1" t="s">
        <v>353</v>
      </c>
      <c r="M34" s="1" t="s">
        <v>237</v>
      </c>
      <c r="N34" s="1" t="s">
        <v>237</v>
      </c>
      <c r="O34" s="1" t="s">
        <v>238</v>
      </c>
      <c r="P34" s="1" t="s">
        <v>239</v>
      </c>
      <c r="Q34" s="1" t="s">
        <v>354</v>
      </c>
      <c r="R34" s="1" t="s">
        <v>241</v>
      </c>
      <c r="S34" s="1" t="s">
        <v>242</v>
      </c>
      <c r="T34" s="1" t="s">
        <v>243</v>
      </c>
    </row>
    <row r="35" s="1" customFormat="1" spans="1:20">
      <c r="A35" s="3">
        <v>15691842073</v>
      </c>
      <c r="B35" s="1" t="s">
        <v>230</v>
      </c>
      <c r="C35" s="1" t="s">
        <v>355</v>
      </c>
      <c r="D35" s="1" t="s">
        <v>356</v>
      </c>
      <c r="E35" s="1" t="s">
        <v>125</v>
      </c>
      <c r="F35" s="1" t="s">
        <v>230</v>
      </c>
      <c r="G35" s="1" t="s">
        <v>233</v>
      </c>
      <c r="H35" s="1" t="s">
        <v>234</v>
      </c>
      <c r="I35" s="1" t="s">
        <v>238</v>
      </c>
      <c r="J35" s="1" t="s">
        <v>236</v>
      </c>
      <c r="K35" s="1" t="s">
        <v>238</v>
      </c>
      <c r="L35" s="1" t="s">
        <v>238</v>
      </c>
      <c r="M35" s="1" t="s">
        <v>237</v>
      </c>
      <c r="N35" s="1" t="s">
        <v>237</v>
      </c>
      <c r="O35" s="1" t="s">
        <v>238</v>
      </c>
      <c r="P35" s="1" t="s">
        <v>239</v>
      </c>
      <c r="Q35" s="1" t="s">
        <v>357</v>
      </c>
      <c r="R35" s="1" t="s">
        <v>241</v>
      </c>
      <c r="S35" s="1" t="s">
        <v>242</v>
      </c>
      <c r="T35" s="1" t="s">
        <v>243</v>
      </c>
    </row>
    <row r="36" s="1" customFormat="1" spans="1:20">
      <c r="A36" s="3">
        <v>15691632781</v>
      </c>
      <c r="B36" s="1" t="s">
        <v>358</v>
      </c>
      <c r="C36" s="1" t="s">
        <v>359</v>
      </c>
      <c r="D36" s="1" t="s">
        <v>360</v>
      </c>
      <c r="E36" s="1" t="s">
        <v>123</v>
      </c>
      <c r="F36" s="1" t="s">
        <v>230</v>
      </c>
      <c r="G36" s="1" t="s">
        <v>233</v>
      </c>
      <c r="H36" s="1" t="s">
        <v>234</v>
      </c>
      <c r="I36" s="1" t="s">
        <v>361</v>
      </c>
      <c r="J36" s="1" t="s">
        <v>236</v>
      </c>
      <c r="K36" s="1" t="s">
        <v>361</v>
      </c>
      <c r="L36" s="1" t="s">
        <v>361</v>
      </c>
      <c r="M36" s="1" t="s">
        <v>237</v>
      </c>
      <c r="N36" s="1" t="s">
        <v>237</v>
      </c>
      <c r="O36" s="1" t="s">
        <v>238</v>
      </c>
      <c r="P36" s="1" t="s">
        <v>239</v>
      </c>
      <c r="Q36" s="1" t="s">
        <v>362</v>
      </c>
      <c r="R36" s="1" t="s">
        <v>241</v>
      </c>
      <c r="S36" s="1" t="s">
        <v>242</v>
      </c>
      <c r="T36" s="1" t="s">
        <v>243</v>
      </c>
    </row>
    <row r="37" s="1" customFormat="1" spans="1:20">
      <c r="A37" s="3">
        <v>15691401215</v>
      </c>
      <c r="B37" s="1" t="s">
        <v>358</v>
      </c>
      <c r="C37" s="1" t="s">
        <v>363</v>
      </c>
      <c r="D37" s="1" t="s">
        <v>364</v>
      </c>
      <c r="E37" s="1" t="s">
        <v>121</v>
      </c>
      <c r="F37" s="1" t="s">
        <v>230</v>
      </c>
      <c r="G37" s="1" t="s">
        <v>233</v>
      </c>
      <c r="H37" s="1" t="s">
        <v>234</v>
      </c>
      <c r="I37" s="1" t="s">
        <v>365</v>
      </c>
      <c r="J37" s="1" t="s">
        <v>236</v>
      </c>
      <c r="K37" s="1" t="s">
        <v>365</v>
      </c>
      <c r="L37" s="1" t="s">
        <v>365</v>
      </c>
      <c r="M37" s="1" t="s">
        <v>237</v>
      </c>
      <c r="N37" s="1" t="s">
        <v>237</v>
      </c>
      <c r="O37" s="1" t="s">
        <v>238</v>
      </c>
      <c r="P37" s="1" t="s">
        <v>239</v>
      </c>
      <c r="Q37" s="1" t="s">
        <v>366</v>
      </c>
      <c r="R37" s="1" t="s">
        <v>241</v>
      </c>
      <c r="S37" s="1" t="s">
        <v>242</v>
      </c>
      <c r="T37" s="1" t="s">
        <v>243</v>
      </c>
    </row>
    <row r="38" s="1" customFormat="1" spans="1:20">
      <c r="A38" s="3">
        <v>15691297788</v>
      </c>
      <c r="B38" s="1" t="s">
        <v>358</v>
      </c>
      <c r="C38" s="1" t="s">
        <v>367</v>
      </c>
      <c r="D38" s="1" t="s">
        <v>368</v>
      </c>
      <c r="E38" s="1" t="s">
        <v>118</v>
      </c>
      <c r="F38" s="1" t="s">
        <v>230</v>
      </c>
      <c r="G38" s="1" t="s">
        <v>233</v>
      </c>
      <c r="H38" s="1" t="s">
        <v>234</v>
      </c>
      <c r="I38" s="1" t="s">
        <v>361</v>
      </c>
      <c r="J38" s="1" t="s">
        <v>236</v>
      </c>
      <c r="K38" s="1" t="s">
        <v>361</v>
      </c>
      <c r="L38" s="1" t="s">
        <v>361</v>
      </c>
      <c r="M38" s="1" t="s">
        <v>237</v>
      </c>
      <c r="N38" s="1" t="s">
        <v>237</v>
      </c>
      <c r="O38" s="1" t="s">
        <v>238</v>
      </c>
      <c r="P38" s="1" t="s">
        <v>239</v>
      </c>
      <c r="Q38" s="1" t="s">
        <v>369</v>
      </c>
      <c r="R38" s="1" t="s">
        <v>241</v>
      </c>
      <c r="S38" s="1" t="s">
        <v>242</v>
      </c>
      <c r="T38" s="1" t="s">
        <v>243</v>
      </c>
    </row>
    <row r="39" s="1" customFormat="1" spans="1:20">
      <c r="A39" s="3">
        <v>15691163064</v>
      </c>
      <c r="B39" s="1" t="s">
        <v>358</v>
      </c>
      <c r="C39" s="1" t="s">
        <v>370</v>
      </c>
      <c r="D39" s="1" t="s">
        <v>371</v>
      </c>
      <c r="E39" s="1" t="s">
        <v>116</v>
      </c>
      <c r="F39" s="1" t="s">
        <v>230</v>
      </c>
      <c r="G39" s="1" t="s">
        <v>233</v>
      </c>
      <c r="H39" s="1" t="s">
        <v>234</v>
      </c>
      <c r="I39" s="1" t="s">
        <v>372</v>
      </c>
      <c r="J39" s="1" t="s">
        <v>236</v>
      </c>
      <c r="K39" s="1" t="s">
        <v>372</v>
      </c>
      <c r="L39" s="1" t="s">
        <v>372</v>
      </c>
      <c r="M39" s="1" t="s">
        <v>237</v>
      </c>
      <c r="N39" s="1" t="s">
        <v>237</v>
      </c>
      <c r="O39" s="1" t="s">
        <v>238</v>
      </c>
      <c r="P39" s="1" t="s">
        <v>239</v>
      </c>
      <c r="Q39" s="1" t="s">
        <v>373</v>
      </c>
      <c r="R39" s="1" t="s">
        <v>241</v>
      </c>
      <c r="S39" s="1" t="s">
        <v>242</v>
      </c>
      <c r="T39" s="1" t="s">
        <v>243</v>
      </c>
    </row>
    <row r="40" s="1" customFormat="1" spans="1:20">
      <c r="A40" s="3">
        <v>15691094924</v>
      </c>
      <c r="B40" s="1" t="s">
        <v>358</v>
      </c>
      <c r="C40" s="1" t="s">
        <v>374</v>
      </c>
      <c r="D40" s="1" t="s">
        <v>375</v>
      </c>
      <c r="E40" s="1" t="s">
        <v>113</v>
      </c>
      <c r="F40" s="1" t="s">
        <v>230</v>
      </c>
      <c r="G40" s="1" t="s">
        <v>233</v>
      </c>
      <c r="H40" s="1" t="s">
        <v>234</v>
      </c>
      <c r="I40" s="1" t="s">
        <v>376</v>
      </c>
      <c r="J40" s="1" t="s">
        <v>236</v>
      </c>
      <c r="K40" s="1" t="s">
        <v>376</v>
      </c>
      <c r="L40" s="1" t="s">
        <v>376</v>
      </c>
      <c r="M40" s="1" t="s">
        <v>237</v>
      </c>
      <c r="N40" s="1" t="s">
        <v>237</v>
      </c>
      <c r="O40" s="1" t="s">
        <v>238</v>
      </c>
      <c r="P40" s="1" t="s">
        <v>239</v>
      </c>
      <c r="Q40" s="1" t="s">
        <v>377</v>
      </c>
      <c r="R40" s="1" t="s">
        <v>241</v>
      </c>
      <c r="S40" s="1" t="s">
        <v>242</v>
      </c>
      <c r="T40" s="1" t="s">
        <v>243</v>
      </c>
    </row>
    <row r="41" s="1" customFormat="1" spans="1:20">
      <c r="A41" s="3">
        <v>15690660987</v>
      </c>
      <c r="B41" s="1" t="s">
        <v>358</v>
      </c>
      <c r="C41" s="1" t="s">
        <v>378</v>
      </c>
      <c r="D41" s="1" t="s">
        <v>379</v>
      </c>
      <c r="E41" s="1" t="s">
        <v>110</v>
      </c>
      <c r="F41" s="1" t="s">
        <v>230</v>
      </c>
      <c r="G41" s="1" t="s">
        <v>233</v>
      </c>
      <c r="H41" s="1" t="s">
        <v>234</v>
      </c>
      <c r="I41" s="1" t="s">
        <v>238</v>
      </c>
      <c r="J41" s="1" t="s">
        <v>236</v>
      </c>
      <c r="K41" s="1" t="s">
        <v>238</v>
      </c>
      <c r="L41" s="1" t="s">
        <v>238</v>
      </c>
      <c r="M41" s="1" t="s">
        <v>237</v>
      </c>
      <c r="N41" s="1" t="s">
        <v>237</v>
      </c>
      <c r="O41" s="1" t="s">
        <v>238</v>
      </c>
      <c r="P41" s="1" t="s">
        <v>239</v>
      </c>
      <c r="Q41" s="1" t="s">
        <v>380</v>
      </c>
      <c r="R41" s="1" t="s">
        <v>241</v>
      </c>
      <c r="S41" s="1" t="s">
        <v>242</v>
      </c>
      <c r="T41" s="1" t="s">
        <v>243</v>
      </c>
    </row>
    <row r="42" s="1" customFormat="1" spans="1:20">
      <c r="A42" s="3">
        <v>15690401532</v>
      </c>
      <c r="B42" s="1" t="s">
        <v>358</v>
      </c>
      <c r="C42" s="1" t="s">
        <v>381</v>
      </c>
      <c r="D42" s="1" t="s">
        <v>382</v>
      </c>
      <c r="E42" s="1" t="s">
        <v>107</v>
      </c>
      <c r="F42" s="1" t="s">
        <v>230</v>
      </c>
      <c r="G42" s="1" t="s">
        <v>233</v>
      </c>
      <c r="H42" s="1" t="s">
        <v>234</v>
      </c>
      <c r="I42" s="1" t="s">
        <v>383</v>
      </c>
      <c r="J42" s="1" t="s">
        <v>236</v>
      </c>
      <c r="K42" s="1" t="s">
        <v>383</v>
      </c>
      <c r="L42" s="1" t="s">
        <v>383</v>
      </c>
      <c r="M42" s="1" t="s">
        <v>237</v>
      </c>
      <c r="N42" s="1" t="s">
        <v>237</v>
      </c>
      <c r="O42" s="1" t="s">
        <v>238</v>
      </c>
      <c r="P42" s="1" t="s">
        <v>239</v>
      </c>
      <c r="Q42" s="1" t="s">
        <v>384</v>
      </c>
      <c r="R42" s="1" t="s">
        <v>241</v>
      </c>
      <c r="S42" s="1" t="s">
        <v>242</v>
      </c>
      <c r="T42" s="1" t="s">
        <v>243</v>
      </c>
    </row>
    <row r="43" s="1" customFormat="1" spans="1:20">
      <c r="A43" s="3">
        <v>15689951535</v>
      </c>
      <c r="B43" s="1" t="s">
        <v>358</v>
      </c>
      <c r="C43" s="1" t="s">
        <v>385</v>
      </c>
      <c r="D43" s="1" t="s">
        <v>274</v>
      </c>
      <c r="E43" s="1" t="s">
        <v>106</v>
      </c>
      <c r="F43" s="1" t="s">
        <v>358</v>
      </c>
      <c r="G43" s="1" t="s">
        <v>233</v>
      </c>
      <c r="H43" s="1" t="s">
        <v>234</v>
      </c>
      <c r="I43" s="1" t="s">
        <v>386</v>
      </c>
      <c r="J43" s="1" t="s">
        <v>236</v>
      </c>
      <c r="K43" s="1" t="s">
        <v>386</v>
      </c>
      <c r="L43" s="1" t="s">
        <v>386</v>
      </c>
      <c r="M43" s="1" t="s">
        <v>237</v>
      </c>
      <c r="N43" s="1" t="s">
        <v>237</v>
      </c>
      <c r="O43" s="1" t="s">
        <v>238</v>
      </c>
      <c r="P43" s="1" t="s">
        <v>239</v>
      </c>
      <c r="Q43" s="1" t="s">
        <v>387</v>
      </c>
      <c r="R43" s="1" t="s">
        <v>241</v>
      </c>
      <c r="S43" s="1" t="s">
        <v>242</v>
      </c>
      <c r="T43" s="1" t="s">
        <v>243</v>
      </c>
    </row>
    <row r="44" s="1" customFormat="1" spans="1:20">
      <c r="A44" s="3">
        <v>15687222979</v>
      </c>
      <c r="B44" s="1" t="s">
        <v>358</v>
      </c>
      <c r="C44" s="1" t="s">
        <v>388</v>
      </c>
      <c r="D44" s="1" t="s">
        <v>389</v>
      </c>
      <c r="E44" s="1" t="s">
        <v>103</v>
      </c>
      <c r="F44" s="1" t="s">
        <v>230</v>
      </c>
      <c r="G44" s="1" t="s">
        <v>233</v>
      </c>
      <c r="H44" s="1" t="s">
        <v>234</v>
      </c>
      <c r="I44" s="1" t="s">
        <v>390</v>
      </c>
      <c r="J44" s="1" t="s">
        <v>236</v>
      </c>
      <c r="K44" s="1" t="s">
        <v>390</v>
      </c>
      <c r="L44" s="1" t="s">
        <v>390</v>
      </c>
      <c r="M44" s="1" t="s">
        <v>237</v>
      </c>
      <c r="N44" s="1" t="s">
        <v>237</v>
      </c>
      <c r="O44" s="1" t="s">
        <v>238</v>
      </c>
      <c r="P44" s="1" t="s">
        <v>239</v>
      </c>
      <c r="Q44" s="1" t="s">
        <v>391</v>
      </c>
      <c r="R44" s="1" t="s">
        <v>241</v>
      </c>
      <c r="S44" s="1" t="s">
        <v>242</v>
      </c>
      <c r="T44" s="1" t="s">
        <v>243</v>
      </c>
    </row>
    <row r="45" s="1" customFormat="1" spans="1:20">
      <c r="A45" s="3">
        <v>15686804883</v>
      </c>
      <c r="B45" s="1" t="s">
        <v>358</v>
      </c>
      <c r="C45" s="1" t="s">
        <v>392</v>
      </c>
      <c r="D45" s="1" t="s">
        <v>393</v>
      </c>
      <c r="E45" s="1" t="s">
        <v>101</v>
      </c>
      <c r="F45" s="1" t="s">
        <v>230</v>
      </c>
      <c r="G45" s="1" t="s">
        <v>233</v>
      </c>
      <c r="H45" s="1" t="s">
        <v>234</v>
      </c>
      <c r="I45" s="1" t="s">
        <v>394</v>
      </c>
      <c r="J45" s="1" t="s">
        <v>236</v>
      </c>
      <c r="K45" s="1" t="s">
        <v>394</v>
      </c>
      <c r="L45" s="1" t="s">
        <v>394</v>
      </c>
      <c r="M45" s="1" t="s">
        <v>237</v>
      </c>
      <c r="N45" s="1" t="s">
        <v>237</v>
      </c>
      <c r="O45" s="1" t="s">
        <v>238</v>
      </c>
      <c r="P45" s="1" t="s">
        <v>239</v>
      </c>
      <c r="Q45" s="1" t="s">
        <v>395</v>
      </c>
      <c r="R45" s="1" t="s">
        <v>241</v>
      </c>
      <c r="S45" s="1" t="s">
        <v>242</v>
      </c>
      <c r="T45" s="1" t="s">
        <v>243</v>
      </c>
    </row>
    <row r="46" s="1" customFormat="1" spans="1:20">
      <c r="A46" s="3">
        <v>15686362836</v>
      </c>
      <c r="B46" s="1" t="s">
        <v>358</v>
      </c>
      <c r="C46" s="1" t="s">
        <v>396</v>
      </c>
      <c r="D46" s="1" t="s">
        <v>397</v>
      </c>
      <c r="E46" s="1" t="s">
        <v>98</v>
      </c>
      <c r="F46" s="1" t="s">
        <v>230</v>
      </c>
      <c r="G46" s="1" t="s">
        <v>233</v>
      </c>
      <c r="H46" s="1" t="s">
        <v>234</v>
      </c>
      <c r="I46" s="1" t="s">
        <v>398</v>
      </c>
      <c r="J46" s="1" t="s">
        <v>236</v>
      </c>
      <c r="K46" s="1" t="s">
        <v>398</v>
      </c>
      <c r="L46" s="1" t="s">
        <v>398</v>
      </c>
      <c r="M46" s="1" t="s">
        <v>237</v>
      </c>
      <c r="N46" s="1" t="s">
        <v>237</v>
      </c>
      <c r="O46" s="1" t="s">
        <v>238</v>
      </c>
      <c r="P46" s="1" t="s">
        <v>239</v>
      </c>
      <c r="Q46" s="1" t="s">
        <v>399</v>
      </c>
      <c r="R46" s="1" t="s">
        <v>241</v>
      </c>
      <c r="S46" s="1" t="s">
        <v>242</v>
      </c>
      <c r="T46" s="1" t="s">
        <v>243</v>
      </c>
    </row>
    <row r="47" s="1" customFormat="1" spans="1:20">
      <c r="A47" s="3">
        <v>15686156633</v>
      </c>
      <c r="B47" s="1" t="s">
        <v>358</v>
      </c>
      <c r="C47" s="1" t="s">
        <v>400</v>
      </c>
      <c r="D47" s="1" t="s">
        <v>401</v>
      </c>
      <c r="E47" s="1" t="s">
        <v>95</v>
      </c>
      <c r="F47" s="1" t="s">
        <v>230</v>
      </c>
      <c r="G47" s="1" t="s">
        <v>233</v>
      </c>
      <c r="H47" s="1" t="s">
        <v>234</v>
      </c>
      <c r="I47" s="1" t="s">
        <v>402</v>
      </c>
      <c r="J47" s="1" t="s">
        <v>236</v>
      </c>
      <c r="K47" s="1" t="s">
        <v>402</v>
      </c>
      <c r="L47" s="1" t="s">
        <v>402</v>
      </c>
      <c r="M47" s="1" t="s">
        <v>237</v>
      </c>
      <c r="N47" s="1" t="s">
        <v>237</v>
      </c>
      <c r="O47" s="1" t="s">
        <v>238</v>
      </c>
      <c r="P47" s="1" t="s">
        <v>239</v>
      </c>
      <c r="Q47" s="1" t="s">
        <v>403</v>
      </c>
      <c r="R47" s="1" t="s">
        <v>241</v>
      </c>
      <c r="S47" s="1" t="s">
        <v>242</v>
      </c>
      <c r="T47" s="1" t="s">
        <v>243</v>
      </c>
    </row>
    <row r="48" s="1" customFormat="1" spans="1:20">
      <c r="A48" s="3">
        <v>15684437658</v>
      </c>
      <c r="B48" s="1" t="s">
        <v>358</v>
      </c>
      <c r="C48" s="1" t="s">
        <v>404</v>
      </c>
      <c r="D48" s="1" t="s">
        <v>405</v>
      </c>
      <c r="E48" s="1" t="s">
        <v>92</v>
      </c>
      <c r="F48" s="1" t="s">
        <v>358</v>
      </c>
      <c r="G48" s="1" t="s">
        <v>233</v>
      </c>
      <c r="H48" s="1" t="s">
        <v>234</v>
      </c>
      <c r="I48" s="1" t="s">
        <v>406</v>
      </c>
      <c r="J48" s="1" t="s">
        <v>236</v>
      </c>
      <c r="K48" s="1" t="s">
        <v>406</v>
      </c>
      <c r="L48" s="1" t="s">
        <v>406</v>
      </c>
      <c r="M48" s="1" t="s">
        <v>237</v>
      </c>
      <c r="N48" s="1" t="s">
        <v>237</v>
      </c>
      <c r="O48" s="1" t="s">
        <v>238</v>
      </c>
      <c r="P48" s="1" t="s">
        <v>239</v>
      </c>
      <c r="Q48" s="1" t="s">
        <v>407</v>
      </c>
      <c r="R48" s="1" t="s">
        <v>241</v>
      </c>
      <c r="S48" s="1" t="s">
        <v>242</v>
      </c>
      <c r="T48" s="1" t="s">
        <v>243</v>
      </c>
    </row>
    <row r="49" s="1" customFormat="1" spans="1:20">
      <c r="A49" s="3">
        <v>15684120934</v>
      </c>
      <c r="B49" s="1" t="s">
        <v>358</v>
      </c>
      <c r="C49" s="1" t="s">
        <v>408</v>
      </c>
      <c r="D49" s="1" t="s">
        <v>409</v>
      </c>
      <c r="E49" s="1" t="s">
        <v>89</v>
      </c>
      <c r="F49" s="1" t="s">
        <v>230</v>
      </c>
      <c r="G49" s="1" t="s">
        <v>233</v>
      </c>
      <c r="H49" s="1" t="s">
        <v>234</v>
      </c>
      <c r="I49" s="1" t="s">
        <v>410</v>
      </c>
      <c r="J49" s="1" t="s">
        <v>236</v>
      </c>
      <c r="K49" s="1" t="s">
        <v>410</v>
      </c>
      <c r="L49" s="1" t="s">
        <v>410</v>
      </c>
      <c r="M49" s="1" t="s">
        <v>237</v>
      </c>
      <c r="N49" s="1" t="s">
        <v>237</v>
      </c>
      <c r="O49" s="1" t="s">
        <v>238</v>
      </c>
      <c r="P49" s="1" t="s">
        <v>239</v>
      </c>
      <c r="Q49" s="1" t="s">
        <v>411</v>
      </c>
      <c r="R49" s="1" t="s">
        <v>241</v>
      </c>
      <c r="S49" s="1" t="s">
        <v>242</v>
      </c>
      <c r="T49" s="1" t="s">
        <v>243</v>
      </c>
    </row>
    <row r="50" s="1" customFormat="1" spans="1:20">
      <c r="A50" s="3">
        <v>15683659073</v>
      </c>
      <c r="B50" s="1" t="s">
        <v>358</v>
      </c>
      <c r="C50" s="1" t="s">
        <v>412</v>
      </c>
      <c r="D50" s="1" t="s">
        <v>409</v>
      </c>
      <c r="E50" s="1" t="s">
        <v>87</v>
      </c>
      <c r="F50" s="1" t="s">
        <v>358</v>
      </c>
      <c r="G50" s="1" t="s">
        <v>233</v>
      </c>
      <c r="H50" s="1" t="s">
        <v>234</v>
      </c>
      <c r="I50" s="1" t="s">
        <v>413</v>
      </c>
      <c r="J50" s="1" t="s">
        <v>236</v>
      </c>
      <c r="K50" s="1" t="s">
        <v>413</v>
      </c>
      <c r="L50" s="1" t="s">
        <v>413</v>
      </c>
      <c r="M50" s="1" t="s">
        <v>237</v>
      </c>
      <c r="N50" s="1" t="s">
        <v>237</v>
      </c>
      <c r="O50" s="1" t="s">
        <v>238</v>
      </c>
      <c r="P50" s="1" t="s">
        <v>239</v>
      </c>
      <c r="Q50" s="1" t="s">
        <v>414</v>
      </c>
      <c r="R50" s="1" t="s">
        <v>241</v>
      </c>
      <c r="S50" s="1" t="s">
        <v>242</v>
      </c>
      <c r="T50" s="1" t="s">
        <v>243</v>
      </c>
    </row>
    <row r="51" s="1" customFormat="1" spans="1:20">
      <c r="A51" s="3">
        <v>15683362031</v>
      </c>
      <c r="B51" s="1" t="s">
        <v>358</v>
      </c>
      <c r="C51" s="1" t="s">
        <v>415</v>
      </c>
      <c r="D51" s="1" t="s">
        <v>416</v>
      </c>
      <c r="E51" s="1" t="s">
        <v>85</v>
      </c>
      <c r="F51" s="1" t="s">
        <v>358</v>
      </c>
      <c r="G51" s="1" t="s">
        <v>233</v>
      </c>
      <c r="H51" s="1" t="s">
        <v>234</v>
      </c>
      <c r="I51" s="1" t="s">
        <v>417</v>
      </c>
      <c r="J51" s="1" t="s">
        <v>236</v>
      </c>
      <c r="K51" s="1" t="s">
        <v>417</v>
      </c>
      <c r="L51" s="1" t="s">
        <v>417</v>
      </c>
      <c r="M51" s="1" t="s">
        <v>237</v>
      </c>
      <c r="N51" s="1" t="s">
        <v>237</v>
      </c>
      <c r="O51" s="1" t="s">
        <v>238</v>
      </c>
      <c r="P51" s="1" t="s">
        <v>239</v>
      </c>
      <c r="Q51" s="1" t="s">
        <v>418</v>
      </c>
      <c r="R51" s="1" t="s">
        <v>241</v>
      </c>
      <c r="S51" s="1" t="s">
        <v>242</v>
      </c>
      <c r="T51" s="1" t="s">
        <v>243</v>
      </c>
    </row>
    <row r="52" s="1" customFormat="1" spans="1:20">
      <c r="A52" s="3">
        <v>15678187730</v>
      </c>
      <c r="B52" s="1" t="s">
        <v>419</v>
      </c>
      <c r="C52" s="1" t="s">
        <v>420</v>
      </c>
      <c r="D52" s="1" t="s">
        <v>421</v>
      </c>
      <c r="E52" s="1" t="s">
        <v>83</v>
      </c>
      <c r="F52" s="1" t="s">
        <v>230</v>
      </c>
      <c r="G52" s="1" t="s">
        <v>233</v>
      </c>
      <c r="H52" s="1" t="s">
        <v>234</v>
      </c>
      <c r="I52" s="1" t="s">
        <v>422</v>
      </c>
      <c r="J52" s="1" t="s">
        <v>236</v>
      </c>
      <c r="K52" s="1" t="s">
        <v>422</v>
      </c>
      <c r="L52" s="1" t="s">
        <v>422</v>
      </c>
      <c r="M52" s="1" t="s">
        <v>237</v>
      </c>
      <c r="N52" s="1" t="s">
        <v>237</v>
      </c>
      <c r="O52" s="1" t="s">
        <v>238</v>
      </c>
      <c r="P52" s="1" t="s">
        <v>239</v>
      </c>
      <c r="Q52" s="1" t="s">
        <v>423</v>
      </c>
      <c r="R52" s="1" t="s">
        <v>241</v>
      </c>
      <c r="S52" s="1" t="s">
        <v>242</v>
      </c>
      <c r="T52" s="1" t="s">
        <v>243</v>
      </c>
    </row>
    <row r="53" s="1" customFormat="1" spans="1:20">
      <c r="A53" s="3">
        <v>15676806445</v>
      </c>
      <c r="B53" s="1" t="s">
        <v>419</v>
      </c>
      <c r="C53" s="1" t="s">
        <v>424</v>
      </c>
      <c r="D53" s="1" t="s">
        <v>425</v>
      </c>
      <c r="E53" s="1" t="s">
        <v>79</v>
      </c>
      <c r="F53" s="1" t="s">
        <v>230</v>
      </c>
      <c r="G53" s="1" t="s">
        <v>233</v>
      </c>
      <c r="H53" s="1" t="s">
        <v>234</v>
      </c>
      <c r="I53" s="1" t="s">
        <v>426</v>
      </c>
      <c r="J53" s="1" t="s">
        <v>236</v>
      </c>
      <c r="K53" s="1" t="s">
        <v>426</v>
      </c>
      <c r="L53" s="1" t="s">
        <v>426</v>
      </c>
      <c r="M53" s="1" t="s">
        <v>237</v>
      </c>
      <c r="N53" s="1" t="s">
        <v>237</v>
      </c>
      <c r="O53" s="1" t="s">
        <v>238</v>
      </c>
      <c r="P53" s="1" t="s">
        <v>239</v>
      </c>
      <c r="Q53" s="1" t="s">
        <v>427</v>
      </c>
      <c r="R53" s="1" t="s">
        <v>241</v>
      </c>
      <c r="S53" s="1" t="s">
        <v>242</v>
      </c>
      <c r="T53" s="1" t="s">
        <v>243</v>
      </c>
    </row>
    <row r="54" s="1" customFormat="1" spans="1:20">
      <c r="A54" s="3">
        <v>15671842403</v>
      </c>
      <c r="B54" s="1" t="s">
        <v>428</v>
      </c>
      <c r="C54" s="1" t="s">
        <v>429</v>
      </c>
      <c r="D54" s="1" t="s">
        <v>430</v>
      </c>
      <c r="E54" s="1" t="s">
        <v>77</v>
      </c>
      <c r="F54" s="1" t="s">
        <v>358</v>
      </c>
      <c r="G54" s="1" t="s">
        <v>233</v>
      </c>
      <c r="H54" s="1" t="s">
        <v>234</v>
      </c>
      <c r="I54" s="1" t="s">
        <v>431</v>
      </c>
      <c r="J54" s="1" t="s">
        <v>236</v>
      </c>
      <c r="K54" s="1" t="s">
        <v>431</v>
      </c>
      <c r="L54" s="1" t="s">
        <v>431</v>
      </c>
      <c r="M54" s="1" t="s">
        <v>237</v>
      </c>
      <c r="N54" s="1" t="s">
        <v>237</v>
      </c>
      <c r="O54" s="1" t="s">
        <v>238</v>
      </c>
      <c r="P54" s="1" t="s">
        <v>239</v>
      </c>
      <c r="Q54" s="1" t="s">
        <v>432</v>
      </c>
      <c r="R54" s="1" t="s">
        <v>241</v>
      </c>
      <c r="S54" s="1" t="s">
        <v>242</v>
      </c>
      <c r="T54" s="1" t="s">
        <v>243</v>
      </c>
    </row>
    <row r="55" s="1" customFormat="1" spans="1:20">
      <c r="A55" s="3">
        <v>15670763225</v>
      </c>
      <c r="B55" s="1" t="s">
        <v>428</v>
      </c>
      <c r="C55" s="1" t="s">
        <v>433</v>
      </c>
      <c r="D55" s="1" t="s">
        <v>434</v>
      </c>
      <c r="E55" s="1" t="s">
        <v>74</v>
      </c>
      <c r="F55" s="1" t="s">
        <v>230</v>
      </c>
      <c r="G55" s="1" t="s">
        <v>233</v>
      </c>
      <c r="H55" s="1" t="s">
        <v>234</v>
      </c>
      <c r="I55" s="1" t="s">
        <v>435</v>
      </c>
      <c r="J55" s="1" t="s">
        <v>236</v>
      </c>
      <c r="K55" s="1" t="s">
        <v>435</v>
      </c>
      <c r="L55" s="1" t="s">
        <v>435</v>
      </c>
      <c r="M55" s="1" t="s">
        <v>237</v>
      </c>
      <c r="N55" s="1" t="s">
        <v>237</v>
      </c>
      <c r="O55" s="1" t="s">
        <v>238</v>
      </c>
      <c r="P55" s="1" t="s">
        <v>239</v>
      </c>
      <c r="Q55" s="1" t="s">
        <v>436</v>
      </c>
      <c r="R55" s="1" t="s">
        <v>241</v>
      </c>
      <c r="S55" s="1" t="s">
        <v>242</v>
      </c>
      <c r="T55" s="1" t="s">
        <v>243</v>
      </c>
    </row>
    <row r="56" s="1" customFormat="1" spans="1:20">
      <c r="A56" s="3">
        <v>15670139352</v>
      </c>
      <c r="B56" s="1" t="s">
        <v>428</v>
      </c>
      <c r="C56" s="1" t="s">
        <v>437</v>
      </c>
      <c r="D56" s="1" t="s">
        <v>438</v>
      </c>
      <c r="E56" s="1" t="s">
        <v>71</v>
      </c>
      <c r="F56" s="1" t="s">
        <v>230</v>
      </c>
      <c r="G56" s="1" t="s">
        <v>233</v>
      </c>
      <c r="H56" s="1" t="s">
        <v>234</v>
      </c>
      <c r="I56" s="1" t="s">
        <v>439</v>
      </c>
      <c r="J56" s="1" t="s">
        <v>236</v>
      </c>
      <c r="K56" s="1" t="s">
        <v>439</v>
      </c>
      <c r="L56" s="1" t="s">
        <v>439</v>
      </c>
      <c r="M56" s="1" t="s">
        <v>237</v>
      </c>
      <c r="N56" s="1" t="s">
        <v>237</v>
      </c>
      <c r="O56" s="1" t="s">
        <v>238</v>
      </c>
      <c r="P56" s="1" t="s">
        <v>239</v>
      </c>
      <c r="Q56" s="1" t="s">
        <v>440</v>
      </c>
      <c r="R56" s="1" t="s">
        <v>241</v>
      </c>
      <c r="S56" s="1" t="s">
        <v>242</v>
      </c>
      <c r="T56" s="1" t="s">
        <v>243</v>
      </c>
    </row>
    <row r="57" s="1" customFormat="1" spans="1:20">
      <c r="A57" s="3">
        <v>15669721185</v>
      </c>
      <c r="B57" s="1" t="s">
        <v>428</v>
      </c>
      <c r="C57" s="1" t="s">
        <v>441</v>
      </c>
      <c r="D57" s="1" t="s">
        <v>442</v>
      </c>
      <c r="E57" s="1" t="s">
        <v>68</v>
      </c>
      <c r="F57" s="1" t="s">
        <v>230</v>
      </c>
      <c r="G57" s="1" t="s">
        <v>233</v>
      </c>
      <c r="H57" s="1" t="s">
        <v>234</v>
      </c>
      <c r="I57" s="1" t="s">
        <v>443</v>
      </c>
      <c r="J57" s="1" t="s">
        <v>236</v>
      </c>
      <c r="K57" s="1" t="s">
        <v>443</v>
      </c>
      <c r="L57" s="1" t="s">
        <v>443</v>
      </c>
      <c r="M57" s="1" t="s">
        <v>237</v>
      </c>
      <c r="N57" s="1" t="s">
        <v>237</v>
      </c>
      <c r="O57" s="1" t="s">
        <v>238</v>
      </c>
      <c r="P57" s="1" t="s">
        <v>239</v>
      </c>
      <c r="Q57" s="1" t="s">
        <v>444</v>
      </c>
      <c r="R57" s="1" t="s">
        <v>241</v>
      </c>
      <c r="S57" s="1" t="s">
        <v>242</v>
      </c>
      <c r="T57" s="1" t="s">
        <v>243</v>
      </c>
    </row>
    <row r="58" s="1" customFormat="1" spans="1:20">
      <c r="A58" s="3">
        <v>15668910864</v>
      </c>
      <c r="B58" s="1" t="s">
        <v>428</v>
      </c>
      <c r="C58" s="1" t="s">
        <v>445</v>
      </c>
      <c r="D58" s="1" t="s">
        <v>425</v>
      </c>
      <c r="E58" s="1" t="s">
        <v>65</v>
      </c>
      <c r="F58" s="1" t="s">
        <v>358</v>
      </c>
      <c r="G58" s="1" t="s">
        <v>233</v>
      </c>
      <c r="H58" s="1" t="s">
        <v>234</v>
      </c>
      <c r="I58" s="1" t="s">
        <v>446</v>
      </c>
      <c r="J58" s="1" t="s">
        <v>236</v>
      </c>
      <c r="K58" s="1" t="s">
        <v>446</v>
      </c>
      <c r="L58" s="1" t="s">
        <v>238</v>
      </c>
      <c r="M58" s="1" t="s">
        <v>447</v>
      </c>
      <c r="N58" s="1" t="s">
        <v>447</v>
      </c>
      <c r="O58" s="1" t="s">
        <v>238</v>
      </c>
      <c r="P58" s="1" t="s">
        <v>239</v>
      </c>
      <c r="Q58" s="1" t="s">
        <v>448</v>
      </c>
      <c r="R58" s="1" t="s">
        <v>241</v>
      </c>
      <c r="S58" s="1" t="s">
        <v>242</v>
      </c>
      <c r="T58" s="1" t="s">
        <v>243</v>
      </c>
    </row>
    <row r="59" s="1" customFormat="1" spans="1:20">
      <c r="A59" s="3">
        <v>15664944230</v>
      </c>
      <c r="B59" s="1" t="s">
        <v>428</v>
      </c>
      <c r="C59" s="1" t="s">
        <v>449</v>
      </c>
      <c r="D59" s="1" t="s">
        <v>450</v>
      </c>
      <c r="E59" s="1" t="s">
        <v>62</v>
      </c>
      <c r="F59" s="1" t="s">
        <v>428</v>
      </c>
      <c r="G59" s="1" t="s">
        <v>233</v>
      </c>
      <c r="H59" s="1" t="s">
        <v>234</v>
      </c>
      <c r="I59" s="1" t="s">
        <v>451</v>
      </c>
      <c r="J59" s="1" t="s">
        <v>236</v>
      </c>
      <c r="K59" s="1" t="s">
        <v>451</v>
      </c>
      <c r="L59" s="1" t="s">
        <v>451</v>
      </c>
      <c r="M59" s="1" t="s">
        <v>237</v>
      </c>
      <c r="N59" s="1" t="s">
        <v>237</v>
      </c>
      <c r="O59" s="1" t="s">
        <v>238</v>
      </c>
      <c r="P59" s="1" t="s">
        <v>239</v>
      </c>
      <c r="Q59" s="1" t="s">
        <v>452</v>
      </c>
      <c r="R59" s="1" t="s">
        <v>241</v>
      </c>
      <c r="S59" s="1" t="s">
        <v>242</v>
      </c>
      <c r="T59" s="1" t="s">
        <v>243</v>
      </c>
    </row>
    <row r="60" s="1" customFormat="1" spans="1:20">
      <c r="A60" s="3">
        <v>15664715270</v>
      </c>
      <c r="B60" s="1" t="s">
        <v>428</v>
      </c>
      <c r="C60" s="1" t="s">
        <v>453</v>
      </c>
      <c r="D60" s="1" t="s">
        <v>454</v>
      </c>
      <c r="E60" s="1" t="s">
        <v>59</v>
      </c>
      <c r="F60" s="1" t="s">
        <v>358</v>
      </c>
      <c r="G60" s="1" t="s">
        <v>233</v>
      </c>
      <c r="H60" s="1" t="s">
        <v>234</v>
      </c>
      <c r="I60" s="1" t="s">
        <v>455</v>
      </c>
      <c r="J60" s="1" t="s">
        <v>236</v>
      </c>
      <c r="K60" s="1" t="s">
        <v>455</v>
      </c>
      <c r="L60" s="1" t="s">
        <v>455</v>
      </c>
      <c r="M60" s="1" t="s">
        <v>237</v>
      </c>
      <c r="N60" s="1" t="s">
        <v>237</v>
      </c>
      <c r="O60" s="1" t="s">
        <v>238</v>
      </c>
      <c r="P60" s="1" t="s">
        <v>239</v>
      </c>
      <c r="Q60" s="1" t="s">
        <v>456</v>
      </c>
      <c r="R60" s="1" t="s">
        <v>241</v>
      </c>
      <c r="S60" s="1" t="s">
        <v>242</v>
      </c>
      <c r="T60" s="1" t="s">
        <v>243</v>
      </c>
    </row>
    <row r="61" s="1" customFormat="1" spans="1:20">
      <c r="A61" s="3">
        <v>15664010819</v>
      </c>
      <c r="B61" s="1" t="s">
        <v>428</v>
      </c>
      <c r="C61" s="1" t="s">
        <v>457</v>
      </c>
      <c r="D61" s="1" t="s">
        <v>458</v>
      </c>
      <c r="E61" s="1" t="s">
        <v>56</v>
      </c>
      <c r="F61" s="1" t="s">
        <v>419</v>
      </c>
      <c r="G61" s="1" t="s">
        <v>233</v>
      </c>
      <c r="H61" s="1" t="s">
        <v>234</v>
      </c>
      <c r="I61" s="1" t="s">
        <v>459</v>
      </c>
      <c r="J61" s="1" t="s">
        <v>236</v>
      </c>
      <c r="K61" s="1" t="s">
        <v>459</v>
      </c>
      <c r="L61" s="1" t="s">
        <v>459</v>
      </c>
      <c r="M61" s="1" t="s">
        <v>237</v>
      </c>
      <c r="N61" s="1" t="s">
        <v>237</v>
      </c>
      <c r="O61" s="1" t="s">
        <v>238</v>
      </c>
      <c r="P61" s="1" t="s">
        <v>239</v>
      </c>
      <c r="Q61" s="1" t="s">
        <v>460</v>
      </c>
      <c r="R61" s="1" t="s">
        <v>241</v>
      </c>
      <c r="S61" s="1" t="s">
        <v>242</v>
      </c>
      <c r="T61" s="1" t="s">
        <v>243</v>
      </c>
    </row>
    <row r="62" s="1" customFormat="1" spans="1:20">
      <c r="A62" s="3">
        <v>15663663640</v>
      </c>
      <c r="B62" s="1" t="s">
        <v>461</v>
      </c>
      <c r="C62" s="1" t="s">
        <v>462</v>
      </c>
      <c r="D62" s="1" t="s">
        <v>463</v>
      </c>
      <c r="E62" s="1" t="s">
        <v>53</v>
      </c>
      <c r="F62" s="1" t="s">
        <v>230</v>
      </c>
      <c r="G62" s="1" t="s">
        <v>233</v>
      </c>
      <c r="H62" s="1" t="s">
        <v>234</v>
      </c>
      <c r="I62" s="1" t="s">
        <v>464</v>
      </c>
      <c r="J62" s="1" t="s">
        <v>236</v>
      </c>
      <c r="K62" s="1" t="s">
        <v>464</v>
      </c>
      <c r="L62" s="1" t="s">
        <v>464</v>
      </c>
      <c r="M62" s="1" t="s">
        <v>237</v>
      </c>
      <c r="N62" s="1" t="s">
        <v>237</v>
      </c>
      <c r="O62" s="1" t="s">
        <v>238</v>
      </c>
      <c r="P62" s="1" t="s">
        <v>239</v>
      </c>
      <c r="Q62" s="1" t="s">
        <v>465</v>
      </c>
      <c r="R62" s="1" t="s">
        <v>241</v>
      </c>
      <c r="S62" s="1" t="s">
        <v>242</v>
      </c>
      <c r="T62" s="1" t="s">
        <v>243</v>
      </c>
    </row>
    <row r="63" s="1" customFormat="1" spans="1:20">
      <c r="A63" s="3">
        <v>15662829623</v>
      </c>
      <c r="B63" s="1" t="s">
        <v>461</v>
      </c>
      <c r="C63" s="1" t="s">
        <v>466</v>
      </c>
      <c r="D63" s="1" t="s">
        <v>467</v>
      </c>
      <c r="E63" s="1" t="s">
        <v>50</v>
      </c>
      <c r="F63" s="1" t="s">
        <v>230</v>
      </c>
      <c r="G63" s="1" t="s">
        <v>233</v>
      </c>
      <c r="H63" s="1" t="s">
        <v>234</v>
      </c>
      <c r="I63" s="1" t="s">
        <v>468</v>
      </c>
      <c r="J63" s="1" t="s">
        <v>236</v>
      </c>
      <c r="K63" s="1" t="s">
        <v>468</v>
      </c>
      <c r="L63" s="1" t="s">
        <v>469</v>
      </c>
      <c r="M63" s="1" t="s">
        <v>470</v>
      </c>
      <c r="N63" s="1" t="s">
        <v>470</v>
      </c>
      <c r="O63" s="1" t="s">
        <v>238</v>
      </c>
      <c r="P63" s="1" t="s">
        <v>239</v>
      </c>
      <c r="Q63" s="1" t="s">
        <v>471</v>
      </c>
      <c r="R63" s="1" t="s">
        <v>241</v>
      </c>
      <c r="S63" s="1" t="s">
        <v>242</v>
      </c>
      <c r="T63" s="1" t="s">
        <v>243</v>
      </c>
    </row>
    <row r="64" s="1" customFormat="1" spans="1:20">
      <c r="A64" s="3">
        <v>15662255558</v>
      </c>
      <c r="B64" s="1" t="s">
        <v>461</v>
      </c>
      <c r="C64" s="1" t="s">
        <v>472</v>
      </c>
      <c r="D64" s="1" t="s">
        <v>473</v>
      </c>
      <c r="E64" s="1" t="s">
        <v>47</v>
      </c>
      <c r="F64" s="1" t="s">
        <v>230</v>
      </c>
      <c r="G64" s="1" t="s">
        <v>233</v>
      </c>
      <c r="H64" s="1" t="s">
        <v>234</v>
      </c>
      <c r="I64" s="1" t="s">
        <v>238</v>
      </c>
      <c r="J64" s="1" t="s">
        <v>236</v>
      </c>
      <c r="K64" s="1" t="s">
        <v>238</v>
      </c>
      <c r="L64" s="1" t="s">
        <v>238</v>
      </c>
      <c r="M64" s="1" t="s">
        <v>237</v>
      </c>
      <c r="N64" s="1" t="s">
        <v>237</v>
      </c>
      <c r="O64" s="1" t="s">
        <v>238</v>
      </c>
      <c r="P64" s="1" t="s">
        <v>239</v>
      </c>
      <c r="Q64" s="1" t="s">
        <v>474</v>
      </c>
      <c r="R64" s="1" t="s">
        <v>241</v>
      </c>
      <c r="S64" s="1" t="s">
        <v>242</v>
      </c>
      <c r="T64" s="1" t="s">
        <v>243</v>
      </c>
    </row>
    <row r="65" s="1" customFormat="1" spans="1:20">
      <c r="A65" s="3">
        <v>15629445499</v>
      </c>
      <c r="B65" s="1" t="s">
        <v>475</v>
      </c>
      <c r="C65" s="1" t="s">
        <v>476</v>
      </c>
      <c r="D65" s="1" t="s">
        <v>477</v>
      </c>
      <c r="E65" s="1" t="s">
        <v>44</v>
      </c>
      <c r="F65" s="1" t="s">
        <v>230</v>
      </c>
      <c r="G65" s="1" t="s">
        <v>233</v>
      </c>
      <c r="H65" s="1" t="s">
        <v>234</v>
      </c>
      <c r="I65" s="1" t="s">
        <v>238</v>
      </c>
      <c r="J65" s="1" t="s">
        <v>236</v>
      </c>
      <c r="K65" s="1" t="s">
        <v>238</v>
      </c>
      <c r="L65" s="1" t="s">
        <v>238</v>
      </c>
      <c r="M65" s="1" t="s">
        <v>237</v>
      </c>
      <c r="N65" s="1" t="s">
        <v>237</v>
      </c>
      <c r="O65" s="1" t="s">
        <v>238</v>
      </c>
      <c r="P65" s="1" t="s">
        <v>239</v>
      </c>
      <c r="Q65" s="1" t="s">
        <v>478</v>
      </c>
      <c r="R65" s="1" t="s">
        <v>241</v>
      </c>
      <c r="S65" s="1" t="s">
        <v>242</v>
      </c>
      <c r="T65" s="1" t="s">
        <v>243</v>
      </c>
    </row>
    <row r="66" s="1" customFormat="1" spans="1:20">
      <c r="A66" s="3">
        <v>15612259016</v>
      </c>
      <c r="B66" s="1" t="s">
        <v>479</v>
      </c>
      <c r="C66" s="1" t="s">
        <v>480</v>
      </c>
      <c r="D66" s="1" t="s">
        <v>481</v>
      </c>
      <c r="E66" s="1" t="s">
        <v>41</v>
      </c>
      <c r="F66" s="1" t="s">
        <v>230</v>
      </c>
      <c r="G66" s="1" t="s">
        <v>233</v>
      </c>
      <c r="H66" s="1" t="s">
        <v>234</v>
      </c>
      <c r="I66" s="1" t="s">
        <v>482</v>
      </c>
      <c r="J66" s="1" t="s">
        <v>236</v>
      </c>
      <c r="K66" s="1" t="s">
        <v>482</v>
      </c>
      <c r="L66" s="1" t="s">
        <v>482</v>
      </c>
      <c r="M66" s="1" t="s">
        <v>237</v>
      </c>
      <c r="N66" s="1" t="s">
        <v>237</v>
      </c>
      <c r="O66" s="1" t="s">
        <v>238</v>
      </c>
      <c r="P66" s="1" t="s">
        <v>239</v>
      </c>
      <c r="Q66" s="1" t="s">
        <v>483</v>
      </c>
      <c r="R66" s="1" t="s">
        <v>241</v>
      </c>
      <c r="S66" s="1" t="s">
        <v>242</v>
      </c>
      <c r="T66" s="1" t="s">
        <v>243</v>
      </c>
    </row>
    <row r="67" s="1" customFormat="1" spans="1:20">
      <c r="A67" s="3">
        <v>15585557616</v>
      </c>
      <c r="B67" s="1" t="s">
        <v>484</v>
      </c>
      <c r="C67" s="1" t="s">
        <v>485</v>
      </c>
      <c r="D67" s="1" t="s">
        <v>382</v>
      </c>
      <c r="E67" s="1" t="s">
        <v>37</v>
      </c>
      <c r="F67" s="1" t="s">
        <v>230</v>
      </c>
      <c r="G67" s="1" t="s">
        <v>233</v>
      </c>
      <c r="H67" s="1" t="s">
        <v>234</v>
      </c>
      <c r="I67" s="1" t="s">
        <v>238</v>
      </c>
      <c r="J67" s="1" t="s">
        <v>236</v>
      </c>
      <c r="K67" s="1" t="s">
        <v>238</v>
      </c>
      <c r="L67" s="1" t="s">
        <v>238</v>
      </c>
      <c r="M67" s="1" t="s">
        <v>237</v>
      </c>
      <c r="N67" s="1" t="s">
        <v>237</v>
      </c>
      <c r="O67" s="1" t="s">
        <v>238</v>
      </c>
      <c r="P67" s="1" t="s">
        <v>239</v>
      </c>
      <c r="Q67" s="1" t="s">
        <v>486</v>
      </c>
      <c r="R67" s="1" t="s">
        <v>241</v>
      </c>
      <c r="S67" s="1" t="s">
        <v>242</v>
      </c>
      <c r="T67" s="1" t="s">
        <v>243</v>
      </c>
    </row>
    <row r="68" s="1" customFormat="1" spans="1:20">
      <c r="A68" s="3">
        <v>15583242373</v>
      </c>
      <c r="B68" s="1" t="s">
        <v>484</v>
      </c>
      <c r="C68" s="1" t="s">
        <v>487</v>
      </c>
      <c r="D68" s="1" t="s">
        <v>382</v>
      </c>
      <c r="E68" s="1" t="s">
        <v>36</v>
      </c>
      <c r="F68" s="1" t="s">
        <v>230</v>
      </c>
      <c r="G68" s="1" t="s">
        <v>233</v>
      </c>
      <c r="H68" s="1" t="s">
        <v>234</v>
      </c>
      <c r="I68" s="1" t="s">
        <v>238</v>
      </c>
      <c r="J68" s="1" t="s">
        <v>236</v>
      </c>
      <c r="K68" s="1" t="s">
        <v>238</v>
      </c>
      <c r="L68" s="1" t="s">
        <v>238</v>
      </c>
      <c r="M68" s="1" t="s">
        <v>237</v>
      </c>
      <c r="N68" s="1" t="s">
        <v>237</v>
      </c>
      <c r="O68" s="1" t="s">
        <v>238</v>
      </c>
      <c r="P68" s="1" t="s">
        <v>239</v>
      </c>
      <c r="Q68" s="1" t="s">
        <v>488</v>
      </c>
      <c r="R68" s="1" t="s">
        <v>241</v>
      </c>
      <c r="S68" s="1" t="s">
        <v>242</v>
      </c>
      <c r="T68" s="1" t="s">
        <v>243</v>
      </c>
    </row>
    <row r="69" s="1" customFormat="1" spans="1:20">
      <c r="A69" s="3">
        <v>15582700743</v>
      </c>
      <c r="B69" s="1" t="s">
        <v>484</v>
      </c>
      <c r="C69" s="1" t="s">
        <v>489</v>
      </c>
      <c r="D69" s="1" t="s">
        <v>490</v>
      </c>
      <c r="E69" s="1" t="s">
        <v>30</v>
      </c>
      <c r="F69" s="1" t="s">
        <v>358</v>
      </c>
      <c r="G69" s="1" t="s">
        <v>233</v>
      </c>
      <c r="H69" s="1" t="s">
        <v>234</v>
      </c>
      <c r="I69" s="1" t="s">
        <v>491</v>
      </c>
      <c r="J69" s="1" t="s">
        <v>236</v>
      </c>
      <c r="K69" s="1" t="s">
        <v>491</v>
      </c>
      <c r="L69" s="1" t="s">
        <v>491</v>
      </c>
      <c r="M69" s="1" t="s">
        <v>237</v>
      </c>
      <c r="N69" s="1" t="s">
        <v>237</v>
      </c>
      <c r="O69" s="1" t="s">
        <v>238</v>
      </c>
      <c r="P69" s="1" t="s">
        <v>239</v>
      </c>
      <c r="Q69" s="1" t="s">
        <v>492</v>
      </c>
      <c r="R69" s="1" t="s">
        <v>241</v>
      </c>
      <c r="S69" s="1" t="s">
        <v>242</v>
      </c>
      <c r="T69" s="1" t="s">
        <v>243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2021-07-08T01:42:58Z</dcterms:created>
  <dcterms:modified xsi:type="dcterms:W3CDTF">2021-07-08T01:53:45Z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F129B6668F77425E9D4948B643886E5F</vt:lpwstr>
  </property>
  <property fmtid="{D5CDD505-2E9C-101B-9397-08002B2CF9AE}" pid="3" name="KSOProductBuildVer">
    <vt:lpwstr>2052-11.1.0.10502</vt:lpwstr>
  </property>
</Properties>
</file>