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<sst xmlns="http://schemas.openxmlformats.org/spreadsheetml/2006/main" count="566" uniqueCount="186">
  <si>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</si>
  <si>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</si>
  <si>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</si>
  <si>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</si>
  <si>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</si>
  <si>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</si>
  <si>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</si>
  <si>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</si>
  <si>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</si>
  <si>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</si>
  <si>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</si>
  <si>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</si>
  <si>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</si>
  <si>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</si>
  <si>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</si>
  <si>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</si>
  <si>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</si>
  <si>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</si>
  <si>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</si>
  <si>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</si>
  <si>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</si>
  <si>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</si>
  <si>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</si>
  <si>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</si>
  <si>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</si>
  <si>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</si>
  <si>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</si>
  <si>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[安顺]安顺豪生温泉度假酒店(71662034)</t>
  </si>
  <si>
    <t>轻奢双床房&lt;双人入住&gt;&lt;内宾&gt;&lt;双早&gt;&lt; DLTZ &gt;</t>
  </si>
  <si>
    <t>CNY</t>
  </si>
  <si>
    <t>赵晓明</t>
  </si>
  <si>
    <t>CA13744210709CNY</t>
  </si>
  <si>
    <t>未提现</t>
  </si>
  <si>
    <t>携程开票</t>
  </si>
  <si>
    <t>取消</t>
  </si>
  <si>
    <t>[北京]汉庭酒店(北京阜成门店)(76438810)</t>
  </si>
  <si>
    <t>家庭房&lt;双人入住&gt;&lt;内宾&gt;&lt;预付&gt;&lt;双早&gt;</t>
  </si>
  <si>
    <t>付晓倩</t>
  </si>
  <si>
    <t>[上海]海友酒店(上海新虹桥店)(68604423)</t>
  </si>
  <si>
    <t>双床房&lt;双人入住&gt;&lt;内宾&gt;&lt;预付&gt;&lt;无早&gt;</t>
  </si>
  <si>
    <t>苏思楠</t>
  </si>
  <si>
    <t>[大理市]大理瀚海阁精品客栈(76485000)</t>
  </si>
  <si>
    <t>全海景阳台精致大床房&lt;双人入住&gt;&lt;内宾&gt;&lt;预付&gt;&lt;无早&gt;</t>
  </si>
  <si>
    <t>梁文武</t>
  </si>
  <si>
    <t>[上海]全季酒店(上海世博耀华路店)(76445985)</t>
  </si>
  <si>
    <t>高级大床房&lt;双人入住&gt;&lt;内宾&gt;&lt;预付&gt;&lt;双早&gt;</t>
  </si>
  <si>
    <t>黄嘉辉</t>
  </si>
  <si>
    <t>[瑞安]全季酒店(瑞安店)(76446298)</t>
  </si>
  <si>
    <t>高级大床房&lt;双人入住&gt;&lt;内宾&gt;&lt;预付&gt;&lt;无早&gt;</t>
  </si>
  <si>
    <t>万勇</t>
  </si>
  <si>
    <t>[上海]海友酒店(上海徐汇交大店)(76255666)</t>
  </si>
  <si>
    <t>家庭房&lt;双人入住&gt;&lt;内宾&gt;&lt;预付&gt;&lt;无早&gt;</t>
  </si>
  <si>
    <t>胡亚臣</t>
  </si>
  <si>
    <t>[上海]汉庭酒店(上海奉贤南桥工业园店)(76438861)</t>
  </si>
  <si>
    <t>严军建</t>
  </si>
  <si>
    <t>[上海]汉庭酒店(上海外滩延安东路店)(68604332)</t>
  </si>
  <si>
    <t>郑杰</t>
  </si>
  <si>
    <t>[武威]武威金都国际酒店(76117253)</t>
  </si>
  <si>
    <t>山景大床房&lt;双人入住&gt;&lt;单早&gt;</t>
  </si>
  <si>
    <t>江建</t>
  </si>
  <si>
    <t>套房&lt;双人入住&gt;&lt;内宾&gt;&lt;预付&gt;&lt;双早&gt;</t>
  </si>
  <si>
    <t>田海涛</t>
  </si>
  <si>
    <t>[广州]广州白云宾馆(76147630)</t>
  </si>
  <si>
    <t>商务贵宾双床房&lt;双人入住&gt;&lt;双早&gt;</t>
  </si>
  <si>
    <t>陈艳,邓庆生</t>
  </si>
  <si>
    <t>[上海]格林豪泰(上海顾村水产西路贝壳店)(77172011)</t>
  </si>
  <si>
    <t>1.5米过道窗大床房&lt;双人入住&gt;&lt;内宾&gt;&lt;预付&gt;&lt;无早&gt;</t>
  </si>
  <si>
    <t>陶文华</t>
  </si>
  <si>
    <t>[济南]汉庭酒店(济南遥墙国际机场店)(76551056)</t>
  </si>
  <si>
    <t>双床房A&lt;双人入住&gt;&lt;内宾&gt;&lt;预付&gt;&lt;双早&gt;</t>
  </si>
  <si>
    <t>李庆宇</t>
  </si>
  <si>
    <t>[广州]广州怡居公寓(76434020)</t>
  </si>
  <si>
    <t>特价房&lt;单人入住&gt;&lt;无早&gt;</t>
  </si>
  <si>
    <t>徐怀珍</t>
  </si>
  <si>
    <t>[临泉]格林豪泰酒店(临泉魔幻之都店)(76434309)</t>
  </si>
  <si>
    <t>景观双床房&lt;双人入住&gt;&lt;内宾&gt;&lt;预付&gt;&lt;无早&gt;</t>
  </si>
  <si>
    <t>王永泽</t>
  </si>
  <si>
    <t>[上海]汉庭酒店(上海打浦桥斜土路店)(68610639)</t>
  </si>
  <si>
    <t>复式双床房&lt;双人入住&gt;&lt;内宾&gt;&lt;预付&gt;&lt;双早&gt;</t>
  </si>
  <si>
    <t>沈洪坤</t>
  </si>
  <si>
    <t>[成都]德馨客栈(成都骡马市地铁站店)(76295682)</t>
  </si>
  <si>
    <t>经济单人间&lt;双人入住&gt;&lt;内宾&gt;&lt;预付&gt;&lt;无早&gt;</t>
  </si>
  <si>
    <t>张小兰</t>
  </si>
  <si>
    <t>，</t>
  </si>
  <si>
    <t xml:space="preserve"> 5410.68 CNY</t>
  </si>
  <si>
    <t>A210709093445481</t>
  </si>
  <si>
    <t>A210709093501481</t>
  </si>
  <si>
    <t>总计：5410.68元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</si>
  <si>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</si>
  <si>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</si>
  <si>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</si>
  <si>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</si>
  <si>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</si>
  <si>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</si>
  <si>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</si>
  <si>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</si>
  <si>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</si>
  <si>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</si>
  <si>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</si>
  <si>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</si>
  <si>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</si>
  <si>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</si>
  <si>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</si>
  <si>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</si>
  <si>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</si>
  <si>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2021-06-23</t>
  </si>
  <si>
    <t>2169336</t>
  </si>
  <si>
    <t>德馨客栈(成都骡马市地铁站店)</t>
  </si>
  <si>
    <t>2021-06-24</t>
  </si>
  <si>
    <t>退房日月结</t>
  </si>
  <si>
    <t>110.21</t>
  </si>
  <si>
    <t>RMB</t>
  </si>
  <si>
    <t>0</t>
  </si>
  <si>
    <t>0.00</t>
  </si>
  <si>
    <t>携程汇登国内直连</t>
  </si>
  <si>
    <t>2021-06-23 22:53:05</t>
  </si>
  <si>
    <t>否</t>
  </si>
  <si>
    <t>广州汇登信息科技有限公司</t>
  </si>
  <si>
    <t>直连</t>
  </si>
  <si>
    <t>2168887</t>
  </si>
  <si>
    <t>汉庭酒店(上海打浦桥瑞金南路店)</t>
  </si>
  <si>
    <t>426.24</t>
  </si>
  <si>
    <t>2021-06-23 18:24:28</t>
  </si>
  <si>
    <t>2168795</t>
  </si>
  <si>
    <t>格林豪泰酒店(临泉魔幻之都店)</t>
  </si>
  <si>
    <t>134.90</t>
  </si>
  <si>
    <t>2021-06-23 17:15:53</t>
  </si>
  <si>
    <t>2168548</t>
  </si>
  <si>
    <t>广州怡居公寓</t>
  </si>
  <si>
    <t>50.00</t>
  </si>
  <si>
    <t>2021-06-23 14:15:56</t>
  </si>
  <si>
    <t>直采</t>
  </si>
  <si>
    <t>2168470</t>
  </si>
  <si>
    <t>汉庭酒店(济南遥墙国际机场店)</t>
  </si>
  <si>
    <t>180.35</t>
  </si>
  <si>
    <t>2021-06-23 13:21:01</t>
  </si>
  <si>
    <t>2168274</t>
  </si>
  <si>
    <t>格林豪泰(上海顾村水产西路贝壳店)</t>
  </si>
  <si>
    <t>140.48</t>
  </si>
  <si>
    <t>2021-06-23 11:47:13</t>
  </si>
  <si>
    <t>2168091</t>
  </si>
  <si>
    <t>广州白云宾馆</t>
  </si>
  <si>
    <t>570.00</t>
  </si>
  <si>
    <t>2021-06-23 11:21:42</t>
  </si>
  <si>
    <t>2168042</t>
  </si>
  <si>
    <t>汉庭酒店(上海奉贤南桥工业园店)</t>
  </si>
  <si>
    <t>290.29</t>
  </si>
  <si>
    <t>2021-06-23 09:05:46</t>
  </si>
  <si>
    <t>2168020</t>
  </si>
  <si>
    <t>武威金都国际酒店</t>
  </si>
  <si>
    <t>250.00</t>
  </si>
  <si>
    <t>2021-06-23 09:03:36</t>
  </si>
  <si>
    <t>2021-06-22</t>
  </si>
  <si>
    <t>2167838</t>
  </si>
  <si>
    <t>汉庭酒店(上海外滩延安东路店)</t>
  </si>
  <si>
    <t>458.61</t>
  </si>
  <si>
    <t>2021-06-22 23:32:57</t>
  </si>
  <si>
    <t>2167132</t>
  </si>
  <si>
    <t>272.51</t>
  </si>
  <si>
    <t>2021-06-22 16:45:24</t>
  </si>
  <si>
    <t>2166966</t>
  </si>
  <si>
    <t>海友酒店(上海徐汇交大店)</t>
  </si>
  <si>
    <t>435.67</t>
  </si>
  <si>
    <t>2021-06-22 14:39:14</t>
  </si>
  <si>
    <t>2166118</t>
  </si>
  <si>
    <t>全季酒店(瑞安店)</t>
  </si>
  <si>
    <t>343.46</t>
  </si>
  <si>
    <t>2021-06-22 00:01:29</t>
  </si>
  <si>
    <t>2021-06-21</t>
  </si>
  <si>
    <t>2165801</t>
  </si>
  <si>
    <t>全季酒店(上海世博耀华路店)</t>
  </si>
  <si>
    <t>1211.50</t>
  </si>
  <si>
    <t>2021-06-21 18:54:01</t>
  </si>
  <si>
    <t>2021-06-20</t>
  </si>
  <si>
    <t>2165015</t>
  </si>
  <si>
    <t>海友酒店(上海新虹桥店)</t>
  </si>
  <si>
    <t>536.46</t>
  </si>
  <si>
    <t>2021-06-20 23:01:41</t>
  </si>
  <si>
    <t>2021-06-19</t>
  </si>
  <si>
    <t>2162955</t>
  </si>
  <si>
    <t>汉庭（北京阜成门店）</t>
  </si>
  <si>
    <t>2021-06-19 16:03:34</t>
  </si>
  <si>
    <t>2021-06-16</t>
  </si>
  <si>
    <t>2159270</t>
  </si>
  <si>
    <t>安顺豪生温泉度假酒店</t>
  </si>
  <si>
    <t>2021-06-16 17:06:11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</si>
</sst>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2" borderId="3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20" fillId="9" borderId="1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15554827107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44368</v>
      </c>
      <c r="G2" s="5">
        <v>44371</v>
      </c>
      <c r="H2" s="4">
        <v>1</v>
      </c>
      <c r="I2" s="4">
        <v>3</v>
      </c>
      <c r="J2" s="4">
        <v>3</v>
      </c>
      <c r="K2" s="4" t="s">
        <v>29</v>
      </c>
      <c r="L2" s="4">
        <v>1071</v>
      </c>
      <c r="M2" s="4">
        <v>1071</v>
      </c>
      <c r="N2" s="4" t="s">
        <v>30</v>
      </c>
      <c r="O2" s="4" t="s">
        <v>31</v>
      </c>
      <c r="P2" s="4" t="s">
        <v>32</v>
      </c>
      <c r="Q2" s="4">
        <v>0</v>
      </c>
      <c r="R2" s="6">
        <v>44363</v>
      </c>
      <c r="S2" s="5">
        <v>44386</v>
      </c>
      <c r="T2" s="4" t="s">
        <v>33</v>
      </c>
      <c r="U2" s="4">
        <v>1071</v>
      </c>
      <c r="V2" s="4">
        <v>0</v>
      </c>
      <c r="W2" s="4">
        <v>0</v>
      </c>
      <c r="X2" s="4">
        <v>2159270</v>
      </c>
    </row>
    <row r="3" s="4" customFormat="1" spans="1:24">
      <c r="A3" s="4">
        <v>15554827107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44368</v>
      </c>
      <c r="G3" s="5">
        <v>44371</v>
      </c>
      <c r="H3" s="4">
        <v>1</v>
      </c>
      <c r="I3" s="4">
        <v>3</v>
      </c>
      <c r="J3" s="4">
        <v>3</v>
      </c>
      <c r="K3" s="4" t="s">
        <v>29</v>
      </c>
      <c r="L3" s="4">
        <v>-1071</v>
      </c>
      <c r="M3" s="4">
        <v>-1071</v>
      </c>
      <c r="N3" s="4" t="s">
        <v>30</v>
      </c>
      <c r="O3" s="4" t="s">
        <v>31</v>
      </c>
      <c r="P3" s="4" t="s">
        <v>32</v>
      </c>
      <c r="Q3" s="4">
        <v>0</v>
      </c>
      <c r="R3" s="6">
        <v>44363</v>
      </c>
      <c r="S3" s="5">
        <v>44386</v>
      </c>
      <c r="T3" s="4" t="s">
        <v>33</v>
      </c>
      <c r="U3" s="4">
        <v>-1071</v>
      </c>
      <c r="V3" s="4">
        <v>0</v>
      </c>
      <c r="W3" s="4">
        <v>0</v>
      </c>
      <c r="X3" s="4">
        <v>2159270</v>
      </c>
    </row>
    <row r="4" s="4" customFormat="1" spans="1:24">
      <c r="A4" s="4">
        <v>15576246351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44369</v>
      </c>
      <c r="G4" s="5">
        <v>44371</v>
      </c>
      <c r="H4" s="4">
        <v>1</v>
      </c>
      <c r="I4" s="4">
        <v>2</v>
      </c>
      <c r="J4" s="4">
        <v>2</v>
      </c>
      <c r="K4" s="4" t="s">
        <v>29</v>
      </c>
      <c r="L4" s="4">
        <v>1353.5</v>
      </c>
      <c r="M4" s="4">
        <v>1353.5</v>
      </c>
      <c r="N4" s="4" t="s">
        <v>37</v>
      </c>
      <c r="O4" s="4" t="s">
        <v>31</v>
      </c>
      <c r="P4" s="4" t="s">
        <v>32</v>
      </c>
      <c r="Q4" s="4">
        <v>0</v>
      </c>
      <c r="R4" s="6">
        <v>44366</v>
      </c>
      <c r="S4" s="5">
        <v>44386</v>
      </c>
      <c r="T4" s="4" t="s">
        <v>33</v>
      </c>
      <c r="U4" s="4">
        <v>1353.5</v>
      </c>
      <c r="V4" s="4">
        <v>0</v>
      </c>
      <c r="W4" s="4">
        <v>0</v>
      </c>
      <c r="X4" s="4">
        <v>2162955</v>
      </c>
    </row>
    <row r="5" s="4" customFormat="1" spans="1:24">
      <c r="A5" s="4">
        <v>15587945342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44368</v>
      </c>
      <c r="G5" s="5">
        <v>44371</v>
      </c>
      <c r="H5" s="4">
        <v>1</v>
      </c>
      <c r="I5" s="4">
        <v>3</v>
      </c>
      <c r="J5" s="4">
        <v>3</v>
      </c>
      <c r="K5" s="4" t="s">
        <v>29</v>
      </c>
      <c r="L5" s="4">
        <v>536.46</v>
      </c>
      <c r="M5" s="4">
        <v>536.46</v>
      </c>
      <c r="N5" s="4" t="s">
        <v>40</v>
      </c>
      <c r="O5" s="4" t="s">
        <v>31</v>
      </c>
      <c r="P5" s="4" t="s">
        <v>32</v>
      </c>
      <c r="Q5" s="4">
        <v>0</v>
      </c>
      <c r="R5" s="6">
        <v>44367</v>
      </c>
      <c r="S5" s="5">
        <v>44386</v>
      </c>
      <c r="T5" s="4" t="s">
        <v>33</v>
      </c>
      <c r="U5" s="4">
        <v>536.46</v>
      </c>
      <c r="V5" s="4">
        <v>0</v>
      </c>
      <c r="W5" s="4">
        <v>0</v>
      </c>
      <c r="X5" s="4">
        <v>2165015</v>
      </c>
    </row>
    <row r="6" s="4" customFormat="1" spans="1:24">
      <c r="A6" s="4">
        <v>15590892404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44369</v>
      </c>
      <c r="G6" s="5">
        <v>44371</v>
      </c>
      <c r="H6" s="4">
        <v>1</v>
      </c>
      <c r="I6" s="4">
        <v>2</v>
      </c>
      <c r="J6" s="4">
        <v>2</v>
      </c>
      <c r="K6" s="4" t="s">
        <v>29</v>
      </c>
      <c r="L6" s="4">
        <v>176</v>
      </c>
      <c r="M6" s="4">
        <v>176</v>
      </c>
      <c r="N6" s="4" t="s">
        <v>43</v>
      </c>
      <c r="O6" s="4" t="s">
        <v>31</v>
      </c>
      <c r="P6" s="4" t="s">
        <v>32</v>
      </c>
      <c r="Q6" s="4">
        <v>0</v>
      </c>
      <c r="R6" s="6">
        <v>44368</v>
      </c>
      <c r="S6" s="5">
        <v>44386</v>
      </c>
      <c r="T6" s="4" t="s">
        <v>33</v>
      </c>
      <c r="U6" s="4">
        <v>176</v>
      </c>
      <c r="V6" s="4">
        <v>0</v>
      </c>
      <c r="W6" s="4">
        <v>0</v>
      </c>
      <c r="X6" s="4">
        <v>2165707</v>
      </c>
    </row>
    <row r="7" s="4" customFormat="1" spans="1:24">
      <c r="A7" s="4">
        <v>15594070051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44369</v>
      </c>
      <c r="G7" s="5">
        <v>44371</v>
      </c>
      <c r="H7" s="4">
        <v>1</v>
      </c>
      <c r="I7" s="4">
        <v>2</v>
      </c>
      <c r="J7" s="4">
        <v>2</v>
      </c>
      <c r="K7" s="4" t="s">
        <v>29</v>
      </c>
      <c r="L7" s="4">
        <v>1211.5</v>
      </c>
      <c r="M7" s="4">
        <v>1211.5</v>
      </c>
      <c r="N7" s="4" t="s">
        <v>46</v>
      </c>
      <c r="O7" s="4" t="s">
        <v>31</v>
      </c>
      <c r="P7" s="4" t="s">
        <v>32</v>
      </c>
      <c r="Q7" s="4">
        <v>0</v>
      </c>
      <c r="R7" s="6">
        <v>44368</v>
      </c>
      <c r="S7" s="5">
        <v>44386</v>
      </c>
      <c r="T7" s="4" t="s">
        <v>33</v>
      </c>
      <c r="U7" s="4">
        <v>1211.5</v>
      </c>
      <c r="V7" s="4">
        <v>0</v>
      </c>
      <c r="W7" s="4">
        <v>0</v>
      </c>
      <c r="X7" s="4">
        <v>2165801</v>
      </c>
    </row>
    <row r="8" s="4" customFormat="1" spans="1:24">
      <c r="A8" s="4">
        <v>15595632547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44370</v>
      </c>
      <c r="G8" s="5">
        <v>44371</v>
      </c>
      <c r="H8" s="4">
        <v>1</v>
      </c>
      <c r="I8" s="4">
        <v>1</v>
      </c>
      <c r="J8" s="4">
        <v>1</v>
      </c>
      <c r="K8" s="4" t="s">
        <v>29</v>
      </c>
      <c r="L8" s="4">
        <v>343.46</v>
      </c>
      <c r="M8" s="4">
        <v>343.46</v>
      </c>
      <c r="N8" s="4" t="s">
        <v>49</v>
      </c>
      <c r="O8" s="4" t="s">
        <v>31</v>
      </c>
      <c r="P8" s="4" t="s">
        <v>32</v>
      </c>
      <c r="Q8" s="4">
        <v>0</v>
      </c>
      <c r="R8" s="6">
        <v>44369</v>
      </c>
      <c r="S8" s="5">
        <v>44386</v>
      </c>
      <c r="T8" s="4" t="s">
        <v>33</v>
      </c>
      <c r="U8" s="4">
        <v>343.46</v>
      </c>
      <c r="V8" s="4">
        <v>0</v>
      </c>
      <c r="W8" s="4">
        <v>0</v>
      </c>
      <c r="X8" s="4">
        <v>2166118</v>
      </c>
    </row>
    <row r="9" s="4" customFormat="1" spans="1:24">
      <c r="A9" s="4">
        <v>15590892404</v>
      </c>
      <c r="B9" s="4" t="s">
        <v>25</v>
      </c>
      <c r="C9" s="4" t="s">
        <v>34</v>
      </c>
      <c r="D9" s="4" t="s">
        <v>41</v>
      </c>
      <c r="E9" s="4" t="s">
        <v>42</v>
      </c>
      <c r="F9" s="5">
        <v>44369</v>
      </c>
      <c r="G9" s="5">
        <v>44371</v>
      </c>
      <c r="H9" s="4">
        <v>1</v>
      </c>
      <c r="I9" s="4">
        <v>2</v>
      </c>
      <c r="J9" s="4">
        <v>2</v>
      </c>
      <c r="K9" s="4" t="s">
        <v>29</v>
      </c>
      <c r="L9" s="4">
        <v>-176</v>
      </c>
      <c r="M9" s="4">
        <v>-176</v>
      </c>
      <c r="N9" s="4" t="s">
        <v>43</v>
      </c>
      <c r="O9" s="4" t="s">
        <v>31</v>
      </c>
      <c r="P9" s="4" t="s">
        <v>32</v>
      </c>
      <c r="Q9" s="4">
        <v>0</v>
      </c>
      <c r="R9" s="6">
        <v>44368</v>
      </c>
      <c r="S9" s="5">
        <v>44386</v>
      </c>
      <c r="T9" s="4" t="s">
        <v>33</v>
      </c>
      <c r="U9" s="4">
        <v>-176</v>
      </c>
      <c r="V9" s="4">
        <v>0</v>
      </c>
      <c r="W9" s="4">
        <v>0</v>
      </c>
      <c r="X9" s="4">
        <v>2165707</v>
      </c>
    </row>
    <row r="10" s="4" customFormat="1" spans="1:24">
      <c r="A10" s="4">
        <v>15576246351</v>
      </c>
      <c r="B10" s="4" t="s">
        <v>25</v>
      </c>
      <c r="C10" s="4" t="s">
        <v>34</v>
      </c>
      <c r="D10" s="4" t="s">
        <v>35</v>
      </c>
      <c r="E10" s="4" t="s">
        <v>36</v>
      </c>
      <c r="F10" s="5">
        <v>44369</v>
      </c>
      <c r="G10" s="5">
        <v>44371</v>
      </c>
      <c r="H10" s="4">
        <v>1</v>
      </c>
      <c r="I10" s="4">
        <v>2</v>
      </c>
      <c r="J10" s="4">
        <v>2</v>
      </c>
      <c r="K10" s="4" t="s">
        <v>29</v>
      </c>
      <c r="L10" s="4">
        <v>-1353.5</v>
      </c>
      <c r="M10" s="4">
        <v>-1353.5</v>
      </c>
      <c r="N10" s="4" t="s">
        <v>37</v>
      </c>
      <c r="O10" s="4" t="s">
        <v>31</v>
      </c>
      <c r="P10" s="4" t="s">
        <v>32</v>
      </c>
      <c r="Q10" s="4">
        <v>0</v>
      </c>
      <c r="R10" s="6">
        <v>44366</v>
      </c>
      <c r="S10" s="5">
        <v>44386</v>
      </c>
      <c r="T10" s="4" t="s">
        <v>33</v>
      </c>
      <c r="U10" s="4">
        <v>-1353.5</v>
      </c>
      <c r="V10" s="4">
        <v>0</v>
      </c>
      <c r="W10" s="4">
        <v>0</v>
      </c>
      <c r="X10" s="4">
        <v>2162955</v>
      </c>
    </row>
    <row r="11" s="4" customFormat="1" spans="1:24">
      <c r="A11" s="4">
        <v>15597761633</v>
      </c>
      <c r="B11" s="4" t="s">
        <v>25</v>
      </c>
      <c r="C11" s="4" t="s">
        <v>26</v>
      </c>
      <c r="D11" s="4" t="s">
        <v>50</v>
      </c>
      <c r="E11" s="4" t="s">
        <v>51</v>
      </c>
      <c r="F11" s="5">
        <v>44370</v>
      </c>
      <c r="G11" s="5">
        <v>44371</v>
      </c>
      <c r="H11" s="4">
        <v>1</v>
      </c>
      <c r="I11" s="4">
        <v>1</v>
      </c>
      <c r="J11" s="4">
        <v>1</v>
      </c>
      <c r="K11" s="4" t="s">
        <v>29</v>
      </c>
      <c r="L11" s="4">
        <v>435.67</v>
      </c>
      <c r="M11" s="4">
        <v>435.67</v>
      </c>
      <c r="N11" s="4" t="s">
        <v>52</v>
      </c>
      <c r="O11" s="4" t="s">
        <v>31</v>
      </c>
      <c r="P11" s="4" t="s">
        <v>32</v>
      </c>
      <c r="Q11" s="4">
        <v>0</v>
      </c>
      <c r="R11" s="6">
        <v>44369</v>
      </c>
      <c r="S11" s="5">
        <v>44386</v>
      </c>
      <c r="T11" s="4" t="s">
        <v>33</v>
      </c>
      <c r="U11" s="4">
        <v>435.67</v>
      </c>
      <c r="V11" s="4">
        <v>0</v>
      </c>
      <c r="W11" s="4">
        <v>0</v>
      </c>
      <c r="X11" s="4">
        <v>2166966</v>
      </c>
    </row>
    <row r="12" s="4" customFormat="1" spans="1:24">
      <c r="A12" s="4">
        <v>15598219955</v>
      </c>
      <c r="B12" s="4" t="s">
        <v>25</v>
      </c>
      <c r="C12" s="4" t="s">
        <v>26</v>
      </c>
      <c r="D12" s="4" t="s">
        <v>53</v>
      </c>
      <c r="E12" s="4" t="s">
        <v>45</v>
      </c>
      <c r="F12" s="5">
        <v>44370</v>
      </c>
      <c r="G12" s="5">
        <v>44371</v>
      </c>
      <c r="H12" s="4">
        <v>1</v>
      </c>
      <c r="I12" s="4">
        <v>1</v>
      </c>
      <c r="J12" s="4">
        <v>1</v>
      </c>
      <c r="K12" s="4" t="s">
        <v>29</v>
      </c>
      <c r="L12" s="4">
        <v>272.51</v>
      </c>
      <c r="M12" s="4">
        <v>272.51</v>
      </c>
      <c r="N12" s="4" t="s">
        <v>54</v>
      </c>
      <c r="O12" s="4" t="s">
        <v>31</v>
      </c>
      <c r="P12" s="4" t="s">
        <v>32</v>
      </c>
      <c r="Q12" s="4">
        <v>0</v>
      </c>
      <c r="R12" s="6">
        <v>44369</v>
      </c>
      <c r="S12" s="5">
        <v>44386</v>
      </c>
      <c r="T12" s="4" t="s">
        <v>33</v>
      </c>
      <c r="U12" s="4">
        <v>272.51</v>
      </c>
      <c r="V12" s="4">
        <v>0</v>
      </c>
      <c r="W12" s="4">
        <v>0</v>
      </c>
      <c r="X12" s="4">
        <v>2167132</v>
      </c>
    </row>
    <row r="13" s="4" customFormat="1" spans="1:24">
      <c r="A13" s="4">
        <v>15603121980</v>
      </c>
      <c r="B13" s="4" t="s">
        <v>25</v>
      </c>
      <c r="C13" s="4" t="s">
        <v>26</v>
      </c>
      <c r="D13" s="4" t="s">
        <v>55</v>
      </c>
      <c r="E13" s="4" t="s">
        <v>39</v>
      </c>
      <c r="F13" s="5">
        <v>44370</v>
      </c>
      <c r="G13" s="5">
        <v>44371</v>
      </c>
      <c r="H13" s="4">
        <v>1</v>
      </c>
      <c r="I13" s="4">
        <v>1</v>
      </c>
      <c r="J13" s="4">
        <v>1</v>
      </c>
      <c r="K13" s="4" t="s">
        <v>29</v>
      </c>
      <c r="L13" s="4">
        <v>458.61</v>
      </c>
      <c r="M13" s="4">
        <v>458.61</v>
      </c>
      <c r="N13" s="4" t="s">
        <v>56</v>
      </c>
      <c r="O13" s="4" t="s">
        <v>31</v>
      </c>
      <c r="P13" s="4" t="s">
        <v>32</v>
      </c>
      <c r="Q13" s="4">
        <v>0</v>
      </c>
      <c r="R13" s="6">
        <v>44369</v>
      </c>
      <c r="S13" s="5">
        <v>44386</v>
      </c>
      <c r="T13" s="4" t="s">
        <v>33</v>
      </c>
      <c r="U13" s="4">
        <v>458.61</v>
      </c>
      <c r="V13" s="4">
        <v>0</v>
      </c>
      <c r="W13" s="4">
        <v>0</v>
      </c>
      <c r="X13" s="4">
        <v>2167838</v>
      </c>
    </row>
    <row r="14" s="4" customFormat="1" spans="1:23">
      <c r="A14" s="4">
        <v>15603794833</v>
      </c>
      <c r="B14" s="4" t="s">
        <v>25</v>
      </c>
      <c r="C14" s="4" t="s">
        <v>26</v>
      </c>
      <c r="D14" s="4" t="s">
        <v>57</v>
      </c>
      <c r="E14" s="4" t="s">
        <v>58</v>
      </c>
      <c r="F14" s="5">
        <v>44370</v>
      </c>
      <c r="G14" s="5">
        <v>44371</v>
      </c>
      <c r="H14" s="4">
        <v>1</v>
      </c>
      <c r="I14" s="4">
        <v>1</v>
      </c>
      <c r="J14" s="4">
        <v>1</v>
      </c>
      <c r="K14" s="4" t="s">
        <v>29</v>
      </c>
      <c r="L14" s="4">
        <v>250</v>
      </c>
      <c r="M14" s="4">
        <v>250</v>
      </c>
      <c r="N14" s="4" t="s">
        <v>59</v>
      </c>
      <c r="O14" s="4" t="s">
        <v>31</v>
      </c>
      <c r="P14" s="4" t="s">
        <v>32</v>
      </c>
      <c r="Q14" s="4">
        <v>0</v>
      </c>
      <c r="R14" s="6">
        <v>44370</v>
      </c>
      <c r="S14" s="5">
        <v>44386</v>
      </c>
      <c r="T14" s="4" t="s">
        <v>33</v>
      </c>
      <c r="U14" s="4">
        <v>250</v>
      </c>
      <c r="V14" s="4">
        <v>0</v>
      </c>
      <c r="W14" s="4">
        <v>0</v>
      </c>
    </row>
    <row r="15" s="4" customFormat="1" spans="1:24">
      <c r="A15" s="4">
        <v>15603873651</v>
      </c>
      <c r="B15" s="4" t="s">
        <v>25</v>
      </c>
      <c r="C15" s="4" t="s">
        <v>26</v>
      </c>
      <c r="D15" s="4" t="s">
        <v>53</v>
      </c>
      <c r="E15" s="4" t="s">
        <v>60</v>
      </c>
      <c r="F15" s="5">
        <v>44370</v>
      </c>
      <c r="G15" s="5">
        <v>44371</v>
      </c>
      <c r="H15" s="4">
        <v>1</v>
      </c>
      <c r="I15" s="4">
        <v>1</v>
      </c>
      <c r="J15" s="4">
        <v>1</v>
      </c>
      <c r="K15" s="4" t="s">
        <v>29</v>
      </c>
      <c r="L15" s="4">
        <v>290.29</v>
      </c>
      <c r="M15" s="4">
        <v>290.29</v>
      </c>
      <c r="N15" s="4" t="s">
        <v>61</v>
      </c>
      <c r="O15" s="4" t="s">
        <v>31</v>
      </c>
      <c r="P15" s="4" t="s">
        <v>32</v>
      </c>
      <c r="Q15" s="4">
        <v>0</v>
      </c>
      <c r="R15" s="6">
        <v>44370</v>
      </c>
      <c r="S15" s="5">
        <v>44386</v>
      </c>
      <c r="T15" s="4" t="s">
        <v>33</v>
      </c>
      <c r="U15" s="4">
        <v>290.29</v>
      </c>
      <c r="V15" s="4">
        <v>0</v>
      </c>
      <c r="W15" s="4">
        <v>0</v>
      </c>
      <c r="X15" s="4">
        <v>2168042</v>
      </c>
    </row>
    <row r="16" s="4" customFormat="1" spans="1:24">
      <c r="A16" s="4">
        <v>15604030186</v>
      </c>
      <c r="B16" s="4" t="s">
        <v>25</v>
      </c>
      <c r="C16" s="4" t="s">
        <v>26</v>
      </c>
      <c r="D16" s="4" t="s">
        <v>62</v>
      </c>
      <c r="E16" s="4" t="s">
        <v>63</v>
      </c>
      <c r="F16" s="5">
        <v>44370</v>
      </c>
      <c r="G16" s="5">
        <v>44371</v>
      </c>
      <c r="H16" s="4">
        <v>1</v>
      </c>
      <c r="I16" s="4">
        <v>1</v>
      </c>
      <c r="J16" s="4">
        <v>1</v>
      </c>
      <c r="K16" s="4" t="s">
        <v>29</v>
      </c>
      <c r="L16" s="4">
        <v>570</v>
      </c>
      <c r="M16" s="4">
        <v>570</v>
      </c>
      <c r="N16" s="4" t="s">
        <v>64</v>
      </c>
      <c r="O16" s="4" t="s">
        <v>31</v>
      </c>
      <c r="P16" s="4" t="s">
        <v>32</v>
      </c>
      <c r="Q16" s="4">
        <v>0</v>
      </c>
      <c r="R16" s="6">
        <v>44370</v>
      </c>
      <c r="S16" s="5">
        <v>44386</v>
      </c>
      <c r="T16" s="4" t="s">
        <v>33</v>
      </c>
      <c r="U16" s="4">
        <v>570</v>
      </c>
      <c r="V16" s="4">
        <v>0</v>
      </c>
      <c r="W16" s="4">
        <v>0</v>
      </c>
      <c r="X16" s="4">
        <v>2168091</v>
      </c>
    </row>
    <row r="17" s="4" customFormat="1" spans="1:23">
      <c r="A17" s="4">
        <v>15604566051</v>
      </c>
      <c r="B17" s="4" t="s">
        <v>25</v>
      </c>
      <c r="C17" s="4" t="s">
        <v>26</v>
      </c>
      <c r="D17" s="4" t="s">
        <v>65</v>
      </c>
      <c r="E17" s="4" t="s">
        <v>66</v>
      </c>
      <c r="F17" s="5">
        <v>44370</v>
      </c>
      <c r="G17" s="5">
        <v>44371</v>
      </c>
      <c r="H17" s="4">
        <v>1</v>
      </c>
      <c r="I17" s="4">
        <v>1</v>
      </c>
      <c r="J17" s="4">
        <v>1</v>
      </c>
      <c r="K17" s="4" t="s">
        <v>29</v>
      </c>
      <c r="L17" s="4">
        <v>140.48</v>
      </c>
      <c r="M17" s="4">
        <v>140.48</v>
      </c>
      <c r="N17" s="4" t="s">
        <v>67</v>
      </c>
      <c r="O17" s="4" t="s">
        <v>31</v>
      </c>
      <c r="P17" s="4" t="s">
        <v>32</v>
      </c>
      <c r="Q17" s="4">
        <v>0</v>
      </c>
      <c r="R17" s="6">
        <v>44370</v>
      </c>
      <c r="S17" s="5">
        <v>44386</v>
      </c>
      <c r="T17" s="4" t="s">
        <v>33</v>
      </c>
      <c r="U17" s="4">
        <v>140.48</v>
      </c>
      <c r="V17" s="4">
        <v>0</v>
      </c>
      <c r="W17" s="4">
        <v>0</v>
      </c>
    </row>
    <row r="18" s="4" customFormat="1" spans="1:24">
      <c r="A18" s="4">
        <v>15605088292</v>
      </c>
      <c r="B18" s="4" t="s">
        <v>25</v>
      </c>
      <c r="C18" s="4" t="s">
        <v>26</v>
      </c>
      <c r="D18" s="4" t="s">
        <v>68</v>
      </c>
      <c r="E18" s="4" t="s">
        <v>69</v>
      </c>
      <c r="F18" s="5">
        <v>44370</v>
      </c>
      <c r="G18" s="5">
        <v>44371</v>
      </c>
      <c r="H18" s="4">
        <v>1</v>
      </c>
      <c r="I18" s="4">
        <v>1</v>
      </c>
      <c r="J18" s="4">
        <v>1</v>
      </c>
      <c r="K18" s="4" t="s">
        <v>29</v>
      </c>
      <c r="L18" s="4">
        <v>180.35</v>
      </c>
      <c r="M18" s="4">
        <v>180.35</v>
      </c>
      <c r="N18" s="4" t="s">
        <v>70</v>
      </c>
      <c r="O18" s="4" t="s">
        <v>31</v>
      </c>
      <c r="P18" s="4" t="s">
        <v>32</v>
      </c>
      <c r="Q18" s="4">
        <v>0</v>
      </c>
      <c r="R18" s="6">
        <v>44370</v>
      </c>
      <c r="S18" s="5">
        <v>44386</v>
      </c>
      <c r="T18" s="4" t="s">
        <v>33</v>
      </c>
      <c r="U18" s="4">
        <v>180.35</v>
      </c>
      <c r="V18" s="4">
        <v>0</v>
      </c>
      <c r="W18" s="4">
        <v>0</v>
      </c>
      <c r="X18" s="4">
        <v>2168470</v>
      </c>
    </row>
    <row r="19" s="4" customFormat="1" spans="1:23">
      <c r="A19" s="4">
        <v>15605338242</v>
      </c>
      <c r="B19" s="4" t="s">
        <v>25</v>
      </c>
      <c r="C19" s="4" t="s">
        <v>26</v>
      </c>
      <c r="D19" s="4" t="s">
        <v>71</v>
      </c>
      <c r="E19" s="4" t="s">
        <v>72</v>
      </c>
      <c r="F19" s="5">
        <v>44370</v>
      </c>
      <c r="G19" s="5">
        <v>44371</v>
      </c>
      <c r="H19" s="4">
        <v>1</v>
      </c>
      <c r="I19" s="4">
        <v>1</v>
      </c>
      <c r="J19" s="4">
        <v>1</v>
      </c>
      <c r="K19" s="4" t="s">
        <v>29</v>
      </c>
      <c r="L19" s="4">
        <v>50</v>
      </c>
      <c r="M19" s="4">
        <v>50</v>
      </c>
      <c r="N19" s="4" t="s">
        <v>73</v>
      </c>
      <c r="O19" s="4" t="s">
        <v>31</v>
      </c>
      <c r="P19" s="4" t="s">
        <v>32</v>
      </c>
      <c r="Q19" s="4">
        <v>0</v>
      </c>
      <c r="R19" s="6">
        <v>44370</v>
      </c>
      <c r="S19" s="5">
        <v>44386</v>
      </c>
      <c r="T19" s="4" t="s">
        <v>33</v>
      </c>
      <c r="U19" s="4">
        <v>50</v>
      </c>
      <c r="V19" s="4">
        <v>0</v>
      </c>
      <c r="W19" s="4">
        <v>0</v>
      </c>
    </row>
    <row r="20" s="4" customFormat="1" spans="1:24">
      <c r="A20" s="4">
        <v>15606047739</v>
      </c>
      <c r="B20" s="4" t="s">
        <v>25</v>
      </c>
      <c r="C20" s="4" t="s">
        <v>26</v>
      </c>
      <c r="D20" s="4" t="s">
        <v>74</v>
      </c>
      <c r="E20" s="4" t="s">
        <v>75</v>
      </c>
      <c r="F20" s="5">
        <v>44370</v>
      </c>
      <c r="G20" s="5">
        <v>44371</v>
      </c>
      <c r="H20" s="4">
        <v>1</v>
      </c>
      <c r="I20" s="4">
        <v>1</v>
      </c>
      <c r="J20" s="4">
        <v>1</v>
      </c>
      <c r="K20" s="4" t="s">
        <v>29</v>
      </c>
      <c r="L20" s="4">
        <v>134.9</v>
      </c>
      <c r="M20" s="4">
        <v>134.9</v>
      </c>
      <c r="N20" s="4" t="s">
        <v>76</v>
      </c>
      <c r="O20" s="4" t="s">
        <v>31</v>
      </c>
      <c r="P20" s="4" t="s">
        <v>32</v>
      </c>
      <c r="Q20" s="4">
        <v>0</v>
      </c>
      <c r="R20" s="6">
        <v>44370</v>
      </c>
      <c r="S20" s="5">
        <v>44386</v>
      </c>
      <c r="T20" s="4" t="s">
        <v>33</v>
      </c>
      <c r="U20" s="4">
        <v>134.9</v>
      </c>
      <c r="V20" s="4">
        <v>0</v>
      </c>
      <c r="W20" s="4">
        <v>0</v>
      </c>
      <c r="X20" s="4">
        <v>2168795</v>
      </c>
    </row>
    <row r="21" s="4" customFormat="1" spans="1:24">
      <c r="A21" s="4">
        <v>15606333681</v>
      </c>
      <c r="B21" s="4" t="s">
        <v>25</v>
      </c>
      <c r="C21" s="4" t="s">
        <v>26</v>
      </c>
      <c r="D21" s="4" t="s">
        <v>77</v>
      </c>
      <c r="E21" s="4" t="s">
        <v>78</v>
      </c>
      <c r="F21" s="5">
        <v>44370</v>
      </c>
      <c r="G21" s="5">
        <v>44371</v>
      </c>
      <c r="H21" s="4">
        <v>1</v>
      </c>
      <c r="I21" s="4">
        <v>1</v>
      </c>
      <c r="J21" s="4">
        <v>1</v>
      </c>
      <c r="K21" s="4" t="s">
        <v>29</v>
      </c>
      <c r="L21" s="4">
        <v>426.24</v>
      </c>
      <c r="M21" s="4">
        <v>426.24</v>
      </c>
      <c r="N21" s="4" t="s">
        <v>79</v>
      </c>
      <c r="O21" s="4" t="s">
        <v>31</v>
      </c>
      <c r="P21" s="4" t="s">
        <v>32</v>
      </c>
      <c r="Q21" s="4">
        <v>0</v>
      </c>
      <c r="R21" s="6">
        <v>44370</v>
      </c>
      <c r="S21" s="5">
        <v>44386</v>
      </c>
      <c r="T21" s="4" t="s">
        <v>33</v>
      </c>
      <c r="U21" s="4">
        <v>426.24</v>
      </c>
      <c r="V21" s="4">
        <v>0</v>
      </c>
      <c r="W21" s="4">
        <v>0</v>
      </c>
      <c r="X21" s="4">
        <v>2168887</v>
      </c>
    </row>
    <row r="22" s="4" customFormat="1" spans="1:24">
      <c r="A22" s="4">
        <v>15610581324</v>
      </c>
      <c r="B22" s="4" t="s">
        <v>25</v>
      </c>
      <c r="C22" s="4" t="s">
        <v>26</v>
      </c>
      <c r="D22" s="4" t="s">
        <v>80</v>
      </c>
      <c r="E22" s="4" t="s">
        <v>81</v>
      </c>
      <c r="F22" s="5">
        <v>44370</v>
      </c>
      <c r="G22" s="5">
        <v>44371</v>
      </c>
      <c r="H22" s="4">
        <v>1</v>
      </c>
      <c r="I22" s="4">
        <v>1</v>
      </c>
      <c r="J22" s="4">
        <v>1</v>
      </c>
      <c r="K22" s="4" t="s">
        <v>29</v>
      </c>
      <c r="L22" s="4">
        <v>110.21</v>
      </c>
      <c r="M22" s="4">
        <v>110.21</v>
      </c>
      <c r="N22" s="4" t="s">
        <v>82</v>
      </c>
      <c r="O22" s="4" t="s">
        <v>31</v>
      </c>
      <c r="P22" s="4" t="s">
        <v>32</v>
      </c>
      <c r="Q22" s="4">
        <v>0</v>
      </c>
      <c r="R22" s="6">
        <v>44370</v>
      </c>
      <c r="S22" s="5">
        <v>44386</v>
      </c>
      <c r="T22" s="4" t="s">
        <v>33</v>
      </c>
      <c r="U22" s="4">
        <v>110.21</v>
      </c>
      <c r="V22" s="4">
        <v>0</v>
      </c>
      <c r="W22" s="4">
        <v>0</v>
      </c>
      <c r="X22" s="4">
        <v>2169336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28"/>
  <sheetViews>
    <sheetView tabSelected="1" workbookViewId="0">
      <selection activeCell="A26" sqref="A26:A28"/>
    </sheetView>
  </sheetViews>
  <sheetFormatPr defaultColWidth="9" defaultRowHeight="13.5" outlineLevelCol="7"/>
  <cols>
    <col min="1" max="1" width="12.6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83</v>
      </c>
    </row>
    <row r="2" s="4" customFormat="1" hidden="1" spans="1:8">
      <c r="A2" s="4">
        <v>15554827107</v>
      </c>
      <c r="B2" s="5">
        <v>44368</v>
      </c>
      <c r="C2" s="5">
        <v>44371</v>
      </c>
      <c r="D2" s="4">
        <v>0</v>
      </c>
      <c r="E2" s="4" t="str">
        <f>VLOOKUP(A2,HOP!A:L,12,0)</f>
        <v>0.00</v>
      </c>
      <c r="F2" s="4" t="str">
        <f>VLOOKUP(A2,HOP!A:C,3,0)</f>
        <v>2159270</v>
      </c>
      <c r="G2" s="4">
        <f>D2-E2</f>
        <v>0</v>
      </c>
      <c r="H2" s="4" t="str">
        <f>$H$1&amp;F2</f>
        <v>，2159270</v>
      </c>
    </row>
    <row r="3" s="4" customFormat="1" hidden="1" spans="1:8">
      <c r="A3" s="4">
        <v>15576246351</v>
      </c>
      <c r="B3" s="5">
        <v>44369</v>
      </c>
      <c r="C3" s="5">
        <v>44371</v>
      </c>
      <c r="D3" s="4">
        <v>0</v>
      </c>
      <c r="E3" s="4" t="str">
        <f>VLOOKUP(A3,HOP!A:L,12,0)</f>
        <v>0.00</v>
      </c>
      <c r="F3" s="4" t="str">
        <f>VLOOKUP(A3,HOP!A:C,3,0)</f>
        <v>2162955</v>
      </c>
      <c r="G3" s="4">
        <f>D3-E3</f>
        <v>0</v>
      </c>
      <c r="H3" s="4" t="str">
        <f>$H$1&amp;F3</f>
        <v>，2162955</v>
      </c>
    </row>
    <row r="4" s="4" customFormat="1" spans="1:8">
      <c r="A4" s="4">
        <v>15587945342</v>
      </c>
      <c r="B4" s="5">
        <v>44368</v>
      </c>
      <c r="C4" s="5">
        <v>44371</v>
      </c>
      <c r="D4" s="4">
        <v>536.46</v>
      </c>
      <c r="E4" s="4" t="str">
        <f>VLOOKUP(A4,HOP!A:L,12,0)</f>
        <v>536.46</v>
      </c>
      <c r="F4" s="4" t="str">
        <f>VLOOKUP(A4,HOP!A:C,3,0)</f>
        <v>2165015</v>
      </c>
      <c r="G4" s="4">
        <f>D4-E4</f>
        <v>0</v>
      </c>
      <c r="H4" s="4" t="str">
        <f>$H$1&amp;F4</f>
        <v>，2165015</v>
      </c>
    </row>
    <row r="5" s="4" customFormat="1" hidden="1" spans="1:8">
      <c r="A5" s="4">
        <v>15590892404</v>
      </c>
      <c r="B5" s="5">
        <v>44369</v>
      </c>
      <c r="C5" s="5">
        <v>44371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</row>
    <row r="6" s="4" customFormat="1" spans="1:8">
      <c r="A6" s="4">
        <v>15594070051</v>
      </c>
      <c r="B6" s="5">
        <v>44369</v>
      </c>
      <c r="C6" s="5">
        <v>44371</v>
      </c>
      <c r="D6" s="4">
        <v>1211.5</v>
      </c>
      <c r="E6" s="4" t="str">
        <f>VLOOKUP(A6,HOP!A:L,12,0)</f>
        <v>1211.50</v>
      </c>
      <c r="F6" s="4" t="str">
        <f>VLOOKUP(A6,HOP!A:C,3,0)</f>
        <v>2165801</v>
      </c>
      <c r="G6" s="4">
        <f>D6-E6</f>
        <v>0</v>
      </c>
      <c r="H6" s="4" t="str">
        <f>$H$1&amp;F6</f>
        <v>，2165801</v>
      </c>
    </row>
    <row r="7" s="4" customFormat="1" spans="1:8">
      <c r="A7" s="4">
        <v>15595632547</v>
      </c>
      <c r="B7" s="5">
        <v>44370</v>
      </c>
      <c r="C7" s="5">
        <v>44371</v>
      </c>
      <c r="D7" s="4">
        <v>343.46</v>
      </c>
      <c r="E7" s="4" t="str">
        <f>VLOOKUP(A7,HOP!A:L,12,0)</f>
        <v>343.46</v>
      </c>
      <c r="F7" s="4" t="str">
        <f>VLOOKUP(A7,HOP!A:C,3,0)</f>
        <v>2166118</v>
      </c>
      <c r="G7" s="4">
        <f>D7-E7</f>
        <v>0</v>
      </c>
      <c r="H7" s="4" t="str">
        <f>$H$1&amp;F7</f>
        <v>，2166118</v>
      </c>
    </row>
    <row r="8" s="4" customFormat="1" spans="1:8">
      <c r="A8" s="4">
        <v>15597761633</v>
      </c>
      <c r="B8" s="5">
        <v>44370</v>
      </c>
      <c r="C8" s="5">
        <v>44371</v>
      </c>
      <c r="D8" s="4">
        <v>435.67</v>
      </c>
      <c r="E8" s="4" t="str">
        <f>VLOOKUP(A8,HOP!A:L,12,0)</f>
        <v>435.67</v>
      </c>
      <c r="F8" s="4" t="str">
        <f>VLOOKUP(A8,HOP!A:C,3,0)</f>
        <v>2166966</v>
      </c>
      <c r="G8" s="4">
        <f t="shared" ref="G8:G19" si="0">D8-E8</f>
        <v>0</v>
      </c>
      <c r="H8" s="4" t="str">
        <f t="shared" ref="H8:H19" si="1">$H$1&amp;F8</f>
        <v>，2166966</v>
      </c>
    </row>
    <row r="9" s="4" customFormat="1" spans="1:8">
      <c r="A9" s="4">
        <v>15598219955</v>
      </c>
      <c r="B9" s="5">
        <v>44370</v>
      </c>
      <c r="C9" s="5">
        <v>44371</v>
      </c>
      <c r="D9" s="4">
        <v>272.51</v>
      </c>
      <c r="E9" s="4" t="str">
        <f>VLOOKUP(A9,HOP!A:L,12,0)</f>
        <v>272.51</v>
      </c>
      <c r="F9" s="4" t="str">
        <f>VLOOKUP(A9,HOP!A:C,3,0)</f>
        <v>2167132</v>
      </c>
      <c r="G9" s="4">
        <f t="shared" si="0"/>
        <v>0</v>
      </c>
      <c r="H9" s="4" t="str">
        <f t="shared" si="1"/>
        <v>，2167132</v>
      </c>
    </row>
    <row r="10" s="4" customFormat="1" spans="1:8">
      <c r="A10" s="4">
        <v>15603121980</v>
      </c>
      <c r="B10" s="5">
        <v>44370</v>
      </c>
      <c r="C10" s="5">
        <v>44371</v>
      </c>
      <c r="D10" s="4">
        <v>458.61</v>
      </c>
      <c r="E10" s="4" t="str">
        <f>VLOOKUP(A10,HOP!A:L,12,0)</f>
        <v>458.61</v>
      </c>
      <c r="F10" s="4" t="str">
        <f>VLOOKUP(A10,HOP!A:C,3,0)</f>
        <v>2167838</v>
      </c>
      <c r="G10" s="4">
        <f t="shared" si="0"/>
        <v>0</v>
      </c>
      <c r="H10" s="4" t="str">
        <f t="shared" si="1"/>
        <v>，2167838</v>
      </c>
    </row>
    <row r="11" s="4" customFormat="1" spans="1:8">
      <c r="A11" s="4">
        <v>15603794833</v>
      </c>
      <c r="B11" s="5">
        <v>44370</v>
      </c>
      <c r="C11" s="5">
        <v>44371</v>
      </c>
      <c r="D11" s="4">
        <v>250</v>
      </c>
      <c r="E11" s="4" t="str">
        <f>VLOOKUP(A11,HOP!A:L,12,0)</f>
        <v>250.00</v>
      </c>
      <c r="F11" s="4" t="str">
        <f>VLOOKUP(A11,HOP!A:C,3,0)</f>
        <v>2168020</v>
      </c>
      <c r="G11" s="4">
        <f t="shared" si="0"/>
        <v>0</v>
      </c>
      <c r="H11" s="4" t="str">
        <f t="shared" si="1"/>
        <v>，2168020</v>
      </c>
    </row>
    <row r="12" s="4" customFormat="1" spans="1:8">
      <c r="A12" s="4">
        <v>15603873651</v>
      </c>
      <c r="B12" s="5">
        <v>44370</v>
      </c>
      <c r="C12" s="5">
        <v>44371</v>
      </c>
      <c r="D12" s="4">
        <v>290.29</v>
      </c>
      <c r="E12" s="4" t="str">
        <f>VLOOKUP(A12,HOP!A:L,12,0)</f>
        <v>290.29</v>
      </c>
      <c r="F12" s="4" t="str">
        <f>VLOOKUP(A12,HOP!A:C,3,0)</f>
        <v>2168042</v>
      </c>
      <c r="G12" s="4">
        <f t="shared" si="0"/>
        <v>0</v>
      </c>
      <c r="H12" s="4" t="str">
        <f t="shared" si="1"/>
        <v>，2168042</v>
      </c>
    </row>
    <row r="13" s="4" customFormat="1" spans="1:8">
      <c r="A13" s="4">
        <v>15604030186</v>
      </c>
      <c r="B13" s="5">
        <v>44370</v>
      </c>
      <c r="C13" s="5">
        <v>44371</v>
      </c>
      <c r="D13" s="4">
        <v>570</v>
      </c>
      <c r="E13" s="4" t="str">
        <f>VLOOKUP(A13,HOP!A:L,12,0)</f>
        <v>570.00</v>
      </c>
      <c r="F13" s="4" t="str">
        <f>VLOOKUP(A13,HOP!A:C,3,0)</f>
        <v>2168091</v>
      </c>
      <c r="G13" s="4">
        <f t="shared" si="0"/>
        <v>0</v>
      </c>
      <c r="H13" s="4" t="str">
        <f t="shared" si="1"/>
        <v>，2168091</v>
      </c>
    </row>
    <row r="14" s="4" customFormat="1" spans="1:8">
      <c r="A14" s="4">
        <v>15604566051</v>
      </c>
      <c r="B14" s="5">
        <v>44370</v>
      </c>
      <c r="C14" s="5">
        <v>44371</v>
      </c>
      <c r="D14" s="4">
        <v>140.48</v>
      </c>
      <c r="E14" s="4" t="str">
        <f>VLOOKUP(A14,HOP!A:L,12,0)</f>
        <v>140.48</v>
      </c>
      <c r="F14" s="4" t="str">
        <f>VLOOKUP(A14,HOP!A:C,3,0)</f>
        <v>2168274</v>
      </c>
      <c r="G14" s="4">
        <f t="shared" si="0"/>
        <v>0</v>
      </c>
      <c r="H14" s="4" t="str">
        <f t="shared" si="1"/>
        <v>，2168274</v>
      </c>
    </row>
    <row r="15" s="4" customFormat="1" spans="1:8">
      <c r="A15" s="4">
        <v>15605088292</v>
      </c>
      <c r="B15" s="5">
        <v>44370</v>
      </c>
      <c r="C15" s="5">
        <v>44371</v>
      </c>
      <c r="D15" s="4">
        <v>180.35</v>
      </c>
      <c r="E15" s="4" t="str">
        <f>VLOOKUP(A15,HOP!A:L,12,0)</f>
        <v>180.35</v>
      </c>
      <c r="F15" s="4" t="str">
        <f>VLOOKUP(A15,HOP!A:C,3,0)</f>
        <v>2168470</v>
      </c>
      <c r="G15" s="4">
        <f t="shared" si="0"/>
        <v>0</v>
      </c>
      <c r="H15" s="4" t="str">
        <f t="shared" si="1"/>
        <v>，2168470</v>
      </c>
    </row>
    <row r="16" s="4" customFormat="1" spans="1:8">
      <c r="A16" s="4">
        <v>15605338242</v>
      </c>
      <c r="B16" s="5">
        <v>44370</v>
      </c>
      <c r="C16" s="5">
        <v>44371</v>
      </c>
      <c r="D16" s="4">
        <v>50</v>
      </c>
      <c r="E16" s="4" t="str">
        <f>VLOOKUP(A16,HOP!A:L,12,0)</f>
        <v>50.00</v>
      </c>
      <c r="F16" s="4" t="str">
        <f>VLOOKUP(A16,HOP!A:C,3,0)</f>
        <v>2168548</v>
      </c>
      <c r="G16" s="4">
        <f t="shared" si="0"/>
        <v>0</v>
      </c>
      <c r="H16" s="4" t="str">
        <f t="shared" si="1"/>
        <v>，2168548</v>
      </c>
    </row>
    <row r="17" s="4" customFormat="1" spans="1:8">
      <c r="A17" s="4">
        <v>15606047739</v>
      </c>
      <c r="B17" s="5">
        <v>44370</v>
      </c>
      <c r="C17" s="5">
        <v>44371</v>
      </c>
      <c r="D17" s="4">
        <v>134.9</v>
      </c>
      <c r="E17" s="4" t="str">
        <f>VLOOKUP(A17,HOP!A:L,12,0)</f>
        <v>134.90</v>
      </c>
      <c r="F17" s="4" t="str">
        <f>VLOOKUP(A17,HOP!A:C,3,0)</f>
        <v>2168795</v>
      </c>
      <c r="G17" s="4">
        <f t="shared" si="0"/>
        <v>0</v>
      </c>
      <c r="H17" s="4" t="str">
        <f t="shared" si="1"/>
        <v>，2168795</v>
      </c>
    </row>
    <row r="18" s="4" customFormat="1" spans="1:8">
      <c r="A18" s="4">
        <v>15606333681</v>
      </c>
      <c r="B18" s="5">
        <v>44370</v>
      </c>
      <c r="C18" s="5">
        <v>44371</v>
      </c>
      <c r="D18" s="4">
        <v>426.24</v>
      </c>
      <c r="E18" s="4" t="str">
        <f>VLOOKUP(A18,HOP!A:L,12,0)</f>
        <v>426.24</v>
      </c>
      <c r="F18" s="4" t="str">
        <f>VLOOKUP(A18,HOP!A:C,3,0)</f>
        <v>2168887</v>
      </c>
      <c r="G18" s="4">
        <f t="shared" si="0"/>
        <v>0</v>
      </c>
      <c r="H18" s="4" t="str">
        <f t="shared" si="1"/>
        <v>，2168887</v>
      </c>
    </row>
    <row r="19" s="4" customFormat="1" spans="1:8">
      <c r="A19" s="4">
        <v>15610581324</v>
      </c>
      <c r="B19" s="5">
        <v>44370</v>
      </c>
      <c r="C19" s="5">
        <v>44371</v>
      </c>
      <c r="D19" s="4">
        <v>110.21</v>
      </c>
      <c r="E19" s="4" t="str">
        <f>VLOOKUP(A19,HOP!A:L,12,0)</f>
        <v>110.21</v>
      </c>
      <c r="F19" s="4" t="str">
        <f>VLOOKUP(A19,HOP!A:C,3,0)</f>
        <v>2169336</v>
      </c>
      <c r="G19" s="4">
        <f t="shared" si="0"/>
        <v>0</v>
      </c>
      <c r="H19" s="4" t="str">
        <f t="shared" si="1"/>
        <v>，2169336</v>
      </c>
    </row>
    <row r="21" spans="4:4">
      <c r="D21" s="4">
        <f>SUM(D2:D20)</f>
        <v>5410.68</v>
      </c>
    </row>
    <row r="22" spans="4:4">
      <c r="D22" s="4" t="s">
        <v>84</v>
      </c>
    </row>
    <row r="26" spans="1:1">
      <c r="A26" s="4" t="s">
        <v>85</v>
      </c>
    </row>
    <row r="27" spans="1:1">
      <c r="A27" s="4" t="s">
        <v>86</v>
      </c>
    </row>
    <row r="28" spans="1:1">
      <c r="A28" s="4" t="s">
        <v>87</v>
      </c>
    </row>
  </sheetData>
  <autoFilter ref="A1:XFD22">
    <filterColumn colId="3">
      <filters blank="1">
        <filter val="50"/>
        <filter val="250"/>
        <filter val="272.51"/>
        <filter val="5410.68 CNY"/>
        <filter val="110.21"/>
        <filter val="458.61"/>
        <filter val="426.24"/>
        <filter val="1211.5"/>
        <filter val="435.67"/>
        <filter val="134.9"/>
        <filter val="290.29"/>
        <filter val="570"/>
        <filter val="180.35"/>
        <filter val="5410.68"/>
        <filter val="343.46"/>
        <filter val="536.46"/>
        <filter val="140.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E41" sqref="E4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88</v>
      </c>
      <c r="B1" s="2" t="s">
        <v>89</v>
      </c>
      <c r="C1" s="2" t="s">
        <v>90</v>
      </c>
      <c r="D1" s="2" t="s">
        <v>91</v>
      </c>
      <c r="E1" s="2" t="s">
        <v>13</v>
      </c>
      <c r="F1" s="2" t="s">
        <v>5</v>
      </c>
      <c r="G1" s="2" t="s">
        <v>6</v>
      </c>
      <c r="H1" s="2" t="s">
        <v>92</v>
      </c>
      <c r="I1" s="2" t="s">
        <v>93</v>
      </c>
      <c r="J1" s="2" t="s">
        <v>94</v>
      </c>
      <c r="K1" s="2" t="s">
        <v>95</v>
      </c>
      <c r="L1" s="2" t="s">
        <v>96</v>
      </c>
      <c r="M1" s="2" t="s">
        <v>97</v>
      </c>
      <c r="N1" s="2" t="s">
        <v>98</v>
      </c>
      <c r="O1" s="2" t="s">
        <v>99</v>
      </c>
      <c r="P1" s="2" t="s">
        <v>100</v>
      </c>
      <c r="Q1" s="2" t="s">
        <v>101</v>
      </c>
      <c r="R1" s="2" t="s">
        <v>102</v>
      </c>
      <c r="S1" s="2" t="s">
        <v>103</v>
      </c>
      <c r="T1" s="2" t="s">
        <v>104</v>
      </c>
    </row>
    <row r="2" s="1" customFormat="1" spans="1:20">
      <c r="A2" s="3">
        <v>15610581324</v>
      </c>
      <c r="B2" s="1" t="s">
        <v>105</v>
      </c>
      <c r="C2" s="1" t="s">
        <v>106</v>
      </c>
      <c r="D2" s="1" t="s">
        <v>107</v>
      </c>
      <c r="E2" s="1" t="s">
        <v>82</v>
      </c>
      <c r="F2" s="1" t="s">
        <v>105</v>
      </c>
      <c r="G2" s="1" t="s">
        <v>108</v>
      </c>
      <c r="H2" s="1" t="s">
        <v>109</v>
      </c>
      <c r="I2" s="1" t="s">
        <v>110</v>
      </c>
      <c r="J2" s="1" t="s">
        <v>111</v>
      </c>
      <c r="K2" s="1" t="s">
        <v>110</v>
      </c>
      <c r="L2" s="1" t="s">
        <v>110</v>
      </c>
      <c r="M2" s="1" t="s">
        <v>112</v>
      </c>
      <c r="N2" s="1" t="s">
        <v>112</v>
      </c>
      <c r="O2" s="1" t="s">
        <v>113</v>
      </c>
      <c r="P2" s="1" t="s">
        <v>114</v>
      </c>
      <c r="Q2" s="1" t="s">
        <v>115</v>
      </c>
      <c r="R2" s="1" t="s">
        <v>116</v>
      </c>
      <c r="S2" s="1" t="s">
        <v>117</v>
      </c>
      <c r="T2" s="1" t="s">
        <v>118</v>
      </c>
    </row>
    <row r="3" s="1" customFormat="1" spans="1:20">
      <c r="A3" s="3">
        <v>15606333681</v>
      </c>
      <c r="B3" s="1" t="s">
        <v>105</v>
      </c>
      <c r="C3" s="1" t="s">
        <v>119</v>
      </c>
      <c r="D3" s="1" t="s">
        <v>120</v>
      </c>
      <c r="E3" s="1" t="s">
        <v>79</v>
      </c>
      <c r="F3" s="1" t="s">
        <v>105</v>
      </c>
      <c r="G3" s="1" t="s">
        <v>108</v>
      </c>
      <c r="H3" s="1" t="s">
        <v>109</v>
      </c>
      <c r="I3" s="1" t="s">
        <v>121</v>
      </c>
      <c r="J3" s="1" t="s">
        <v>111</v>
      </c>
      <c r="K3" s="1" t="s">
        <v>121</v>
      </c>
      <c r="L3" s="1" t="s">
        <v>121</v>
      </c>
      <c r="M3" s="1" t="s">
        <v>112</v>
      </c>
      <c r="N3" s="1" t="s">
        <v>112</v>
      </c>
      <c r="O3" s="1" t="s">
        <v>113</v>
      </c>
      <c r="P3" s="1" t="s">
        <v>114</v>
      </c>
      <c r="Q3" s="1" t="s">
        <v>122</v>
      </c>
      <c r="R3" s="1" t="s">
        <v>116</v>
      </c>
      <c r="S3" s="1" t="s">
        <v>117</v>
      </c>
      <c r="T3" s="1" t="s">
        <v>118</v>
      </c>
    </row>
    <row r="4" s="1" customFormat="1" spans="1:20">
      <c r="A4" s="3">
        <v>15606047739</v>
      </c>
      <c r="B4" s="1" t="s">
        <v>105</v>
      </c>
      <c r="C4" s="1" t="s">
        <v>123</v>
      </c>
      <c r="D4" s="1" t="s">
        <v>124</v>
      </c>
      <c r="E4" s="1" t="s">
        <v>76</v>
      </c>
      <c r="F4" s="1" t="s">
        <v>105</v>
      </c>
      <c r="G4" s="1" t="s">
        <v>108</v>
      </c>
      <c r="H4" s="1" t="s">
        <v>109</v>
      </c>
      <c r="I4" s="1" t="s">
        <v>125</v>
      </c>
      <c r="J4" s="1" t="s">
        <v>111</v>
      </c>
      <c r="K4" s="1" t="s">
        <v>125</v>
      </c>
      <c r="L4" s="1" t="s">
        <v>125</v>
      </c>
      <c r="M4" s="1" t="s">
        <v>112</v>
      </c>
      <c r="N4" s="1" t="s">
        <v>112</v>
      </c>
      <c r="O4" s="1" t="s">
        <v>113</v>
      </c>
      <c r="P4" s="1" t="s">
        <v>114</v>
      </c>
      <c r="Q4" s="1" t="s">
        <v>126</v>
      </c>
      <c r="R4" s="1" t="s">
        <v>116</v>
      </c>
      <c r="S4" s="1" t="s">
        <v>117</v>
      </c>
      <c r="T4" s="1" t="s">
        <v>118</v>
      </c>
    </row>
    <row r="5" s="1" customFormat="1" spans="1:20">
      <c r="A5" s="3">
        <v>15605338242</v>
      </c>
      <c r="B5" s="1" t="s">
        <v>105</v>
      </c>
      <c r="C5" s="1" t="s">
        <v>127</v>
      </c>
      <c r="D5" s="1" t="s">
        <v>128</v>
      </c>
      <c r="E5" s="1" t="s">
        <v>73</v>
      </c>
      <c r="F5" s="1" t="s">
        <v>105</v>
      </c>
      <c r="G5" s="1" t="s">
        <v>108</v>
      </c>
      <c r="H5" s="1" t="s">
        <v>109</v>
      </c>
      <c r="I5" s="1" t="s">
        <v>129</v>
      </c>
      <c r="J5" s="1" t="s">
        <v>111</v>
      </c>
      <c r="K5" s="1" t="s">
        <v>129</v>
      </c>
      <c r="L5" s="1" t="s">
        <v>129</v>
      </c>
      <c r="M5" s="1" t="s">
        <v>112</v>
      </c>
      <c r="N5" s="1" t="s">
        <v>112</v>
      </c>
      <c r="O5" s="1" t="s">
        <v>113</v>
      </c>
      <c r="P5" s="1" t="s">
        <v>114</v>
      </c>
      <c r="Q5" s="1" t="s">
        <v>130</v>
      </c>
      <c r="R5" s="1" t="s">
        <v>116</v>
      </c>
      <c r="S5" s="1" t="s">
        <v>117</v>
      </c>
      <c r="T5" s="1" t="s">
        <v>131</v>
      </c>
    </row>
    <row r="6" s="1" customFormat="1" spans="1:20">
      <c r="A6" s="3">
        <v>15605088292</v>
      </c>
      <c r="B6" s="1" t="s">
        <v>105</v>
      </c>
      <c r="C6" s="1" t="s">
        <v>132</v>
      </c>
      <c r="D6" s="1" t="s">
        <v>133</v>
      </c>
      <c r="E6" s="1" t="s">
        <v>70</v>
      </c>
      <c r="F6" s="1" t="s">
        <v>105</v>
      </c>
      <c r="G6" s="1" t="s">
        <v>108</v>
      </c>
      <c r="H6" s="1" t="s">
        <v>109</v>
      </c>
      <c r="I6" s="1" t="s">
        <v>134</v>
      </c>
      <c r="J6" s="1" t="s">
        <v>111</v>
      </c>
      <c r="K6" s="1" t="s">
        <v>134</v>
      </c>
      <c r="L6" s="1" t="s">
        <v>134</v>
      </c>
      <c r="M6" s="1" t="s">
        <v>112</v>
      </c>
      <c r="N6" s="1" t="s">
        <v>112</v>
      </c>
      <c r="O6" s="1" t="s">
        <v>113</v>
      </c>
      <c r="P6" s="1" t="s">
        <v>114</v>
      </c>
      <c r="Q6" s="1" t="s">
        <v>135</v>
      </c>
      <c r="R6" s="1" t="s">
        <v>116</v>
      </c>
      <c r="S6" s="1" t="s">
        <v>117</v>
      </c>
      <c r="T6" s="1" t="s">
        <v>118</v>
      </c>
    </row>
    <row r="7" s="1" customFormat="1" spans="1:20">
      <c r="A7" s="3">
        <v>15604566051</v>
      </c>
      <c r="B7" s="1" t="s">
        <v>105</v>
      </c>
      <c r="C7" s="1" t="s">
        <v>136</v>
      </c>
      <c r="D7" s="1" t="s">
        <v>137</v>
      </c>
      <c r="E7" s="1" t="s">
        <v>67</v>
      </c>
      <c r="F7" s="1" t="s">
        <v>105</v>
      </c>
      <c r="G7" s="1" t="s">
        <v>108</v>
      </c>
      <c r="H7" s="1" t="s">
        <v>109</v>
      </c>
      <c r="I7" s="1" t="s">
        <v>138</v>
      </c>
      <c r="J7" s="1" t="s">
        <v>111</v>
      </c>
      <c r="K7" s="1" t="s">
        <v>138</v>
      </c>
      <c r="L7" s="1" t="s">
        <v>138</v>
      </c>
      <c r="M7" s="1" t="s">
        <v>112</v>
      </c>
      <c r="N7" s="1" t="s">
        <v>112</v>
      </c>
      <c r="O7" s="1" t="s">
        <v>113</v>
      </c>
      <c r="P7" s="1" t="s">
        <v>114</v>
      </c>
      <c r="Q7" s="1" t="s">
        <v>139</v>
      </c>
      <c r="R7" s="1" t="s">
        <v>116</v>
      </c>
      <c r="S7" s="1" t="s">
        <v>117</v>
      </c>
      <c r="T7" s="1" t="s">
        <v>118</v>
      </c>
    </row>
    <row r="8" s="1" customFormat="1" spans="1:20">
      <c r="A8" s="3">
        <v>15604030186</v>
      </c>
      <c r="B8" s="1" t="s">
        <v>105</v>
      </c>
      <c r="C8" s="1" t="s">
        <v>140</v>
      </c>
      <c r="D8" s="1" t="s">
        <v>141</v>
      </c>
      <c r="E8" s="1" t="s">
        <v>64</v>
      </c>
      <c r="F8" s="1" t="s">
        <v>105</v>
      </c>
      <c r="G8" s="1" t="s">
        <v>108</v>
      </c>
      <c r="H8" s="1" t="s">
        <v>109</v>
      </c>
      <c r="I8" s="1" t="s">
        <v>142</v>
      </c>
      <c r="J8" s="1" t="s">
        <v>111</v>
      </c>
      <c r="K8" s="1" t="s">
        <v>142</v>
      </c>
      <c r="L8" s="1" t="s">
        <v>142</v>
      </c>
      <c r="M8" s="1" t="s">
        <v>112</v>
      </c>
      <c r="N8" s="1" t="s">
        <v>112</v>
      </c>
      <c r="O8" s="1" t="s">
        <v>113</v>
      </c>
      <c r="P8" s="1" t="s">
        <v>114</v>
      </c>
      <c r="Q8" s="1" t="s">
        <v>143</v>
      </c>
      <c r="R8" s="1" t="s">
        <v>116</v>
      </c>
      <c r="S8" s="1" t="s">
        <v>117</v>
      </c>
      <c r="T8" s="1" t="s">
        <v>131</v>
      </c>
    </row>
    <row r="9" s="1" customFormat="1" spans="1:20">
      <c r="A9" s="3">
        <v>15603873651</v>
      </c>
      <c r="B9" s="1" t="s">
        <v>105</v>
      </c>
      <c r="C9" s="1" t="s">
        <v>144</v>
      </c>
      <c r="D9" s="1" t="s">
        <v>145</v>
      </c>
      <c r="E9" s="1" t="s">
        <v>61</v>
      </c>
      <c r="F9" s="1" t="s">
        <v>105</v>
      </c>
      <c r="G9" s="1" t="s">
        <v>108</v>
      </c>
      <c r="H9" s="1" t="s">
        <v>109</v>
      </c>
      <c r="I9" s="1" t="s">
        <v>146</v>
      </c>
      <c r="J9" s="1" t="s">
        <v>111</v>
      </c>
      <c r="K9" s="1" t="s">
        <v>146</v>
      </c>
      <c r="L9" s="1" t="s">
        <v>146</v>
      </c>
      <c r="M9" s="1" t="s">
        <v>112</v>
      </c>
      <c r="N9" s="1" t="s">
        <v>112</v>
      </c>
      <c r="O9" s="1" t="s">
        <v>113</v>
      </c>
      <c r="P9" s="1" t="s">
        <v>114</v>
      </c>
      <c r="Q9" s="1" t="s">
        <v>147</v>
      </c>
      <c r="R9" s="1" t="s">
        <v>116</v>
      </c>
      <c r="S9" s="1" t="s">
        <v>117</v>
      </c>
      <c r="T9" s="1" t="s">
        <v>118</v>
      </c>
    </row>
    <row r="10" s="1" customFormat="1" spans="1:20">
      <c r="A10" s="3">
        <v>15603794833</v>
      </c>
      <c r="B10" s="1" t="s">
        <v>105</v>
      </c>
      <c r="C10" s="1" t="s">
        <v>148</v>
      </c>
      <c r="D10" s="1" t="s">
        <v>149</v>
      </c>
      <c r="E10" s="1" t="s">
        <v>59</v>
      </c>
      <c r="F10" s="1" t="s">
        <v>105</v>
      </c>
      <c r="G10" s="1" t="s">
        <v>108</v>
      </c>
      <c r="H10" s="1" t="s">
        <v>109</v>
      </c>
      <c r="I10" s="1" t="s">
        <v>150</v>
      </c>
      <c r="J10" s="1" t="s">
        <v>111</v>
      </c>
      <c r="K10" s="1" t="s">
        <v>150</v>
      </c>
      <c r="L10" s="1" t="s">
        <v>150</v>
      </c>
      <c r="M10" s="1" t="s">
        <v>112</v>
      </c>
      <c r="N10" s="1" t="s">
        <v>112</v>
      </c>
      <c r="O10" s="1" t="s">
        <v>113</v>
      </c>
      <c r="P10" s="1" t="s">
        <v>114</v>
      </c>
      <c r="Q10" s="1" t="s">
        <v>151</v>
      </c>
      <c r="R10" s="1" t="s">
        <v>116</v>
      </c>
      <c r="S10" s="1" t="s">
        <v>117</v>
      </c>
      <c r="T10" s="1" t="s">
        <v>131</v>
      </c>
    </row>
    <row r="11" s="1" customFormat="1" spans="1:20">
      <c r="A11" s="3">
        <v>15603121980</v>
      </c>
      <c r="B11" s="1" t="s">
        <v>152</v>
      </c>
      <c r="C11" s="1" t="s">
        <v>153</v>
      </c>
      <c r="D11" s="1" t="s">
        <v>154</v>
      </c>
      <c r="E11" s="1" t="s">
        <v>56</v>
      </c>
      <c r="F11" s="1" t="s">
        <v>105</v>
      </c>
      <c r="G11" s="1" t="s">
        <v>108</v>
      </c>
      <c r="H11" s="1" t="s">
        <v>109</v>
      </c>
      <c r="I11" s="1" t="s">
        <v>155</v>
      </c>
      <c r="J11" s="1" t="s">
        <v>111</v>
      </c>
      <c r="K11" s="1" t="s">
        <v>155</v>
      </c>
      <c r="L11" s="1" t="s">
        <v>155</v>
      </c>
      <c r="M11" s="1" t="s">
        <v>112</v>
      </c>
      <c r="N11" s="1" t="s">
        <v>112</v>
      </c>
      <c r="O11" s="1" t="s">
        <v>113</v>
      </c>
      <c r="P11" s="1" t="s">
        <v>114</v>
      </c>
      <c r="Q11" s="1" t="s">
        <v>156</v>
      </c>
      <c r="R11" s="1" t="s">
        <v>116</v>
      </c>
      <c r="S11" s="1" t="s">
        <v>117</v>
      </c>
      <c r="T11" s="1" t="s">
        <v>118</v>
      </c>
    </row>
    <row r="12" s="1" customFormat="1" spans="1:20">
      <c r="A12" s="3">
        <v>15598219955</v>
      </c>
      <c r="B12" s="1" t="s">
        <v>152</v>
      </c>
      <c r="C12" s="1" t="s">
        <v>157</v>
      </c>
      <c r="D12" s="1" t="s">
        <v>145</v>
      </c>
      <c r="E12" s="1" t="s">
        <v>54</v>
      </c>
      <c r="F12" s="1" t="s">
        <v>105</v>
      </c>
      <c r="G12" s="1" t="s">
        <v>108</v>
      </c>
      <c r="H12" s="1" t="s">
        <v>109</v>
      </c>
      <c r="I12" s="1" t="s">
        <v>158</v>
      </c>
      <c r="J12" s="1" t="s">
        <v>111</v>
      </c>
      <c r="K12" s="1" t="s">
        <v>158</v>
      </c>
      <c r="L12" s="1" t="s">
        <v>158</v>
      </c>
      <c r="M12" s="1" t="s">
        <v>112</v>
      </c>
      <c r="N12" s="1" t="s">
        <v>112</v>
      </c>
      <c r="O12" s="1" t="s">
        <v>113</v>
      </c>
      <c r="P12" s="1" t="s">
        <v>114</v>
      </c>
      <c r="Q12" s="1" t="s">
        <v>159</v>
      </c>
      <c r="R12" s="1" t="s">
        <v>116</v>
      </c>
      <c r="S12" s="1" t="s">
        <v>117</v>
      </c>
      <c r="T12" s="1" t="s">
        <v>118</v>
      </c>
    </row>
    <row r="13" s="1" customFormat="1" spans="1:20">
      <c r="A13" s="3">
        <v>15597761633</v>
      </c>
      <c r="B13" s="1" t="s">
        <v>152</v>
      </c>
      <c r="C13" s="1" t="s">
        <v>160</v>
      </c>
      <c r="D13" s="1" t="s">
        <v>161</v>
      </c>
      <c r="E13" s="1" t="s">
        <v>52</v>
      </c>
      <c r="F13" s="1" t="s">
        <v>105</v>
      </c>
      <c r="G13" s="1" t="s">
        <v>108</v>
      </c>
      <c r="H13" s="1" t="s">
        <v>109</v>
      </c>
      <c r="I13" s="1" t="s">
        <v>162</v>
      </c>
      <c r="J13" s="1" t="s">
        <v>111</v>
      </c>
      <c r="K13" s="1" t="s">
        <v>162</v>
      </c>
      <c r="L13" s="1" t="s">
        <v>162</v>
      </c>
      <c r="M13" s="1" t="s">
        <v>112</v>
      </c>
      <c r="N13" s="1" t="s">
        <v>112</v>
      </c>
      <c r="O13" s="1" t="s">
        <v>113</v>
      </c>
      <c r="P13" s="1" t="s">
        <v>114</v>
      </c>
      <c r="Q13" s="1" t="s">
        <v>163</v>
      </c>
      <c r="R13" s="1" t="s">
        <v>116</v>
      </c>
      <c r="S13" s="1" t="s">
        <v>117</v>
      </c>
      <c r="T13" s="1" t="s">
        <v>118</v>
      </c>
    </row>
    <row r="14" s="1" customFormat="1" spans="1:20">
      <c r="A14" s="3">
        <v>15595632547</v>
      </c>
      <c r="B14" s="1" t="s">
        <v>152</v>
      </c>
      <c r="C14" s="1" t="s">
        <v>164</v>
      </c>
      <c r="D14" s="1" t="s">
        <v>165</v>
      </c>
      <c r="E14" s="1" t="s">
        <v>49</v>
      </c>
      <c r="F14" s="1" t="s">
        <v>105</v>
      </c>
      <c r="G14" s="1" t="s">
        <v>108</v>
      </c>
      <c r="H14" s="1" t="s">
        <v>109</v>
      </c>
      <c r="I14" s="1" t="s">
        <v>166</v>
      </c>
      <c r="J14" s="1" t="s">
        <v>111</v>
      </c>
      <c r="K14" s="1" t="s">
        <v>166</v>
      </c>
      <c r="L14" s="1" t="s">
        <v>166</v>
      </c>
      <c r="M14" s="1" t="s">
        <v>112</v>
      </c>
      <c r="N14" s="1" t="s">
        <v>112</v>
      </c>
      <c r="O14" s="1" t="s">
        <v>113</v>
      </c>
      <c r="P14" s="1" t="s">
        <v>114</v>
      </c>
      <c r="Q14" s="1" t="s">
        <v>167</v>
      </c>
      <c r="R14" s="1" t="s">
        <v>116</v>
      </c>
      <c r="S14" s="1" t="s">
        <v>117</v>
      </c>
      <c r="T14" s="1" t="s">
        <v>118</v>
      </c>
    </row>
    <row r="15" s="1" customFormat="1" spans="1:20">
      <c r="A15" s="3">
        <v>15594070051</v>
      </c>
      <c r="B15" s="1" t="s">
        <v>168</v>
      </c>
      <c r="C15" s="1" t="s">
        <v>169</v>
      </c>
      <c r="D15" s="1" t="s">
        <v>170</v>
      </c>
      <c r="E15" s="1" t="s">
        <v>46</v>
      </c>
      <c r="F15" s="1" t="s">
        <v>152</v>
      </c>
      <c r="G15" s="1" t="s">
        <v>108</v>
      </c>
      <c r="H15" s="1" t="s">
        <v>109</v>
      </c>
      <c r="I15" s="1" t="s">
        <v>171</v>
      </c>
      <c r="J15" s="1" t="s">
        <v>111</v>
      </c>
      <c r="K15" s="1" t="s">
        <v>171</v>
      </c>
      <c r="L15" s="1" t="s">
        <v>171</v>
      </c>
      <c r="M15" s="1" t="s">
        <v>112</v>
      </c>
      <c r="N15" s="1" t="s">
        <v>112</v>
      </c>
      <c r="O15" s="1" t="s">
        <v>113</v>
      </c>
      <c r="P15" s="1" t="s">
        <v>114</v>
      </c>
      <c r="Q15" s="1" t="s">
        <v>172</v>
      </c>
      <c r="R15" s="1" t="s">
        <v>116</v>
      </c>
      <c r="S15" s="1" t="s">
        <v>117</v>
      </c>
      <c r="T15" s="1" t="s">
        <v>118</v>
      </c>
    </row>
    <row r="16" s="1" customFormat="1" spans="1:20">
      <c r="A16" s="3">
        <v>15587945342</v>
      </c>
      <c r="B16" s="1" t="s">
        <v>173</v>
      </c>
      <c r="C16" s="1" t="s">
        <v>174</v>
      </c>
      <c r="D16" s="1" t="s">
        <v>175</v>
      </c>
      <c r="E16" s="1" t="s">
        <v>40</v>
      </c>
      <c r="F16" s="1" t="s">
        <v>168</v>
      </c>
      <c r="G16" s="1" t="s">
        <v>108</v>
      </c>
      <c r="H16" s="1" t="s">
        <v>109</v>
      </c>
      <c r="I16" s="1" t="s">
        <v>176</v>
      </c>
      <c r="J16" s="1" t="s">
        <v>111</v>
      </c>
      <c r="K16" s="1" t="s">
        <v>176</v>
      </c>
      <c r="L16" s="1" t="s">
        <v>176</v>
      </c>
      <c r="M16" s="1" t="s">
        <v>112</v>
      </c>
      <c r="N16" s="1" t="s">
        <v>112</v>
      </c>
      <c r="O16" s="1" t="s">
        <v>113</v>
      </c>
      <c r="P16" s="1" t="s">
        <v>114</v>
      </c>
      <c r="Q16" s="1" t="s">
        <v>177</v>
      </c>
      <c r="R16" s="1" t="s">
        <v>116</v>
      </c>
      <c r="S16" s="1" t="s">
        <v>117</v>
      </c>
      <c r="T16" s="1" t="s">
        <v>118</v>
      </c>
    </row>
    <row r="17" s="1" customFormat="1" spans="1:20">
      <c r="A17" s="3">
        <v>15576246351</v>
      </c>
      <c r="B17" s="1" t="s">
        <v>178</v>
      </c>
      <c r="C17" s="1" t="s">
        <v>179</v>
      </c>
      <c r="D17" s="1" t="s">
        <v>180</v>
      </c>
      <c r="E17" s="1" t="s">
        <v>37</v>
      </c>
      <c r="F17" s="1" t="s">
        <v>152</v>
      </c>
      <c r="G17" s="1" t="s">
        <v>108</v>
      </c>
      <c r="H17" s="1" t="s">
        <v>109</v>
      </c>
      <c r="I17" s="1" t="s">
        <v>113</v>
      </c>
      <c r="J17" s="1" t="s">
        <v>111</v>
      </c>
      <c r="K17" s="1" t="s">
        <v>113</v>
      </c>
      <c r="L17" s="1" t="s">
        <v>113</v>
      </c>
      <c r="M17" s="1" t="s">
        <v>112</v>
      </c>
      <c r="N17" s="1" t="s">
        <v>112</v>
      </c>
      <c r="O17" s="1" t="s">
        <v>113</v>
      </c>
      <c r="P17" s="1" t="s">
        <v>114</v>
      </c>
      <c r="Q17" s="1" t="s">
        <v>181</v>
      </c>
      <c r="R17" s="1" t="s">
        <v>116</v>
      </c>
      <c r="S17" s="1" t="s">
        <v>117</v>
      </c>
      <c r="T17" s="1" t="s">
        <v>118</v>
      </c>
    </row>
    <row r="18" s="1" customFormat="1" spans="1:20">
      <c r="A18" s="3">
        <v>15554827107</v>
      </c>
      <c r="B18" s="1" t="s">
        <v>182</v>
      </c>
      <c r="C18" s="1" t="s">
        <v>183</v>
      </c>
      <c r="D18" s="1" t="s">
        <v>184</v>
      </c>
      <c r="E18" s="1" t="s">
        <v>30</v>
      </c>
      <c r="F18" s="1" t="s">
        <v>168</v>
      </c>
      <c r="G18" s="1" t="s">
        <v>108</v>
      </c>
      <c r="H18" s="1" t="s">
        <v>109</v>
      </c>
      <c r="I18" s="1" t="s">
        <v>113</v>
      </c>
      <c r="J18" s="1" t="s">
        <v>111</v>
      </c>
      <c r="K18" s="1" t="s">
        <v>113</v>
      </c>
      <c r="L18" s="1" t="s">
        <v>113</v>
      </c>
      <c r="M18" s="1" t="s">
        <v>112</v>
      </c>
      <c r="N18" s="1" t="s">
        <v>112</v>
      </c>
      <c r="O18" s="1" t="s">
        <v>113</v>
      </c>
      <c r="P18" s="1" t="s">
        <v>114</v>
      </c>
      <c r="Q18" s="1" t="s">
        <v>185</v>
      </c>
      <c r="R18" s="1" t="s">
        <v>116</v>
      </c>
      <c r="S18" s="1" t="s">
        <v>117</v>
      </c>
      <c r="T18" s="1" t="s">
        <v>131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2021-07-09T01:29:09Z</dcterms:created>
  <dcterms:modified xsi:type="dcterms:W3CDTF">2021-07-09T01:34:29Z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2BECFECD795B4367AF8CCB0D1E61A2D4</vt:lpwstr>
  </property>
  <property fmtid="{D5CDD505-2E9C-101B-9397-08002B2CF9AE}" pid="3" name="KSOProductBuildVer">
    <vt:lpwstr>2052-11.1.0.10502</vt:lpwstr>
  </property>
</Properties>
</file>