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对账!$1:$79</definedName>
  </definedNames>
  <calcPr calcId="144525"/>
</workbook>
</file>

<file path=xl/sharedStrings.xml><?xml version="1.0" encoding="utf-8"?>
<sst xmlns="http://schemas.openxmlformats.org/spreadsheetml/2006/main" count="2060" uniqueCount="527">
  <si>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</si>
  <si>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</si>
  <si>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</si>
  <si>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</si>
  <si>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</si>
  <si>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</si>
  <si>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</si>
  <si>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</si>
  <si>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</si>
  <si>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</si>
  <si>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</si>
  <si>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</si>
  <si>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</si>
  <si>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</si>
  <si>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</si>
  <si>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</si>
  <si>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</si>
  <si>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</si>
  <si>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</si>
  <si>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</si>
  <si>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</si>
  <si>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</si>
  <si>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</si>
  <si>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</si>
  <si>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</si>
  <si>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</si>
  <si>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[上海]上海证大美爵酒店(52302186)</t>
  </si>
  <si>
    <t>豪华双床房&lt;双人入住&gt;&lt;内宾&gt;&lt;预付&gt;&lt;无早&gt;</t>
  </si>
  <si>
    <t>CNY</t>
  </si>
  <si>
    <t>戴泉华</t>
  </si>
  <si>
    <t>CA11323210706CNY</t>
  </si>
  <si>
    <t>未提现</t>
  </si>
  <si>
    <t>携程开票</t>
  </si>
  <si>
    <t>[上海]汉庭酒店(上海人民广场大沽路店)(66071389)</t>
  </si>
  <si>
    <t>高级双床房&lt;双人入住&gt;&lt;内宾&gt;&lt;预付&gt;&lt;无早&gt;</t>
  </si>
  <si>
    <t>卢承,卢慧琴</t>
  </si>
  <si>
    <t>[上海]汉庭酒店(上海外滩江西中路店)(66075871)</t>
  </si>
  <si>
    <t>家庭房&lt;双人入住&gt;&lt;内宾&gt;&lt;预付&gt;&lt;无早&gt;</t>
  </si>
  <si>
    <t>刘玉洁</t>
  </si>
  <si>
    <t>[中山]珀斯智能公寓酒店(中山利和广场店)(60988527)</t>
  </si>
  <si>
    <t>时尚一房一厅套房&lt;双人入住&gt;&lt;内宾&gt;&lt;预付&gt;&lt;无早&gt;</t>
  </si>
  <si>
    <t>马娇</t>
  </si>
  <si>
    <t>[延安]延安卓悦酒店(77186521)</t>
  </si>
  <si>
    <t>商务大床房&lt;双人入住&gt;&lt;内宾&gt;&lt;预付&gt;&lt;无早&gt;</t>
  </si>
  <si>
    <t>刘家玮</t>
  </si>
  <si>
    <t>取消</t>
  </si>
  <si>
    <t>[香港]香港富豪九龙酒店(Regal Kowloon Hotel)(46711226)</t>
  </si>
  <si>
    <t>高级客房&lt;双人入住&gt;&lt;内宾&gt;&lt;预付&gt;&lt;无早&gt;</t>
  </si>
  <si>
    <t>CHOW/DiK Lik</t>
  </si>
  <si>
    <t>[苏州]格林豪泰(苏州工业园区金鸡湖星湖街店)(64184805)</t>
  </si>
  <si>
    <t>高级大床房&lt;双人入住&gt;&lt;内宾&gt;&lt;预付&gt;&lt;无早&gt;</t>
  </si>
  <si>
    <t>舒亦</t>
  </si>
  <si>
    <t>[哈尔滨]麗枫酒店(哈尔滨哈西火车站店)(73273475)</t>
  </si>
  <si>
    <t>行政大床房&lt;双人入住&gt;&lt;内宾&gt;&lt;预付&gt;&lt;无早&gt;</t>
  </si>
  <si>
    <t>石民扬</t>
  </si>
  <si>
    <t>[北京]汉庭酒店(北京望京花家地店)(66074742)</t>
  </si>
  <si>
    <t>沈建华</t>
  </si>
  <si>
    <t>[东至]骏怡连锁酒店(东至汇金广场店)(73281813)</t>
  </si>
  <si>
    <t>精品双床房&lt;双人入住&gt;&lt;内宾&gt;&lt;预付&gt;&lt;无早&gt;</t>
  </si>
  <si>
    <t>储佳玉</t>
  </si>
  <si>
    <t>[上海]锦江之星品尚(上海南京路步行街店)(60986106)</t>
  </si>
  <si>
    <t>标准房A&lt;内宾&gt;&lt;双人入住&gt;&lt;预付&gt;&lt;无早&gt;</t>
  </si>
  <si>
    <t>范晓萌,刘雪青</t>
  </si>
  <si>
    <t>[杭州]全季酒店(杭州西湖凤起路店)(71450178)</t>
  </si>
  <si>
    <t>张婷</t>
  </si>
  <si>
    <t>[上海]汉庭酒店(上海外滩南京东路店)(66068028)</t>
  </si>
  <si>
    <t>双床房&lt;双人入住&gt;&lt;内宾&gt;&lt;预付&gt;&lt;无早&gt;</t>
  </si>
  <si>
    <t>赵圣龙</t>
  </si>
  <si>
    <t>[厦门]全季酒店(厦门中山路湖滨西路店)(72919931)</t>
  </si>
  <si>
    <t>豪华家庭房&lt;双人入住&gt;&lt;内宾&gt;&lt;预付&gt;&lt;双早&gt;</t>
  </si>
  <si>
    <t>焦俊鹏,梅子毅</t>
  </si>
  <si>
    <t>[上海]海友酒店(上海老西门地铁站店)(66079229)</t>
  </si>
  <si>
    <t>大床房&lt;双人入住&gt;&lt;内宾&gt;&lt;预付&gt;&lt;无早&gt;</t>
  </si>
  <si>
    <t>龚巍凌</t>
  </si>
  <si>
    <t>[上海]海友酒店(上海外滩南京东路店)(71450647)</t>
  </si>
  <si>
    <t>陈隽</t>
  </si>
  <si>
    <t>郑桂花</t>
  </si>
  <si>
    <t>[上海]子鱼居酒店(上海外滩店)(61360965)</t>
  </si>
  <si>
    <t>豪华大床房&lt;双人入住&gt;&lt;内宾&gt;&lt;预付&gt;&lt;无早&gt;</t>
  </si>
  <si>
    <t>许军</t>
  </si>
  <si>
    <t>[上海]汉庭酒店(上海中山公园地铁站店)(66064112)</t>
  </si>
  <si>
    <t>大床房&lt;内宾&gt;&lt;双人入住&gt;&lt;预付&gt;&lt;无早&gt;</t>
  </si>
  <si>
    <t>赵保祥</t>
  </si>
  <si>
    <t>[沈阳]尚客优品酒店(沈阳七号街地铁站店)(73258388)</t>
  </si>
  <si>
    <t>大床房&lt;双人入住&gt;&lt;内宾&gt;&lt;预付&gt;&lt;双早&gt;</t>
  </si>
  <si>
    <t>吴玉龙</t>
  </si>
  <si>
    <t>[上海]上海大酒店(51598627)</t>
  </si>
  <si>
    <t>豪华商务双床房&lt;双人入住&gt;&lt;内宾&gt;&lt;预付&gt;&lt;无早&gt;</t>
  </si>
  <si>
    <t>周振国</t>
  </si>
  <si>
    <t>[菏泽]格林豪泰(菏泽长城路天华物流园店)(69043074)</t>
  </si>
  <si>
    <t>高级大床房&lt;内宾&gt;&lt;双人入住&gt;&lt;预付&gt;&lt;无早&gt;</t>
  </si>
  <si>
    <t>崔同军</t>
  </si>
  <si>
    <t>[上海]海友酒店(上海南京东路地铁站店)(69040869)</t>
  </si>
  <si>
    <t>双床房&lt;内宾&gt;&lt;双人入住&gt;&lt;预付&gt;&lt;无早&gt;</t>
  </si>
  <si>
    <t>肖洪,孙翠霞</t>
  </si>
  <si>
    <t>[重庆]锦江之星(重庆杨家坪轻轨站万象城店)(69028576)</t>
  </si>
  <si>
    <t>商务房B&lt;内宾&gt;&lt;双人入住&gt;&lt;预付&gt;&lt;无早&gt;</t>
  </si>
  <si>
    <t>于国丰</t>
  </si>
  <si>
    <t>周畅</t>
  </si>
  <si>
    <t>[上海]汉庭酒店(上海火车站店)(66064800)</t>
  </si>
  <si>
    <t>梁宇</t>
  </si>
  <si>
    <t>[北京]星程酒店(北京芍药居店)(69028229)</t>
  </si>
  <si>
    <t>双床房A(无窗)&lt;双人入住&gt;&lt;内宾&gt;&lt;预付&gt;&lt;无早&gt;</t>
  </si>
  <si>
    <t>刘一彤,刘一彤</t>
  </si>
  <si>
    <t>[西安]希岸酒店(西安火车站安远门地铁站店)(73267002)</t>
  </si>
  <si>
    <t>希岸双床房&lt;双人入住&gt;&lt;内宾&gt;&lt;预付&gt;&lt;无早&gt;</t>
  </si>
  <si>
    <t>韩彬</t>
  </si>
  <si>
    <t>[北京]锦江之星(北京西钓鱼台地铁站店)(60988638)</t>
  </si>
  <si>
    <t>商务标准房A&lt;双人入住&gt;&lt;内宾&gt;&lt;预付&gt;&lt;无早&gt;</t>
  </si>
  <si>
    <t>宋庆军</t>
  </si>
  <si>
    <t>[上海]海友良品酒店(上海松江万达广场)(71450545)</t>
  </si>
  <si>
    <t>陈文</t>
  </si>
  <si>
    <t>[兴义]派酒店（兴义万峰林机场高铁店）(71495055)</t>
  </si>
  <si>
    <t>惠选大床房&lt;双人入住&gt;&lt;内宾&gt;&lt;预付&gt;&lt;无早&gt;</t>
  </si>
  <si>
    <t>钟代成</t>
  </si>
  <si>
    <t>[上海]仕佳酒店（上海外滩中心店）(69073860)</t>
  </si>
  <si>
    <t>三人房&lt;双人入住&gt;&lt;内宾&gt;&lt;预付&gt;&lt;无早&gt;</t>
  </si>
  <si>
    <t>胡祥祥</t>
  </si>
  <si>
    <t>[乌鲁木齐]7天酒店·乌鲁木齐小西沟地铁站店(71450637)</t>
  </si>
  <si>
    <t>精选大床房&lt;双人入住&gt;&lt;内宾&gt;&lt;预付&gt;&lt;无早&gt;</t>
  </si>
  <si>
    <t>唐震</t>
  </si>
  <si>
    <t>[深圳]深圳河东宾馆(60982737)</t>
  </si>
  <si>
    <t>豪华大床房&lt;内宾&gt;&lt;双人入住&gt;&lt;预付&gt;&lt;无早&gt;</t>
  </si>
  <si>
    <t>翟双喜</t>
  </si>
  <si>
    <t>[沈阳]锦江之星(沈阳陆军总院店)(66088889)</t>
  </si>
  <si>
    <t>标准房B&lt;双人入住&gt;&lt;内宾&gt;&lt;预付&gt;&lt;无早&gt;</t>
  </si>
  <si>
    <t>杨大光</t>
  </si>
  <si>
    <t>[菏泽]菏泽希尔顿花园酒店(77423986)</t>
  </si>
  <si>
    <t>高洪雷</t>
  </si>
  <si>
    <t>[杭州]汉庭酒店(杭州西湖文化广场店)(69041205)</t>
  </si>
  <si>
    <t>高级大床房&lt;双人入住&gt;&lt;内宾&gt;&lt;预付&gt;&lt;双早&gt;</t>
  </si>
  <si>
    <t>王世宗</t>
  </si>
  <si>
    <t>[兰州]格林豪泰(兰州雁滩高新区南河路店)(71450616)</t>
  </si>
  <si>
    <t>许康</t>
  </si>
  <si>
    <t>[重庆]布丁酒店(重庆南坪万达店)(73284238)</t>
  </si>
  <si>
    <t>大床房A&lt;双人入住&gt;&lt;内宾&gt;&lt;预付&gt;&lt;双早&gt;</t>
  </si>
  <si>
    <t>李文兵</t>
  </si>
  <si>
    <t>[武汉]城市便捷酒店(武汉中南路傅家坡店)(71584689)</t>
  </si>
  <si>
    <t>特惠大床房(无窗)&lt;双人入住&gt;&lt;内宾&gt;&lt;预付&gt;&lt;无早&gt;</t>
  </si>
  <si>
    <t>胡尉</t>
  </si>
  <si>
    <t>[杭州]杭州菲住布渴酒店(60987280)</t>
  </si>
  <si>
    <t>高级房&lt;双人入住&gt;&lt;内宾&gt;&lt;预付&gt;&lt;无早&gt;</t>
  </si>
  <si>
    <t>朱燕飞</t>
  </si>
  <si>
    <t>付云星</t>
  </si>
  <si>
    <t>[广元]广元富力万达嘉华酒店(65977802)</t>
  </si>
  <si>
    <t>彭斯乔</t>
  </si>
  <si>
    <t>[仪陇]骏怡连锁酒店(仪陇高庐店)(71988873)</t>
  </si>
  <si>
    <t>普通大床房&lt;双人入住&gt;&lt;内宾&gt;&lt;预付&gt;&lt;无早&gt;</t>
  </si>
  <si>
    <t>尹帮伟</t>
  </si>
  <si>
    <t>张强</t>
  </si>
  <si>
    <t>[太原]锦江之星风尚(太原食品街羊市街店)(71451773)</t>
  </si>
  <si>
    <t>商务房B&lt;双人入住&gt;&lt;内宾&gt;&lt;预付&gt;&lt;无早&gt;</t>
  </si>
  <si>
    <t>苏文姝</t>
  </si>
  <si>
    <t>[重庆]汉庭酒店(重庆两路口儿童医院店)(69086541)</t>
  </si>
  <si>
    <t>双床房A&lt;双人入住&gt;&lt;内宾&gt;&lt;预付&gt;&lt;双早&gt;</t>
  </si>
  <si>
    <t>常耀云</t>
  </si>
  <si>
    <t>[上海]海友酒店(上海张江园区店)(69041675)</t>
  </si>
  <si>
    <t>何文汇</t>
  </si>
  <si>
    <t>[北京]北京昆泰嘉华酒店(54938430)</t>
  </si>
  <si>
    <t>标准双床间&lt;双人入住&gt;&lt;中宾&gt;&lt;预付&gt;&lt;无早&gt;</t>
  </si>
  <si>
    <t>孙玉刚</t>
  </si>
  <si>
    <t>高级豪华大床房&lt;双人入住&gt;&lt;内宾&gt;&lt;预付&gt;&lt;无早&gt;</t>
  </si>
  <si>
    <t>向鹏</t>
  </si>
  <si>
    <t>[济南]济南橙子至臻酒店(77185847)</t>
  </si>
  <si>
    <t>至臻大床房&lt;双人入住&gt;&lt;内宾&gt;&lt;预付&gt;&lt;双早&gt;</t>
  </si>
  <si>
    <t>李钰桢</t>
  </si>
  <si>
    <t>[弋阳]格林联盟(弋阳志敏大道店)(60983401)</t>
  </si>
  <si>
    <t>邓万龙</t>
  </si>
  <si>
    <t>[老河口]城市便捷酒店(老河口客运站店)(71584965)</t>
  </si>
  <si>
    <t>商务双床房&lt;双人入住&gt;&lt;内宾&gt;&lt;预付&gt;&lt;无早&gt;</t>
  </si>
  <si>
    <t>黄漫佳</t>
  </si>
  <si>
    <t>[徐州]锦江都城(徐州彭城广场地铁站金盾店)(71989794)</t>
  </si>
  <si>
    <t>温馨家庭房&lt;双人入住&gt;&lt;内宾&gt;&lt;预付&gt;&lt;无早&gt;</t>
  </si>
  <si>
    <t>鲍立伟</t>
  </si>
  <si>
    <t>[无锡]格林豪泰(无锡高铁东站锡东新城店)(71451380)</t>
  </si>
  <si>
    <t>景观双床房&lt;双人入住&gt;&lt;内宾&gt;&lt;预付&gt;&lt;无早&gt;</t>
  </si>
  <si>
    <t>王世龙</t>
  </si>
  <si>
    <t>[上海]尚客优连锁酒店(上海嘉定区保利五月花广场店)(69040864)</t>
  </si>
  <si>
    <t>商务双床房&lt;内宾&gt;&lt;双人入住&gt;&lt;预付&gt;&lt;无早&gt;</t>
  </si>
  <si>
    <t>王培松,王尧,支藤</t>
  </si>
  <si>
    <t>[海口]宜尚酒店(海口友谊阳光城侨中路店)(77367715)</t>
  </si>
  <si>
    <t>湖景大床房&lt;双人入住&gt;&lt;内宾&gt;&lt;预付&gt;&lt;无早&gt;</t>
  </si>
  <si>
    <t>凌饶畅</t>
  </si>
  <si>
    <t>豪华双床房&lt;双人入住&gt;&lt;内宾&gt;&lt;预付&gt;&lt;双早&gt;</t>
  </si>
  <si>
    <t>赵吴博</t>
  </si>
  <si>
    <t>[长沙县]城市便捷酒店(长沙县龙塘土桥地铁站店)(77191531)</t>
  </si>
  <si>
    <t>吴天龙</t>
  </si>
  <si>
    <t>[武汉]武汉管管红酒店(77185976)</t>
  </si>
  <si>
    <t>茶座棋牌房&lt;双人入住&gt;&lt;内宾&gt;&lt;预付&gt;&lt;无早&gt;</t>
  </si>
  <si>
    <t>金博洋</t>
  </si>
  <si>
    <t>[深圳]深圳君逸酒店(60986728)</t>
  </si>
  <si>
    <t>李远</t>
  </si>
  <si>
    <t>[上海]桔子酒店(上海徐家汇斜土路店)(66071410)</t>
  </si>
  <si>
    <t>高级大床房&lt;内宾&gt;&lt;双人入住&gt;&lt;预付&gt;&lt;双早&gt;</t>
  </si>
  <si>
    <t>杜鑫</t>
  </si>
  <si>
    <t>[深圳]城市便捷酒店(深圳机场北国际会展中心店)(71585277)</t>
  </si>
  <si>
    <t>特惠大床房&lt;双人入住&gt;&lt;内宾&gt;&lt;预付&gt;&lt;无早&gt;</t>
  </si>
  <si>
    <t>陈勇</t>
  </si>
  <si>
    <t>[承德]尚客优连锁酒店（承德城隍庙店）(69143101)</t>
  </si>
  <si>
    <t>赵宝全</t>
  </si>
  <si>
    <t>[江门]江门富力万达嘉华酒店(60985090)</t>
  </si>
  <si>
    <t>豪华双床房&lt;内宾&gt;&lt;双人入住&gt;&lt;预付&gt;&lt;双早&gt;</t>
  </si>
  <si>
    <t>区家浩</t>
  </si>
  <si>
    <t>[昆山]贝壳酒店(昆山黄浦家园店)(77382323)</t>
  </si>
  <si>
    <t>焦海旺</t>
  </si>
  <si>
    <t>[昆山]格林豪泰(昆山国际会展店)(71451621)</t>
  </si>
  <si>
    <t>豪华双床房&lt;内宾&gt;&lt;双人入住&gt;&lt;预付&gt;&lt;无早&gt;</t>
  </si>
  <si>
    <t>朱鹏</t>
  </si>
  <si>
    <t>[西安]西安喜来登大酒店(54622534)</t>
  </si>
  <si>
    <t>精选双床客房&lt;双人入住&gt;&lt;内宾&gt;&lt;预付&gt;&lt;无早&gt;</t>
  </si>
  <si>
    <t>丁军华</t>
  </si>
  <si>
    <t>[海盐]海盐海利开元名都大酒店(71451014)</t>
  </si>
  <si>
    <t>高级标间&lt;内宾&gt;&lt;双人入住&gt;&lt;预付&gt;&lt;双早&gt;</t>
  </si>
  <si>
    <t>范智凯</t>
  </si>
  <si>
    <t>退单</t>
  </si>
  <si>
    <t>[武汉]锦江都城酒店(武汉经开万达体育中心地铁站店)(72816579)</t>
  </si>
  <si>
    <t>风雅双床房&lt;双人入住&gt;&lt;内宾&gt;&lt;预付&gt;&lt;无早&gt;</t>
  </si>
  <si>
    <t>张彦敏</t>
  </si>
  <si>
    <t>，</t>
  </si>
  <si>
    <t>15654648788此单免费取消多收775.7元待退回</t>
  </si>
  <si>
    <t>7.12可退</t>
  </si>
  <si>
    <t>A210712174421481</t>
  </si>
  <si>
    <t>A2107121747401861</t>
  </si>
  <si>
    <t>CNY / HKD 当前参考汇率: 1.201901296</t>
  </si>
  <si>
    <t>总计：25354.25 CNY/
30473.31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</si>
  <si>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</si>
  <si>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</si>
  <si>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</si>
  <si>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</si>
  <si>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</si>
  <si>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</si>
  <si>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</si>
  <si>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</si>
  <si>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</si>
  <si>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</si>
  <si>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</si>
  <si>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</si>
  <si>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</si>
  <si>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</si>
  <si>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</si>
  <si>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</si>
  <si>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</si>
  <si>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2021-06-12</t>
  </si>
  <si>
    <t>2155573</t>
  </si>
  <si>
    <t>上海证大美爵酒店</t>
  </si>
  <si>
    <t>2021-07-02</t>
  </si>
  <si>
    <t>2021-07-03</t>
  </si>
  <si>
    <t>退房日月结</t>
  </si>
  <si>
    <t>536.92</t>
  </si>
  <si>
    <t>RMB</t>
  </si>
  <si>
    <t>0</t>
  </si>
  <si>
    <t>0.00</t>
  </si>
  <si>
    <t>携程汇智国内直连</t>
  </si>
  <si>
    <t>2021-06-12 23:05:01</t>
  </si>
  <si>
    <t>否</t>
  </si>
  <si>
    <t>汇智国际旅游发展有限公司</t>
  </si>
  <si>
    <t>直连</t>
  </si>
  <si>
    <t>2021-06-20</t>
  </si>
  <si>
    <t>2164142</t>
  </si>
  <si>
    <t>汉庭酒店(上海人民广场大沽路店)</t>
  </si>
  <si>
    <t>2021-06-30</t>
  </si>
  <si>
    <t>2024.18</t>
  </si>
  <si>
    <t>2021-06-20 13:16:39</t>
  </si>
  <si>
    <t>2021-06-22</t>
  </si>
  <si>
    <t>2167383</t>
  </si>
  <si>
    <t>汉庭酒店(上海外滩江西中路店)</t>
  </si>
  <si>
    <t>2021-07-01</t>
  </si>
  <si>
    <t>748.84</t>
  </si>
  <si>
    <t>2021-06-22 18:50:24</t>
  </si>
  <si>
    <t>2021-06-26</t>
  </si>
  <si>
    <t>2173367</t>
  </si>
  <si>
    <t>珀斯智能公寓酒店</t>
  </si>
  <si>
    <t>2021-06-26 15:24:47</t>
  </si>
  <si>
    <t>2174093</t>
  </si>
  <si>
    <t>延安卓悦酒店</t>
  </si>
  <si>
    <t>437.58</t>
  </si>
  <si>
    <t>2021-06-26 22:54:07</t>
  </si>
  <si>
    <t>2021-06-28</t>
  </si>
  <si>
    <t>2175933</t>
  </si>
  <si>
    <t>香港富豪九龙酒店</t>
  </si>
  <si>
    <t>CHOW DiK Lik</t>
  </si>
  <si>
    <t>310.08</t>
  </si>
  <si>
    <t>2021-06-28 16:14:06</t>
  </si>
  <si>
    <t>2021-06-29</t>
  </si>
  <si>
    <t>2176844</t>
  </si>
  <si>
    <t>格林豪泰(苏州工业园区金鸡湖星湖街店)</t>
  </si>
  <si>
    <t>466.00</t>
  </si>
  <si>
    <t>2021-06-29 10:17:30</t>
  </si>
  <si>
    <t>2177595</t>
  </si>
  <si>
    <t>麗枫酒店(哈尔滨哈西火车站店)</t>
  </si>
  <si>
    <t>775.70</t>
  </si>
  <si>
    <t>2021-06-29 19:32:17</t>
  </si>
  <si>
    <t>2177992</t>
  </si>
  <si>
    <t>汉庭酒店(北京望京花家地店)</t>
  </si>
  <si>
    <t>2021-06-30 01:19:41</t>
  </si>
  <si>
    <t>2178149</t>
  </si>
  <si>
    <t>中瑞商务宾馆</t>
  </si>
  <si>
    <t>153.77</t>
  </si>
  <si>
    <t>2021-06-30 09:55:28</t>
  </si>
  <si>
    <t>2178382</t>
  </si>
  <si>
    <t>锦江之星品尚(上海南京路步行街店)</t>
  </si>
  <si>
    <t>758.74</t>
  </si>
  <si>
    <t>2021-06-30 12:46:34</t>
  </si>
  <si>
    <t>2178398</t>
  </si>
  <si>
    <t>全季酒店(杭州西湖凤起路店)</t>
  </si>
  <si>
    <t>357.15</t>
  </si>
  <si>
    <t>2021-06-30 12:56:00</t>
  </si>
  <si>
    <t>2178562</t>
  </si>
  <si>
    <t>汉庭酒店(上海外滩南京东路店)</t>
  </si>
  <si>
    <t>407.31</t>
  </si>
  <si>
    <t>2021-06-30 14:58:30</t>
  </si>
  <si>
    <t>2178703</t>
  </si>
  <si>
    <t>全季酒店(厦门中山路湖滨西路店)</t>
  </si>
  <si>
    <t>985.92</t>
  </si>
  <si>
    <t>2021-06-30 16:57:09</t>
  </si>
  <si>
    <t>2178812</t>
  </si>
  <si>
    <t>海友酒店(上海老西门地铁站店)</t>
  </si>
  <si>
    <t>2021-06-30 18:25:44</t>
  </si>
  <si>
    <t>2178884</t>
  </si>
  <si>
    <t>海友酒店(上海外滩南京东路店)</t>
  </si>
  <si>
    <t>284.38</t>
  </si>
  <si>
    <t>2021-06-30 19:36:12</t>
  </si>
  <si>
    <t>2178991</t>
  </si>
  <si>
    <t>537.39</t>
  </si>
  <si>
    <t>2021-06-30 21:09:49</t>
  </si>
  <si>
    <t>2179027</t>
  </si>
  <si>
    <t>子鱼居酒店(上海外滩店)</t>
  </si>
  <si>
    <t>350.05</t>
  </si>
  <si>
    <t>2021-06-30 21:33:32</t>
  </si>
  <si>
    <t>2179329</t>
  </si>
  <si>
    <t>汉庭酒店(上海中山公园地铁站店)</t>
  </si>
  <si>
    <t>303.91</t>
  </si>
  <si>
    <t>2021-07-01 09:00:59</t>
  </si>
  <si>
    <t>2179436</t>
  </si>
  <si>
    <t>尚客优品酒店（沈阳经济技术开发区七号街地铁站店）</t>
  </si>
  <si>
    <t>355.46</t>
  </si>
  <si>
    <t>2021-07-01 11:13:57</t>
  </si>
  <si>
    <t>2179828</t>
  </si>
  <si>
    <t>上海大酒店</t>
  </si>
  <si>
    <t>794.69</t>
  </si>
  <si>
    <t>2021-07-01 17:19:48</t>
  </si>
  <si>
    <t>2179859</t>
  </si>
  <si>
    <t>格林豪泰(菏泽长城路天华物流园店)</t>
  </si>
  <si>
    <t>314.28</t>
  </si>
  <si>
    <t>2021-07-01 17:40:03</t>
  </si>
  <si>
    <t>2179993</t>
  </si>
  <si>
    <t>海友酒店(上海南京东路地铁站店)</t>
  </si>
  <si>
    <t>607.82</t>
  </si>
  <si>
    <t>2021-07-01 19:40:31</t>
  </si>
  <si>
    <t>2180049</t>
  </si>
  <si>
    <t>锦江之星(重庆杨家坪轻轨站万象城店)</t>
  </si>
  <si>
    <t>98.07</t>
  </si>
  <si>
    <t>2021-07-01 20:30:27</t>
  </si>
  <si>
    <t>2180085</t>
  </si>
  <si>
    <t>798.68</t>
  </si>
  <si>
    <t>2021-07-01 21:06:46</t>
  </si>
  <si>
    <t>2180223</t>
  </si>
  <si>
    <t>汉庭酒店(上海火车站店)</t>
  </si>
  <si>
    <t>2021-07-01 22:34:36</t>
  </si>
  <si>
    <t>2180287</t>
  </si>
  <si>
    <t>星程酒店(北京芍药居店)</t>
  </si>
  <si>
    <t>244.85</t>
  </si>
  <si>
    <t>2021-07-01 23:36:59</t>
  </si>
  <si>
    <t>2180298</t>
  </si>
  <si>
    <t>希岸酒店(西安火车站安远门地铁站店)</t>
  </si>
  <si>
    <t>303.98</t>
  </si>
  <si>
    <t>2021-07-01 23:53:23</t>
  </si>
  <si>
    <t>2180386</t>
  </si>
  <si>
    <t>锦江之星(北京西钓鱼台地铁站店)</t>
  </si>
  <si>
    <t>381.51</t>
  </si>
  <si>
    <t>2021-07-02 03:25:23</t>
  </si>
  <si>
    <t>2180408</t>
  </si>
  <si>
    <t>海友良品酒店（上海松江万达广场店）</t>
  </si>
  <si>
    <t>174.06</t>
  </si>
  <si>
    <t>2021-07-02 06:39:18</t>
  </si>
  <si>
    <t>2180447</t>
  </si>
  <si>
    <t>派酒店（兴义万峰林机场高铁店）</t>
  </si>
  <si>
    <t>124.53</t>
  </si>
  <si>
    <t>2021-07-02 08:23:52</t>
  </si>
  <si>
    <t>2180473</t>
  </si>
  <si>
    <t>仕佳酒店（上海外滩中心店）</t>
  </si>
  <si>
    <t>378.07</t>
  </si>
  <si>
    <t>2021-07-02 08:59:23</t>
  </si>
  <si>
    <t>2180489</t>
  </si>
  <si>
    <t>7天连锁酒店(乌鲁木齐小西沟店)</t>
  </si>
  <si>
    <t>182.48</t>
  </si>
  <si>
    <t>2021-07-02 09:17:20</t>
  </si>
  <si>
    <t>2180512</t>
  </si>
  <si>
    <t>深圳河东宾馆</t>
  </si>
  <si>
    <t>224.16</t>
  </si>
  <si>
    <t>2021-07-02 09:48:12</t>
  </si>
  <si>
    <t>2180554</t>
  </si>
  <si>
    <t>锦江之星(沈阳陆军总院店)</t>
  </si>
  <si>
    <t>221.42</t>
  </si>
  <si>
    <t>2021-07-02 10:30:14</t>
  </si>
  <si>
    <t>2180576</t>
  </si>
  <si>
    <t>菏泽希尔顿花园酒店</t>
  </si>
  <si>
    <t>446.83</t>
  </si>
  <si>
    <t>2021-07-02 10:49:42</t>
  </si>
  <si>
    <t>2180635</t>
  </si>
  <si>
    <t>汉庭酒店(杭州西湖文化广场店)</t>
  </si>
  <si>
    <t>290.28</t>
  </si>
  <si>
    <t>2021-07-02 11:26:44</t>
  </si>
  <si>
    <t>2180667</t>
  </si>
  <si>
    <t>格林豪泰(兰州雁滩高新区南河路店)</t>
  </si>
  <si>
    <t>153.97</t>
  </si>
  <si>
    <t>2021-07-02 11:44:36</t>
  </si>
  <si>
    <t>2180694</t>
  </si>
  <si>
    <t>布丁酒店（重庆南坪万达地铁站店）</t>
  </si>
  <si>
    <t>79.63</t>
  </si>
  <si>
    <t>2021-07-02 12:01:50</t>
  </si>
  <si>
    <t>2180718</t>
  </si>
  <si>
    <t>顺达皇朝大酒店</t>
  </si>
  <si>
    <t>喻梦娜</t>
  </si>
  <si>
    <t>2021-07-02 12:12:45</t>
  </si>
  <si>
    <t>2180760</t>
  </si>
  <si>
    <t>城市便捷酒店(武汉中南路傅家坡店)</t>
  </si>
  <si>
    <t>2021-07-02 12:50:46</t>
  </si>
  <si>
    <t>2180868</t>
  </si>
  <si>
    <t>杭州菲住布渴酒店</t>
  </si>
  <si>
    <t>569.73</t>
  </si>
  <si>
    <t>2021-07-02 13:55:53</t>
  </si>
  <si>
    <t>2180879</t>
  </si>
  <si>
    <t>877.65</t>
  </si>
  <si>
    <t>2021-07-02 14:12:12</t>
  </si>
  <si>
    <t>2180969</t>
  </si>
  <si>
    <t>广元富力万达嘉华酒店</t>
  </si>
  <si>
    <t>416.72</t>
  </si>
  <si>
    <t>2021-07-02 15:17:59</t>
  </si>
  <si>
    <t>2181001</t>
  </si>
  <si>
    <t>骏怡连锁酒店(仪陇高庐店)</t>
  </si>
  <si>
    <t>105.86</t>
  </si>
  <si>
    <t>2021-07-02 15:45:00</t>
  </si>
  <si>
    <t>2181039</t>
  </si>
  <si>
    <t>2021-07-02 16:14:32</t>
  </si>
  <si>
    <t>2181059</t>
  </si>
  <si>
    <t>锦江之星风尚(太原食品街羊市街店)</t>
  </si>
  <si>
    <t>126.96</t>
  </si>
  <si>
    <t>2021-07-02 16:34:01</t>
  </si>
  <si>
    <t>2181102</t>
  </si>
  <si>
    <t>汉庭酒店(重庆两路口儿童医院店)</t>
  </si>
  <si>
    <t>224.44</t>
  </si>
  <si>
    <t>2021-07-02 17:01:24</t>
  </si>
  <si>
    <t>2181130</t>
  </si>
  <si>
    <t>海友酒店(上海张江园区店)</t>
  </si>
  <si>
    <t>236.14</t>
  </si>
  <si>
    <t>2021-07-02 17:22:53</t>
  </si>
  <si>
    <t>2181166</t>
  </si>
  <si>
    <t>北京昆泰嘉华酒店</t>
  </si>
  <si>
    <t>612.76</t>
  </si>
  <si>
    <t>2021-07-02 17:51:23</t>
  </si>
  <si>
    <t>2181169</t>
  </si>
  <si>
    <t>456.88</t>
  </si>
  <si>
    <t>2021-07-02 17:56:34</t>
  </si>
  <si>
    <t>2181178</t>
  </si>
  <si>
    <t>济南橙子至臻酒店</t>
  </si>
  <si>
    <t>218.28</t>
  </si>
  <si>
    <t>2021-07-02 18:04:18</t>
  </si>
  <si>
    <t>2181205</t>
  </si>
  <si>
    <t>格林联盟(弋阳志敏大道店)</t>
  </si>
  <si>
    <t>190.72</t>
  </si>
  <si>
    <t>2021-07-02 18:24:07</t>
  </si>
  <si>
    <t>2181226</t>
  </si>
  <si>
    <t>城市便捷酒店(老河口客运站店)</t>
  </si>
  <si>
    <t>175.62</t>
  </si>
  <si>
    <t>2021-07-02 18:42:38</t>
  </si>
  <si>
    <t>2181306</t>
  </si>
  <si>
    <t>锦江都城(徐州彭城广场地铁站金盾店)</t>
  </si>
  <si>
    <t>312.10</t>
  </si>
  <si>
    <t>2021-07-02 19:46:49</t>
  </si>
  <si>
    <t>2181330</t>
  </si>
  <si>
    <t>格林豪泰(无锡高铁东站锡东新城店)</t>
  </si>
  <si>
    <t>227.35</t>
  </si>
  <si>
    <t>2021-07-02 20:00:19</t>
  </si>
  <si>
    <t>2181343</t>
  </si>
  <si>
    <t>尚客优连锁酒店（上海嘉定区保利五月花广场店）</t>
  </si>
  <si>
    <t>614.61</t>
  </si>
  <si>
    <t>2021-07-02 20:12:09</t>
  </si>
  <si>
    <t>2181356</t>
  </si>
  <si>
    <t>宜尚酒店(海口友谊阳光城侨中路店)</t>
  </si>
  <si>
    <t>332.29</t>
  </si>
  <si>
    <t>2021-07-02 20:17:46</t>
  </si>
  <si>
    <t>2181378</t>
  </si>
  <si>
    <t>2021-07-02 20:45:25</t>
  </si>
  <si>
    <t>2181397</t>
  </si>
  <si>
    <t>城市便捷酒店(长沙县龙塘土桥地铁站店)</t>
  </si>
  <si>
    <t>162.18</t>
  </si>
  <si>
    <t>2021-07-02 20:59:57</t>
  </si>
  <si>
    <t>2181399</t>
  </si>
  <si>
    <t>武汉管管红酒店</t>
  </si>
  <si>
    <t>264.18</t>
  </si>
  <si>
    <t>2021-07-02 21:00:12</t>
  </si>
  <si>
    <t>2181416</t>
  </si>
  <si>
    <t>深圳君逸酒店</t>
  </si>
  <si>
    <t>382.02</t>
  </si>
  <si>
    <t>2021-07-02 21:08:40</t>
  </si>
  <si>
    <t>2181438</t>
  </si>
  <si>
    <t>桔子酒店(上海徐家汇斜土路店)</t>
  </si>
  <si>
    <t>528.47</t>
  </si>
  <si>
    <t>2021-07-02 21:27:23</t>
  </si>
  <si>
    <t>2181453</t>
  </si>
  <si>
    <t>城市便捷酒店(深圳机场北国际会展中心店)</t>
  </si>
  <si>
    <t>146.56</t>
  </si>
  <si>
    <t>2021-07-02 21:42:00</t>
  </si>
  <si>
    <t>2181456</t>
  </si>
  <si>
    <t>尚客优连锁酒店（承德城隍庙店）</t>
  </si>
  <si>
    <t>227.54</t>
  </si>
  <si>
    <t>2021-07-02 21:45:23</t>
  </si>
  <si>
    <t>2181457</t>
  </si>
  <si>
    <t>江门富力万达嘉华酒店</t>
  </si>
  <si>
    <t>596.62</t>
  </si>
  <si>
    <t>2021-07-02 21:45:38</t>
  </si>
  <si>
    <t>2181528</t>
  </si>
  <si>
    <t>贝壳酒店(昆山黄浦家园店)</t>
  </si>
  <si>
    <t>132.48</t>
  </si>
  <si>
    <t>2021-07-02 22:26:22</t>
  </si>
  <si>
    <t>2181545</t>
  </si>
  <si>
    <t>格林豪泰(昆山国际会展店)</t>
  </si>
  <si>
    <t>2021-07-02 22:34:34</t>
  </si>
  <si>
    <t>2181625</t>
  </si>
  <si>
    <t>西安喜来登大酒店</t>
  </si>
  <si>
    <t>505.34</t>
  </si>
  <si>
    <t>2021-07-02 23:27:12</t>
  </si>
  <si>
    <t>2181628</t>
  </si>
  <si>
    <t>海盐海利开元名都大酒店</t>
  </si>
  <si>
    <t>452.51</t>
  </si>
  <si>
    <t>2021-07-02 23:28:54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</si>
</sst>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8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4" fillId="19" borderId="3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15549444142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44379</v>
      </c>
      <c r="G2" s="5">
        <v>44380</v>
      </c>
      <c r="H2" s="4">
        <v>1</v>
      </c>
      <c r="I2" s="4">
        <v>1</v>
      </c>
      <c r="J2" s="4">
        <v>1</v>
      </c>
      <c r="K2" s="4" t="s">
        <v>28</v>
      </c>
      <c r="L2" s="4">
        <v>536.92</v>
      </c>
      <c r="M2" s="4">
        <v>536.92</v>
      </c>
      <c r="N2" s="4" t="s">
        <v>29</v>
      </c>
      <c r="O2" s="4" t="s">
        <v>30</v>
      </c>
      <c r="P2" s="4" t="s">
        <v>31</v>
      </c>
      <c r="Q2" s="4">
        <v>0</v>
      </c>
      <c r="R2" s="6">
        <v>44359</v>
      </c>
      <c r="S2" s="5">
        <v>44383</v>
      </c>
      <c r="T2" s="4" t="s">
        <v>32</v>
      </c>
      <c r="U2" s="4">
        <v>536.92</v>
      </c>
      <c r="V2" s="4">
        <v>0</v>
      </c>
      <c r="W2" s="4">
        <v>0</v>
      </c>
      <c r="X2" s="4">
        <v>2155573</v>
      </c>
    </row>
    <row r="3" s="4" customFormat="1" spans="1:24">
      <c r="A3" s="4">
        <v>15582649498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44377</v>
      </c>
      <c r="G3" s="5">
        <v>44380</v>
      </c>
      <c r="H3" s="4">
        <v>2</v>
      </c>
      <c r="I3" s="4">
        <v>3</v>
      </c>
      <c r="J3" s="4">
        <v>6</v>
      </c>
      <c r="K3" s="4" t="s">
        <v>28</v>
      </c>
      <c r="L3" s="4">
        <v>2024.18</v>
      </c>
      <c r="M3" s="4">
        <v>2024.18</v>
      </c>
      <c r="N3" s="4" t="s">
        <v>35</v>
      </c>
      <c r="O3" s="4" t="s">
        <v>30</v>
      </c>
      <c r="P3" s="4" t="s">
        <v>31</v>
      </c>
      <c r="Q3" s="4">
        <v>0</v>
      </c>
      <c r="R3" s="6">
        <v>44367</v>
      </c>
      <c r="S3" s="5">
        <v>44383</v>
      </c>
      <c r="T3" s="4" t="s">
        <v>32</v>
      </c>
      <c r="U3" s="4">
        <v>2024.18</v>
      </c>
      <c r="V3" s="4">
        <v>0</v>
      </c>
      <c r="W3" s="4">
        <v>0</v>
      </c>
      <c r="X3" s="4">
        <v>2164142</v>
      </c>
    </row>
    <row r="4" s="4" customFormat="1" spans="1:24">
      <c r="A4" s="4">
        <v>15601358802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44378</v>
      </c>
      <c r="G4" s="5">
        <v>44380</v>
      </c>
      <c r="H4" s="4">
        <v>1</v>
      </c>
      <c r="I4" s="4">
        <v>2</v>
      </c>
      <c r="J4" s="4">
        <v>2</v>
      </c>
      <c r="K4" s="4" t="s">
        <v>28</v>
      </c>
      <c r="L4" s="4">
        <v>748.83</v>
      </c>
      <c r="M4" s="4">
        <v>748.83</v>
      </c>
      <c r="N4" s="4" t="s">
        <v>38</v>
      </c>
      <c r="O4" s="4" t="s">
        <v>30</v>
      </c>
      <c r="P4" s="4" t="s">
        <v>31</v>
      </c>
      <c r="Q4" s="4">
        <v>0</v>
      </c>
      <c r="R4" s="6">
        <v>44369</v>
      </c>
      <c r="S4" s="5">
        <v>44383</v>
      </c>
      <c r="T4" s="4" t="s">
        <v>32</v>
      </c>
      <c r="U4" s="4">
        <v>748.83</v>
      </c>
      <c r="V4" s="4">
        <v>0</v>
      </c>
      <c r="W4" s="4">
        <v>0</v>
      </c>
      <c r="X4" s="4">
        <v>2167383</v>
      </c>
    </row>
    <row r="5" s="4" customFormat="1" spans="1:24">
      <c r="A5" s="4">
        <v>15629438344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44379</v>
      </c>
      <c r="G5" s="5">
        <v>44380</v>
      </c>
      <c r="H5" s="4">
        <v>1</v>
      </c>
      <c r="I5" s="4">
        <v>1</v>
      </c>
      <c r="J5" s="4">
        <v>1</v>
      </c>
      <c r="K5" s="4" t="s">
        <v>28</v>
      </c>
      <c r="L5" s="4">
        <v>211.2</v>
      </c>
      <c r="M5" s="4">
        <v>211.2</v>
      </c>
      <c r="N5" s="4" t="s">
        <v>41</v>
      </c>
      <c r="O5" s="4" t="s">
        <v>30</v>
      </c>
      <c r="P5" s="4" t="s">
        <v>31</v>
      </c>
      <c r="Q5" s="4">
        <v>0</v>
      </c>
      <c r="R5" s="6">
        <v>44373</v>
      </c>
      <c r="S5" s="5">
        <v>44383</v>
      </c>
      <c r="T5" s="4" t="s">
        <v>32</v>
      </c>
      <c r="U5" s="4">
        <v>211.2</v>
      </c>
      <c r="V5" s="4">
        <v>0</v>
      </c>
      <c r="W5" s="4">
        <v>0</v>
      </c>
      <c r="X5" s="4">
        <v>2173367</v>
      </c>
    </row>
    <row r="6" s="4" customFormat="1" spans="1:24">
      <c r="A6" s="4">
        <v>15633599921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44377</v>
      </c>
      <c r="G6" s="5">
        <v>44380</v>
      </c>
      <c r="H6" s="4">
        <v>1</v>
      </c>
      <c r="I6" s="4">
        <v>3</v>
      </c>
      <c r="J6" s="4">
        <v>3</v>
      </c>
      <c r="K6" s="4" t="s">
        <v>28</v>
      </c>
      <c r="L6" s="4">
        <v>437.58</v>
      </c>
      <c r="M6" s="4">
        <v>437.58</v>
      </c>
      <c r="N6" s="4" t="s">
        <v>44</v>
      </c>
      <c r="O6" s="4" t="s">
        <v>30</v>
      </c>
      <c r="P6" s="4" t="s">
        <v>31</v>
      </c>
      <c r="Q6" s="4">
        <v>0</v>
      </c>
      <c r="R6" s="6">
        <v>44373</v>
      </c>
      <c r="S6" s="5">
        <v>44383</v>
      </c>
      <c r="T6" s="4" t="s">
        <v>32</v>
      </c>
      <c r="U6" s="4">
        <v>437.58</v>
      </c>
      <c r="V6" s="4">
        <v>0</v>
      </c>
      <c r="W6" s="4">
        <v>0</v>
      </c>
      <c r="X6" s="4">
        <v>2174093</v>
      </c>
    </row>
    <row r="7" s="4" customFormat="1" spans="1:24">
      <c r="A7" s="4">
        <v>15629438344</v>
      </c>
      <c r="B7" s="4" t="s">
        <v>24</v>
      </c>
      <c r="C7" s="4" t="s">
        <v>45</v>
      </c>
      <c r="D7" s="4" t="s">
        <v>39</v>
      </c>
      <c r="E7" s="4" t="s">
        <v>40</v>
      </c>
      <c r="F7" s="5">
        <v>44379</v>
      </c>
      <c r="G7" s="5">
        <v>44380</v>
      </c>
      <c r="H7" s="4">
        <v>1</v>
      </c>
      <c r="I7" s="4">
        <v>1</v>
      </c>
      <c r="J7" s="4">
        <v>1</v>
      </c>
      <c r="K7" s="4" t="s">
        <v>28</v>
      </c>
      <c r="L7" s="4">
        <v>-211.2</v>
      </c>
      <c r="M7" s="4">
        <v>-211.2</v>
      </c>
      <c r="N7" s="4" t="s">
        <v>41</v>
      </c>
      <c r="O7" s="4" t="s">
        <v>30</v>
      </c>
      <c r="P7" s="4" t="s">
        <v>31</v>
      </c>
      <c r="Q7" s="4">
        <v>0</v>
      </c>
      <c r="R7" s="6">
        <v>44373</v>
      </c>
      <c r="S7" s="5">
        <v>44383</v>
      </c>
      <c r="T7" s="4" t="s">
        <v>32</v>
      </c>
      <c r="U7" s="4">
        <v>-211.2</v>
      </c>
      <c r="V7" s="4">
        <v>0</v>
      </c>
      <c r="W7" s="4">
        <v>0</v>
      </c>
      <c r="X7" s="4">
        <v>2173367</v>
      </c>
    </row>
    <row r="8" s="4" customFormat="1" spans="1:24">
      <c r="A8" s="4">
        <v>15643207177</v>
      </c>
      <c r="B8" s="4" t="s">
        <v>24</v>
      </c>
      <c r="C8" s="4" t="s">
        <v>25</v>
      </c>
      <c r="D8" s="4" t="s">
        <v>46</v>
      </c>
      <c r="E8" s="4" t="s">
        <v>47</v>
      </c>
      <c r="F8" s="5">
        <v>44379</v>
      </c>
      <c r="G8" s="5">
        <v>44380</v>
      </c>
      <c r="H8" s="4">
        <v>1</v>
      </c>
      <c r="I8" s="4">
        <v>1</v>
      </c>
      <c r="J8" s="4">
        <v>1</v>
      </c>
      <c r="K8" s="4" t="s">
        <v>28</v>
      </c>
      <c r="L8" s="4">
        <v>310.08</v>
      </c>
      <c r="M8" s="4">
        <v>310.08</v>
      </c>
      <c r="N8" s="4" t="s">
        <v>48</v>
      </c>
      <c r="O8" s="4" t="s">
        <v>30</v>
      </c>
      <c r="P8" s="4" t="s">
        <v>31</v>
      </c>
      <c r="Q8" s="4">
        <v>0</v>
      </c>
      <c r="R8" s="6">
        <v>44375</v>
      </c>
      <c r="S8" s="5">
        <v>44383</v>
      </c>
      <c r="T8" s="4" t="s">
        <v>32</v>
      </c>
      <c r="U8" s="4">
        <v>310.08</v>
      </c>
      <c r="V8" s="4">
        <v>0</v>
      </c>
      <c r="W8" s="4">
        <v>0</v>
      </c>
      <c r="X8" s="4">
        <v>2175933</v>
      </c>
    </row>
    <row r="9" s="4" customFormat="1" spans="1:24">
      <c r="A9" s="4">
        <v>15649182154</v>
      </c>
      <c r="B9" s="4" t="s">
        <v>24</v>
      </c>
      <c r="C9" s="4" t="s">
        <v>25</v>
      </c>
      <c r="D9" s="4" t="s">
        <v>49</v>
      </c>
      <c r="E9" s="4" t="s">
        <v>50</v>
      </c>
      <c r="F9" s="5">
        <v>44378</v>
      </c>
      <c r="G9" s="5">
        <v>44380</v>
      </c>
      <c r="H9" s="4">
        <v>1</v>
      </c>
      <c r="I9" s="4">
        <v>2</v>
      </c>
      <c r="J9" s="4">
        <v>2</v>
      </c>
      <c r="K9" s="4" t="s">
        <v>28</v>
      </c>
      <c r="L9" s="4">
        <v>466</v>
      </c>
      <c r="M9" s="4">
        <v>466</v>
      </c>
      <c r="N9" s="4" t="s">
        <v>51</v>
      </c>
      <c r="O9" s="4" t="s">
        <v>30</v>
      </c>
      <c r="P9" s="4" t="s">
        <v>31</v>
      </c>
      <c r="Q9" s="4">
        <v>0</v>
      </c>
      <c r="R9" s="6">
        <v>44376</v>
      </c>
      <c r="S9" s="5">
        <v>44383</v>
      </c>
      <c r="T9" s="4" t="s">
        <v>32</v>
      </c>
      <c r="U9" s="4">
        <v>466</v>
      </c>
      <c r="V9" s="4">
        <v>0</v>
      </c>
      <c r="W9" s="4">
        <v>0</v>
      </c>
      <c r="X9" s="4">
        <v>2176844</v>
      </c>
    </row>
    <row r="10" s="4" customFormat="1" spans="1:24">
      <c r="A10" s="4">
        <v>15654648788</v>
      </c>
      <c r="B10" s="4" t="s">
        <v>24</v>
      </c>
      <c r="C10" s="4" t="s">
        <v>25</v>
      </c>
      <c r="D10" s="4" t="s">
        <v>52</v>
      </c>
      <c r="E10" s="4" t="s">
        <v>53</v>
      </c>
      <c r="F10" s="5">
        <v>44377</v>
      </c>
      <c r="G10" s="5">
        <v>44380</v>
      </c>
      <c r="H10" s="4">
        <v>1</v>
      </c>
      <c r="I10" s="4">
        <v>3</v>
      </c>
      <c r="J10" s="4">
        <v>3</v>
      </c>
      <c r="K10" s="4" t="s">
        <v>28</v>
      </c>
      <c r="L10" s="4">
        <v>775.7</v>
      </c>
      <c r="M10" s="4">
        <v>775.7</v>
      </c>
      <c r="N10" s="4" t="s">
        <v>54</v>
      </c>
      <c r="O10" s="4" t="s">
        <v>30</v>
      </c>
      <c r="P10" s="4" t="s">
        <v>31</v>
      </c>
      <c r="Q10" s="4">
        <v>0</v>
      </c>
      <c r="R10" s="6">
        <v>44376</v>
      </c>
      <c r="S10" s="5">
        <v>44383</v>
      </c>
      <c r="T10" s="4" t="s">
        <v>32</v>
      </c>
      <c r="U10" s="4">
        <v>775.7</v>
      </c>
      <c r="V10" s="4">
        <v>0</v>
      </c>
      <c r="W10" s="4">
        <v>0</v>
      </c>
      <c r="X10" s="4">
        <v>2177595</v>
      </c>
    </row>
    <row r="11" s="4" customFormat="1" spans="1:24">
      <c r="A11" s="4">
        <v>15656200635</v>
      </c>
      <c r="B11" s="4" t="s">
        <v>24</v>
      </c>
      <c r="C11" s="4" t="s">
        <v>25</v>
      </c>
      <c r="D11" s="4" t="s">
        <v>55</v>
      </c>
      <c r="E11" s="4" t="s">
        <v>50</v>
      </c>
      <c r="F11" s="5">
        <v>44378</v>
      </c>
      <c r="G11" s="5">
        <v>44380</v>
      </c>
      <c r="H11" s="4">
        <v>1</v>
      </c>
      <c r="I11" s="4">
        <v>2</v>
      </c>
      <c r="J11" s="4">
        <v>2</v>
      </c>
      <c r="K11" s="4" t="s">
        <v>28</v>
      </c>
      <c r="L11" s="4">
        <v>777.29</v>
      </c>
      <c r="M11" s="4">
        <v>777.29</v>
      </c>
      <c r="N11" s="4" t="s">
        <v>56</v>
      </c>
      <c r="O11" s="4" t="s">
        <v>30</v>
      </c>
      <c r="P11" s="4" t="s">
        <v>31</v>
      </c>
      <c r="Q11" s="4">
        <v>0</v>
      </c>
      <c r="R11" s="6">
        <v>44377</v>
      </c>
      <c r="S11" s="5">
        <v>44383</v>
      </c>
      <c r="T11" s="4" t="s">
        <v>32</v>
      </c>
      <c r="U11" s="4">
        <v>777.29</v>
      </c>
      <c r="V11" s="4">
        <v>0</v>
      </c>
      <c r="W11" s="4">
        <v>0</v>
      </c>
      <c r="X11" s="4">
        <v>2177992</v>
      </c>
    </row>
    <row r="12" s="4" customFormat="1" spans="1:24">
      <c r="A12" s="4">
        <v>15656852490</v>
      </c>
      <c r="B12" s="4" t="s">
        <v>24</v>
      </c>
      <c r="C12" s="4" t="s">
        <v>25</v>
      </c>
      <c r="D12" s="4" t="s">
        <v>57</v>
      </c>
      <c r="E12" s="4" t="s">
        <v>58</v>
      </c>
      <c r="F12" s="5">
        <v>44379</v>
      </c>
      <c r="G12" s="5">
        <v>44380</v>
      </c>
      <c r="H12" s="4">
        <v>1</v>
      </c>
      <c r="I12" s="4">
        <v>1</v>
      </c>
      <c r="J12" s="4">
        <v>1</v>
      </c>
      <c r="K12" s="4" t="s">
        <v>28</v>
      </c>
      <c r="L12" s="4">
        <v>153.77</v>
      </c>
      <c r="M12" s="4">
        <v>153.77</v>
      </c>
      <c r="N12" s="4" t="s">
        <v>59</v>
      </c>
      <c r="O12" s="4" t="s">
        <v>30</v>
      </c>
      <c r="P12" s="4" t="s">
        <v>31</v>
      </c>
      <c r="Q12" s="4">
        <v>0</v>
      </c>
      <c r="R12" s="6">
        <v>44377</v>
      </c>
      <c r="S12" s="5">
        <v>44383</v>
      </c>
      <c r="T12" s="4" t="s">
        <v>32</v>
      </c>
      <c r="U12" s="4">
        <v>153.77</v>
      </c>
      <c r="V12" s="4">
        <v>0</v>
      </c>
      <c r="W12" s="4">
        <v>0</v>
      </c>
      <c r="X12" s="4">
        <v>2178149</v>
      </c>
    </row>
    <row r="13" s="4" customFormat="1" spans="1:24">
      <c r="A13" s="4">
        <v>15657609242</v>
      </c>
      <c r="B13" s="4" t="s">
        <v>24</v>
      </c>
      <c r="C13" s="4" t="s">
        <v>25</v>
      </c>
      <c r="D13" s="4" t="s">
        <v>60</v>
      </c>
      <c r="E13" s="4" t="s">
        <v>61</v>
      </c>
      <c r="F13" s="5">
        <v>44379</v>
      </c>
      <c r="G13" s="5">
        <v>44380</v>
      </c>
      <c r="H13" s="4">
        <v>2</v>
      </c>
      <c r="I13" s="4">
        <v>1</v>
      </c>
      <c r="J13" s="4">
        <v>2</v>
      </c>
      <c r="K13" s="4" t="s">
        <v>28</v>
      </c>
      <c r="L13" s="4">
        <v>758.74</v>
      </c>
      <c r="M13" s="4">
        <v>758.74</v>
      </c>
      <c r="N13" s="4" t="s">
        <v>62</v>
      </c>
      <c r="O13" s="4" t="s">
        <v>30</v>
      </c>
      <c r="P13" s="4" t="s">
        <v>31</v>
      </c>
      <c r="Q13" s="4">
        <v>0</v>
      </c>
      <c r="R13" s="6">
        <v>44377</v>
      </c>
      <c r="S13" s="5">
        <v>44383</v>
      </c>
      <c r="T13" s="4" t="s">
        <v>32</v>
      </c>
      <c r="U13" s="4">
        <v>758.74</v>
      </c>
      <c r="V13" s="4">
        <v>0</v>
      </c>
      <c r="W13" s="4">
        <v>0</v>
      </c>
      <c r="X13" s="4">
        <v>2178382</v>
      </c>
    </row>
    <row r="14" s="4" customFormat="1" spans="1:24">
      <c r="A14" s="4">
        <v>15657646980</v>
      </c>
      <c r="B14" s="4" t="s">
        <v>24</v>
      </c>
      <c r="C14" s="4" t="s">
        <v>25</v>
      </c>
      <c r="D14" s="4" t="s">
        <v>63</v>
      </c>
      <c r="E14" s="4" t="s">
        <v>27</v>
      </c>
      <c r="F14" s="5">
        <v>44379</v>
      </c>
      <c r="G14" s="5">
        <v>44380</v>
      </c>
      <c r="H14" s="4">
        <v>1</v>
      </c>
      <c r="I14" s="4">
        <v>1</v>
      </c>
      <c r="J14" s="4">
        <v>1</v>
      </c>
      <c r="K14" s="4" t="s">
        <v>28</v>
      </c>
      <c r="L14" s="4">
        <v>357.15</v>
      </c>
      <c r="M14" s="4">
        <v>357.15</v>
      </c>
      <c r="N14" s="4" t="s">
        <v>64</v>
      </c>
      <c r="O14" s="4" t="s">
        <v>30</v>
      </c>
      <c r="P14" s="4" t="s">
        <v>31</v>
      </c>
      <c r="Q14" s="4">
        <v>0</v>
      </c>
      <c r="R14" s="6">
        <v>44377</v>
      </c>
      <c r="S14" s="5">
        <v>44383</v>
      </c>
      <c r="T14" s="4" t="s">
        <v>32</v>
      </c>
      <c r="U14" s="4">
        <v>357.15</v>
      </c>
      <c r="V14" s="4">
        <v>0</v>
      </c>
      <c r="W14" s="4">
        <v>0</v>
      </c>
      <c r="X14" s="4">
        <v>2178398</v>
      </c>
    </row>
    <row r="15" s="4" customFormat="1" spans="1:24">
      <c r="A15" s="4">
        <v>15660831197</v>
      </c>
      <c r="B15" s="4" t="s">
        <v>24</v>
      </c>
      <c r="C15" s="4" t="s">
        <v>25</v>
      </c>
      <c r="D15" s="4" t="s">
        <v>65</v>
      </c>
      <c r="E15" s="4" t="s">
        <v>66</v>
      </c>
      <c r="F15" s="5">
        <v>44379</v>
      </c>
      <c r="G15" s="5">
        <v>44380</v>
      </c>
      <c r="H15" s="4">
        <v>1</v>
      </c>
      <c r="I15" s="4">
        <v>1</v>
      </c>
      <c r="J15" s="4">
        <v>1</v>
      </c>
      <c r="K15" s="4" t="s">
        <v>28</v>
      </c>
      <c r="L15" s="4">
        <v>407.31</v>
      </c>
      <c r="M15" s="4">
        <v>407.31</v>
      </c>
      <c r="N15" s="4" t="s">
        <v>67</v>
      </c>
      <c r="O15" s="4" t="s">
        <v>30</v>
      </c>
      <c r="P15" s="4" t="s">
        <v>31</v>
      </c>
      <c r="Q15" s="4">
        <v>0</v>
      </c>
      <c r="R15" s="6">
        <v>44377</v>
      </c>
      <c r="S15" s="5">
        <v>44383</v>
      </c>
      <c r="T15" s="4" t="s">
        <v>32</v>
      </c>
      <c r="U15" s="4">
        <v>407.31</v>
      </c>
      <c r="V15" s="4">
        <v>0</v>
      </c>
      <c r="W15" s="4">
        <v>0</v>
      </c>
      <c r="X15" s="4">
        <v>2178562</v>
      </c>
    </row>
    <row r="16" s="4" customFormat="1" spans="1:24">
      <c r="A16" s="4">
        <v>15661638399</v>
      </c>
      <c r="B16" s="4" t="s">
        <v>24</v>
      </c>
      <c r="C16" s="4" t="s">
        <v>25</v>
      </c>
      <c r="D16" s="4" t="s">
        <v>68</v>
      </c>
      <c r="E16" s="4" t="s">
        <v>69</v>
      </c>
      <c r="F16" s="5">
        <v>44379</v>
      </c>
      <c r="G16" s="5">
        <v>44380</v>
      </c>
      <c r="H16" s="4">
        <v>2</v>
      </c>
      <c r="I16" s="4">
        <v>1</v>
      </c>
      <c r="J16" s="4">
        <v>2</v>
      </c>
      <c r="K16" s="4" t="s">
        <v>28</v>
      </c>
      <c r="L16" s="4">
        <v>985.92</v>
      </c>
      <c r="M16" s="4">
        <v>985.92</v>
      </c>
      <c r="N16" s="4" t="s">
        <v>70</v>
      </c>
      <c r="O16" s="4" t="s">
        <v>30</v>
      </c>
      <c r="P16" s="4" t="s">
        <v>31</v>
      </c>
      <c r="Q16" s="4">
        <v>0</v>
      </c>
      <c r="R16" s="6">
        <v>44377</v>
      </c>
      <c r="S16" s="5">
        <v>44383</v>
      </c>
      <c r="T16" s="4" t="s">
        <v>32</v>
      </c>
      <c r="U16" s="4">
        <v>985.92</v>
      </c>
      <c r="V16" s="4">
        <v>0</v>
      </c>
      <c r="W16" s="4">
        <v>0</v>
      </c>
      <c r="X16" s="4">
        <v>2178703</v>
      </c>
    </row>
    <row r="17" s="4" customFormat="1" spans="1:24">
      <c r="A17" s="4">
        <v>15662133527</v>
      </c>
      <c r="B17" s="4" t="s">
        <v>24</v>
      </c>
      <c r="C17" s="4" t="s">
        <v>25</v>
      </c>
      <c r="D17" s="4" t="s">
        <v>71</v>
      </c>
      <c r="E17" s="4" t="s">
        <v>72</v>
      </c>
      <c r="F17" s="5">
        <v>44378</v>
      </c>
      <c r="G17" s="5">
        <v>44380</v>
      </c>
      <c r="H17" s="4">
        <v>1</v>
      </c>
      <c r="I17" s="4">
        <v>2</v>
      </c>
      <c r="J17" s="4">
        <v>2</v>
      </c>
      <c r="K17" s="4" t="s">
        <v>28</v>
      </c>
      <c r="L17" s="4">
        <v>423.68</v>
      </c>
      <c r="M17" s="4">
        <v>423.68</v>
      </c>
      <c r="N17" s="4" t="s">
        <v>73</v>
      </c>
      <c r="O17" s="4" t="s">
        <v>30</v>
      </c>
      <c r="P17" s="4" t="s">
        <v>31</v>
      </c>
      <c r="Q17" s="4">
        <v>0</v>
      </c>
      <c r="R17" s="6">
        <v>44377</v>
      </c>
      <c r="S17" s="5">
        <v>44383</v>
      </c>
      <c r="T17" s="4" t="s">
        <v>32</v>
      </c>
      <c r="U17" s="4">
        <v>423.68</v>
      </c>
      <c r="V17" s="4">
        <v>0</v>
      </c>
      <c r="W17" s="4">
        <v>0</v>
      </c>
      <c r="X17" s="4">
        <v>2178812</v>
      </c>
    </row>
    <row r="18" s="4" customFormat="1" spans="1:24">
      <c r="A18" s="4">
        <v>15662511703</v>
      </c>
      <c r="B18" s="4" t="s">
        <v>24</v>
      </c>
      <c r="C18" s="4" t="s">
        <v>25</v>
      </c>
      <c r="D18" s="4" t="s">
        <v>74</v>
      </c>
      <c r="E18" s="4" t="s">
        <v>37</v>
      </c>
      <c r="F18" s="5">
        <v>44379</v>
      </c>
      <c r="G18" s="5">
        <v>44380</v>
      </c>
      <c r="H18" s="4">
        <v>1</v>
      </c>
      <c r="I18" s="4">
        <v>1</v>
      </c>
      <c r="J18" s="4">
        <v>1</v>
      </c>
      <c r="K18" s="4" t="s">
        <v>28</v>
      </c>
      <c r="L18" s="4">
        <v>284.38</v>
      </c>
      <c r="M18" s="4">
        <v>284.38</v>
      </c>
      <c r="N18" s="4" t="s">
        <v>75</v>
      </c>
      <c r="O18" s="4" t="s">
        <v>30</v>
      </c>
      <c r="P18" s="4" t="s">
        <v>31</v>
      </c>
      <c r="Q18" s="4">
        <v>0</v>
      </c>
      <c r="R18" s="6">
        <v>44377</v>
      </c>
      <c r="S18" s="5">
        <v>44383</v>
      </c>
      <c r="T18" s="4" t="s">
        <v>32</v>
      </c>
      <c r="U18" s="4">
        <v>284.38</v>
      </c>
      <c r="V18" s="4">
        <v>0</v>
      </c>
      <c r="W18" s="4">
        <v>0</v>
      </c>
      <c r="X18" s="4">
        <v>2178884</v>
      </c>
    </row>
    <row r="19" s="4" customFormat="1" spans="1:24">
      <c r="A19" s="4">
        <v>15663022075</v>
      </c>
      <c r="B19" s="4" t="s">
        <v>24</v>
      </c>
      <c r="C19" s="4" t="s">
        <v>25</v>
      </c>
      <c r="D19" s="4" t="s">
        <v>26</v>
      </c>
      <c r="E19" s="4" t="s">
        <v>27</v>
      </c>
      <c r="F19" s="5">
        <v>44379</v>
      </c>
      <c r="G19" s="5">
        <v>44380</v>
      </c>
      <c r="H19" s="4">
        <v>1</v>
      </c>
      <c r="I19" s="4">
        <v>1</v>
      </c>
      <c r="J19" s="4">
        <v>1</v>
      </c>
      <c r="K19" s="4" t="s">
        <v>28</v>
      </c>
      <c r="L19" s="4">
        <v>537.39</v>
      </c>
      <c r="M19" s="4">
        <v>537.39</v>
      </c>
      <c r="N19" s="4" t="s">
        <v>76</v>
      </c>
      <c r="O19" s="4" t="s">
        <v>30</v>
      </c>
      <c r="P19" s="4" t="s">
        <v>31</v>
      </c>
      <c r="Q19" s="4">
        <v>0</v>
      </c>
      <c r="R19" s="6">
        <v>44377</v>
      </c>
      <c r="S19" s="5">
        <v>44383</v>
      </c>
      <c r="T19" s="4" t="s">
        <v>32</v>
      </c>
      <c r="U19" s="4">
        <v>537.39</v>
      </c>
      <c r="V19" s="4">
        <v>0</v>
      </c>
      <c r="W19" s="4">
        <v>0</v>
      </c>
      <c r="X19" s="4">
        <v>2178991</v>
      </c>
    </row>
    <row r="20" s="4" customFormat="1" spans="1:24">
      <c r="A20" s="4">
        <v>15663158422</v>
      </c>
      <c r="B20" s="4" t="s">
        <v>24</v>
      </c>
      <c r="C20" s="4" t="s">
        <v>25</v>
      </c>
      <c r="D20" s="4" t="s">
        <v>77</v>
      </c>
      <c r="E20" s="4" t="s">
        <v>78</v>
      </c>
      <c r="F20" s="5">
        <v>44379</v>
      </c>
      <c r="G20" s="5">
        <v>44380</v>
      </c>
      <c r="H20" s="4">
        <v>1</v>
      </c>
      <c r="I20" s="4">
        <v>1</v>
      </c>
      <c r="J20" s="4">
        <v>1</v>
      </c>
      <c r="K20" s="4" t="s">
        <v>28</v>
      </c>
      <c r="L20" s="4">
        <v>350.05</v>
      </c>
      <c r="M20" s="4">
        <v>350.05</v>
      </c>
      <c r="N20" s="4" t="s">
        <v>79</v>
      </c>
      <c r="O20" s="4" t="s">
        <v>30</v>
      </c>
      <c r="P20" s="4" t="s">
        <v>31</v>
      </c>
      <c r="Q20" s="4">
        <v>0</v>
      </c>
      <c r="R20" s="6">
        <v>44377</v>
      </c>
      <c r="S20" s="5">
        <v>44383</v>
      </c>
      <c r="T20" s="4" t="s">
        <v>32</v>
      </c>
      <c r="U20" s="4">
        <v>350.05</v>
      </c>
      <c r="V20" s="4">
        <v>0</v>
      </c>
      <c r="W20" s="4">
        <v>0</v>
      </c>
      <c r="X20" s="4">
        <v>2179027</v>
      </c>
    </row>
    <row r="21" s="4" customFormat="1" spans="1:24">
      <c r="A21" s="4">
        <v>15664595722</v>
      </c>
      <c r="B21" s="4" t="s">
        <v>24</v>
      </c>
      <c r="C21" s="4" t="s">
        <v>25</v>
      </c>
      <c r="D21" s="4" t="s">
        <v>80</v>
      </c>
      <c r="E21" s="4" t="s">
        <v>81</v>
      </c>
      <c r="F21" s="5">
        <v>44379</v>
      </c>
      <c r="G21" s="5">
        <v>44380</v>
      </c>
      <c r="H21" s="4">
        <v>1</v>
      </c>
      <c r="I21" s="4">
        <v>1</v>
      </c>
      <c r="J21" s="4">
        <v>1</v>
      </c>
      <c r="K21" s="4" t="s">
        <v>28</v>
      </c>
      <c r="L21" s="4">
        <v>303.91</v>
      </c>
      <c r="M21" s="4">
        <v>303.91</v>
      </c>
      <c r="N21" s="4" t="s">
        <v>82</v>
      </c>
      <c r="O21" s="4" t="s">
        <v>30</v>
      </c>
      <c r="P21" s="4" t="s">
        <v>31</v>
      </c>
      <c r="Q21" s="4">
        <v>0</v>
      </c>
      <c r="R21" s="6">
        <v>44378</v>
      </c>
      <c r="S21" s="5">
        <v>44383</v>
      </c>
      <c r="T21" s="4" t="s">
        <v>32</v>
      </c>
      <c r="U21" s="4">
        <v>303.91</v>
      </c>
      <c r="V21" s="4">
        <v>0</v>
      </c>
      <c r="W21" s="4">
        <v>0</v>
      </c>
      <c r="X21" s="4">
        <v>2179329</v>
      </c>
    </row>
    <row r="22" s="4" customFormat="1" spans="1:24">
      <c r="A22" s="4">
        <v>15664856464</v>
      </c>
      <c r="B22" s="4" t="s">
        <v>24</v>
      </c>
      <c r="C22" s="4" t="s">
        <v>25</v>
      </c>
      <c r="D22" s="4" t="s">
        <v>83</v>
      </c>
      <c r="E22" s="4" t="s">
        <v>84</v>
      </c>
      <c r="F22" s="5">
        <v>44378</v>
      </c>
      <c r="G22" s="5">
        <v>44380</v>
      </c>
      <c r="H22" s="4">
        <v>1</v>
      </c>
      <c r="I22" s="4">
        <v>2</v>
      </c>
      <c r="J22" s="4">
        <v>2</v>
      </c>
      <c r="K22" s="4" t="s">
        <v>28</v>
      </c>
      <c r="L22" s="4">
        <v>355.46</v>
      </c>
      <c r="M22" s="4">
        <v>355.46</v>
      </c>
      <c r="N22" s="4" t="s">
        <v>85</v>
      </c>
      <c r="O22" s="4" t="s">
        <v>30</v>
      </c>
      <c r="P22" s="4" t="s">
        <v>31</v>
      </c>
      <c r="Q22" s="4">
        <v>0</v>
      </c>
      <c r="R22" s="6">
        <v>44378</v>
      </c>
      <c r="S22" s="5">
        <v>44383</v>
      </c>
      <c r="T22" s="4" t="s">
        <v>32</v>
      </c>
      <c r="U22" s="4">
        <v>355.46</v>
      </c>
      <c r="V22" s="4">
        <v>0</v>
      </c>
      <c r="W22" s="4">
        <v>0</v>
      </c>
      <c r="X22" s="4">
        <v>2179436</v>
      </c>
    </row>
    <row r="23" s="4" customFormat="1" spans="1:24">
      <c r="A23" s="4">
        <v>15656200635</v>
      </c>
      <c r="B23" s="4" t="s">
        <v>24</v>
      </c>
      <c r="C23" s="4" t="s">
        <v>45</v>
      </c>
      <c r="D23" s="4" t="s">
        <v>55</v>
      </c>
      <c r="E23" s="4" t="s">
        <v>50</v>
      </c>
      <c r="F23" s="5">
        <v>44378</v>
      </c>
      <c r="G23" s="5">
        <v>44380</v>
      </c>
      <c r="H23" s="4">
        <v>1</v>
      </c>
      <c r="I23" s="4">
        <v>2</v>
      </c>
      <c r="J23" s="4">
        <v>2</v>
      </c>
      <c r="K23" s="4" t="s">
        <v>28</v>
      </c>
      <c r="L23" s="4">
        <v>-777.29</v>
      </c>
      <c r="M23" s="4">
        <v>-777.29</v>
      </c>
      <c r="N23" s="4" t="s">
        <v>56</v>
      </c>
      <c r="O23" s="4" t="s">
        <v>30</v>
      </c>
      <c r="P23" s="4" t="s">
        <v>31</v>
      </c>
      <c r="Q23" s="4">
        <v>0</v>
      </c>
      <c r="R23" s="6">
        <v>44377</v>
      </c>
      <c r="S23" s="5">
        <v>44383</v>
      </c>
      <c r="T23" s="4" t="s">
        <v>32</v>
      </c>
      <c r="U23" s="4">
        <v>-777.29</v>
      </c>
      <c r="V23" s="4">
        <v>0</v>
      </c>
      <c r="W23" s="4">
        <v>0</v>
      </c>
      <c r="X23" s="4">
        <v>2177992</v>
      </c>
    </row>
    <row r="24" s="4" customFormat="1" spans="1:24">
      <c r="A24" s="4">
        <v>15662133527</v>
      </c>
      <c r="B24" s="4" t="s">
        <v>24</v>
      </c>
      <c r="C24" s="4" t="s">
        <v>45</v>
      </c>
      <c r="D24" s="4" t="s">
        <v>71</v>
      </c>
      <c r="E24" s="4" t="s">
        <v>72</v>
      </c>
      <c r="F24" s="5">
        <v>44378</v>
      </c>
      <c r="G24" s="5">
        <v>44380</v>
      </c>
      <c r="H24" s="4">
        <v>1</v>
      </c>
      <c r="I24" s="4">
        <v>2</v>
      </c>
      <c r="J24" s="4">
        <v>2</v>
      </c>
      <c r="K24" s="4" t="s">
        <v>28</v>
      </c>
      <c r="L24" s="4">
        <v>-423.68</v>
      </c>
      <c r="M24" s="4">
        <v>-423.68</v>
      </c>
      <c r="N24" s="4" t="s">
        <v>73</v>
      </c>
      <c r="O24" s="4" t="s">
        <v>30</v>
      </c>
      <c r="P24" s="4" t="s">
        <v>31</v>
      </c>
      <c r="Q24" s="4">
        <v>0</v>
      </c>
      <c r="R24" s="6">
        <v>44377</v>
      </c>
      <c r="S24" s="5">
        <v>44383</v>
      </c>
      <c r="T24" s="4" t="s">
        <v>32</v>
      </c>
      <c r="U24" s="4">
        <v>-423.68</v>
      </c>
      <c r="V24" s="4">
        <v>0</v>
      </c>
      <c r="W24" s="4">
        <v>0</v>
      </c>
      <c r="X24" s="4">
        <v>2178812</v>
      </c>
    </row>
    <row r="25" s="4" customFormat="1" spans="1:24">
      <c r="A25" s="4">
        <v>15669946931</v>
      </c>
      <c r="B25" s="4" t="s">
        <v>24</v>
      </c>
      <c r="C25" s="4" t="s">
        <v>25</v>
      </c>
      <c r="D25" s="4" t="s">
        <v>86</v>
      </c>
      <c r="E25" s="4" t="s">
        <v>87</v>
      </c>
      <c r="F25" s="5">
        <v>44379</v>
      </c>
      <c r="G25" s="5">
        <v>44380</v>
      </c>
      <c r="H25" s="4">
        <v>1</v>
      </c>
      <c r="I25" s="4">
        <v>1</v>
      </c>
      <c r="J25" s="4">
        <v>1</v>
      </c>
      <c r="K25" s="4" t="s">
        <v>28</v>
      </c>
      <c r="L25" s="4">
        <v>794.69</v>
      </c>
      <c r="M25" s="4">
        <v>794.69</v>
      </c>
      <c r="N25" s="4" t="s">
        <v>88</v>
      </c>
      <c r="O25" s="4" t="s">
        <v>30</v>
      </c>
      <c r="P25" s="4" t="s">
        <v>31</v>
      </c>
      <c r="Q25" s="4">
        <v>0</v>
      </c>
      <c r="R25" s="6">
        <v>44378</v>
      </c>
      <c r="S25" s="5">
        <v>44383</v>
      </c>
      <c r="T25" s="4" t="s">
        <v>32</v>
      </c>
      <c r="U25" s="4">
        <v>794.69</v>
      </c>
      <c r="V25" s="4">
        <v>0</v>
      </c>
      <c r="W25" s="4">
        <v>0</v>
      </c>
      <c r="X25" s="4">
        <v>2179828</v>
      </c>
    </row>
    <row r="26" s="4" customFormat="1" spans="1:24">
      <c r="A26" s="4">
        <v>15670070635</v>
      </c>
      <c r="B26" s="4" t="s">
        <v>24</v>
      </c>
      <c r="C26" s="4" t="s">
        <v>25</v>
      </c>
      <c r="D26" s="4" t="s">
        <v>89</v>
      </c>
      <c r="E26" s="4" t="s">
        <v>90</v>
      </c>
      <c r="F26" s="5">
        <v>44378</v>
      </c>
      <c r="G26" s="5">
        <v>44380</v>
      </c>
      <c r="H26" s="4">
        <v>1</v>
      </c>
      <c r="I26" s="4">
        <v>2</v>
      </c>
      <c r="J26" s="4">
        <v>2</v>
      </c>
      <c r="K26" s="4" t="s">
        <v>28</v>
      </c>
      <c r="L26" s="4">
        <v>314.28</v>
      </c>
      <c r="M26" s="4">
        <v>314.28</v>
      </c>
      <c r="N26" s="4" t="s">
        <v>91</v>
      </c>
      <c r="O26" s="4" t="s">
        <v>30</v>
      </c>
      <c r="P26" s="4" t="s">
        <v>31</v>
      </c>
      <c r="Q26" s="4">
        <v>0</v>
      </c>
      <c r="R26" s="6">
        <v>44378</v>
      </c>
      <c r="S26" s="5">
        <v>44383</v>
      </c>
      <c r="T26" s="4" t="s">
        <v>32</v>
      </c>
      <c r="U26" s="4">
        <v>314.28</v>
      </c>
      <c r="V26" s="4">
        <v>0</v>
      </c>
      <c r="W26" s="4">
        <v>0</v>
      </c>
      <c r="X26" s="4">
        <v>2179859</v>
      </c>
    </row>
    <row r="27" s="4" customFormat="1" spans="1:24">
      <c r="A27" s="4">
        <v>15670749708</v>
      </c>
      <c r="B27" s="4" t="s">
        <v>24</v>
      </c>
      <c r="C27" s="4" t="s">
        <v>25</v>
      </c>
      <c r="D27" s="4" t="s">
        <v>92</v>
      </c>
      <c r="E27" s="4" t="s">
        <v>93</v>
      </c>
      <c r="F27" s="5">
        <v>44379</v>
      </c>
      <c r="G27" s="5">
        <v>44380</v>
      </c>
      <c r="H27" s="4">
        <v>2</v>
      </c>
      <c r="I27" s="4">
        <v>1</v>
      </c>
      <c r="J27" s="4">
        <v>2</v>
      </c>
      <c r="K27" s="4" t="s">
        <v>28</v>
      </c>
      <c r="L27" s="4">
        <v>607.82</v>
      </c>
      <c r="M27" s="4">
        <v>607.82</v>
      </c>
      <c r="N27" s="4" t="s">
        <v>94</v>
      </c>
      <c r="O27" s="4" t="s">
        <v>30</v>
      </c>
      <c r="P27" s="4" t="s">
        <v>31</v>
      </c>
      <c r="Q27" s="4">
        <v>0</v>
      </c>
      <c r="R27" s="6">
        <v>44378</v>
      </c>
      <c r="S27" s="5">
        <v>44383</v>
      </c>
      <c r="T27" s="4" t="s">
        <v>32</v>
      </c>
      <c r="U27" s="4">
        <v>607.82</v>
      </c>
      <c r="V27" s="4">
        <v>0</v>
      </c>
      <c r="W27" s="4">
        <v>0</v>
      </c>
      <c r="X27" s="4">
        <v>2179993</v>
      </c>
    </row>
    <row r="28" s="4" customFormat="1" spans="1:24">
      <c r="A28" s="4">
        <v>15671026586</v>
      </c>
      <c r="B28" s="4" t="s">
        <v>24</v>
      </c>
      <c r="C28" s="4" t="s">
        <v>25</v>
      </c>
      <c r="D28" s="4" t="s">
        <v>95</v>
      </c>
      <c r="E28" s="4" t="s">
        <v>96</v>
      </c>
      <c r="F28" s="5">
        <v>44379</v>
      </c>
      <c r="G28" s="5">
        <v>44380</v>
      </c>
      <c r="H28" s="4">
        <v>1</v>
      </c>
      <c r="I28" s="4">
        <v>1</v>
      </c>
      <c r="J28" s="4">
        <v>1</v>
      </c>
      <c r="K28" s="4" t="s">
        <v>28</v>
      </c>
      <c r="L28" s="4">
        <v>98.07</v>
      </c>
      <c r="M28" s="4">
        <v>98.07</v>
      </c>
      <c r="N28" s="4" t="s">
        <v>97</v>
      </c>
      <c r="O28" s="4" t="s">
        <v>30</v>
      </c>
      <c r="P28" s="4" t="s">
        <v>31</v>
      </c>
      <c r="Q28" s="4">
        <v>0</v>
      </c>
      <c r="R28" s="6">
        <v>44378</v>
      </c>
      <c r="S28" s="5">
        <v>44383</v>
      </c>
      <c r="T28" s="4" t="s">
        <v>32</v>
      </c>
      <c r="U28" s="4">
        <v>98.07</v>
      </c>
      <c r="V28" s="4">
        <v>0</v>
      </c>
      <c r="W28" s="4">
        <v>0</v>
      </c>
      <c r="X28" s="4">
        <v>2180049</v>
      </c>
    </row>
    <row r="29" s="4" customFormat="1" spans="1:24">
      <c r="A29" s="4">
        <v>15671233147</v>
      </c>
      <c r="B29" s="4" t="s">
        <v>24</v>
      </c>
      <c r="C29" s="4" t="s">
        <v>25</v>
      </c>
      <c r="D29" s="4" t="s">
        <v>86</v>
      </c>
      <c r="E29" s="4" t="s">
        <v>87</v>
      </c>
      <c r="F29" s="5">
        <v>44379</v>
      </c>
      <c r="G29" s="5">
        <v>44380</v>
      </c>
      <c r="H29" s="4">
        <v>1</v>
      </c>
      <c r="I29" s="4">
        <v>1</v>
      </c>
      <c r="J29" s="4">
        <v>1</v>
      </c>
      <c r="K29" s="4" t="s">
        <v>28</v>
      </c>
      <c r="L29" s="4">
        <v>798.68</v>
      </c>
      <c r="M29" s="4">
        <v>798.68</v>
      </c>
      <c r="N29" s="4" t="s">
        <v>98</v>
      </c>
      <c r="O29" s="4" t="s">
        <v>30</v>
      </c>
      <c r="P29" s="4" t="s">
        <v>31</v>
      </c>
      <c r="Q29" s="4">
        <v>0</v>
      </c>
      <c r="R29" s="6">
        <v>44378</v>
      </c>
      <c r="S29" s="5">
        <v>44383</v>
      </c>
      <c r="T29" s="4" t="s">
        <v>32</v>
      </c>
      <c r="U29" s="4">
        <v>798.68</v>
      </c>
      <c r="V29" s="4">
        <v>0</v>
      </c>
      <c r="W29" s="4">
        <v>0</v>
      </c>
      <c r="X29" s="4">
        <v>2180085</v>
      </c>
    </row>
    <row r="30" s="4" customFormat="1" spans="1:24">
      <c r="A30" s="4">
        <v>15671743703</v>
      </c>
      <c r="B30" s="4" t="s">
        <v>24</v>
      </c>
      <c r="C30" s="4" t="s">
        <v>25</v>
      </c>
      <c r="D30" s="4" t="s">
        <v>99</v>
      </c>
      <c r="E30" s="4" t="s">
        <v>37</v>
      </c>
      <c r="F30" s="5">
        <v>44379</v>
      </c>
      <c r="G30" s="5">
        <v>44380</v>
      </c>
      <c r="H30" s="4">
        <v>1</v>
      </c>
      <c r="I30" s="4">
        <v>1</v>
      </c>
      <c r="J30" s="4">
        <v>1</v>
      </c>
      <c r="K30" s="4" t="s">
        <v>28</v>
      </c>
      <c r="L30" s="4">
        <v>303.91</v>
      </c>
      <c r="M30" s="4">
        <v>303.91</v>
      </c>
      <c r="N30" s="4" t="s">
        <v>100</v>
      </c>
      <c r="O30" s="4" t="s">
        <v>30</v>
      </c>
      <c r="P30" s="4" t="s">
        <v>31</v>
      </c>
      <c r="Q30" s="4">
        <v>0</v>
      </c>
      <c r="R30" s="6">
        <v>44378</v>
      </c>
      <c r="S30" s="5">
        <v>44383</v>
      </c>
      <c r="T30" s="4" t="s">
        <v>32</v>
      </c>
      <c r="U30" s="4">
        <v>303.91</v>
      </c>
      <c r="V30" s="4">
        <v>0</v>
      </c>
      <c r="W30" s="4">
        <v>0</v>
      </c>
      <c r="X30" s="4">
        <v>2180223</v>
      </c>
    </row>
    <row r="31" s="4" customFormat="1" spans="1:24">
      <c r="A31" s="4">
        <v>15672056643</v>
      </c>
      <c r="B31" s="4" t="s">
        <v>24</v>
      </c>
      <c r="C31" s="4" t="s">
        <v>25</v>
      </c>
      <c r="D31" s="4" t="s">
        <v>101</v>
      </c>
      <c r="E31" s="4" t="s">
        <v>102</v>
      </c>
      <c r="F31" s="5">
        <v>44379</v>
      </c>
      <c r="G31" s="5">
        <v>44380</v>
      </c>
      <c r="H31" s="4">
        <v>1</v>
      </c>
      <c r="I31" s="4">
        <v>1</v>
      </c>
      <c r="J31" s="4">
        <v>1</v>
      </c>
      <c r="K31" s="4" t="s">
        <v>28</v>
      </c>
      <c r="L31" s="4">
        <v>244.85</v>
      </c>
      <c r="M31" s="4">
        <v>244.85</v>
      </c>
      <c r="N31" s="4" t="s">
        <v>103</v>
      </c>
      <c r="O31" s="4" t="s">
        <v>30</v>
      </c>
      <c r="P31" s="4" t="s">
        <v>31</v>
      </c>
      <c r="Q31" s="4">
        <v>0</v>
      </c>
      <c r="R31" s="6">
        <v>44378</v>
      </c>
      <c r="S31" s="5">
        <v>44383</v>
      </c>
      <c r="T31" s="4" t="s">
        <v>32</v>
      </c>
      <c r="U31" s="4">
        <v>244.85</v>
      </c>
      <c r="V31" s="4">
        <v>0</v>
      </c>
      <c r="W31" s="4">
        <v>0</v>
      </c>
      <c r="X31" s="4">
        <v>2180287</v>
      </c>
    </row>
    <row r="32" s="4" customFormat="1" spans="1:24">
      <c r="A32" s="4">
        <v>15672122787</v>
      </c>
      <c r="B32" s="4" t="s">
        <v>24</v>
      </c>
      <c r="C32" s="4" t="s">
        <v>25</v>
      </c>
      <c r="D32" s="4" t="s">
        <v>104</v>
      </c>
      <c r="E32" s="4" t="s">
        <v>105</v>
      </c>
      <c r="F32" s="5">
        <v>44379</v>
      </c>
      <c r="G32" s="5">
        <v>44380</v>
      </c>
      <c r="H32" s="4">
        <v>1</v>
      </c>
      <c r="I32" s="4">
        <v>1</v>
      </c>
      <c r="J32" s="4">
        <v>1</v>
      </c>
      <c r="K32" s="4" t="s">
        <v>28</v>
      </c>
      <c r="L32" s="4">
        <v>303.98</v>
      </c>
      <c r="M32" s="4">
        <v>303.98</v>
      </c>
      <c r="N32" s="4" t="s">
        <v>106</v>
      </c>
      <c r="O32" s="4" t="s">
        <v>30</v>
      </c>
      <c r="P32" s="4" t="s">
        <v>31</v>
      </c>
      <c r="Q32" s="4">
        <v>0</v>
      </c>
      <c r="R32" s="6">
        <v>44378</v>
      </c>
      <c r="S32" s="5">
        <v>44383</v>
      </c>
      <c r="T32" s="4" t="s">
        <v>32</v>
      </c>
      <c r="U32" s="4">
        <v>303.98</v>
      </c>
      <c r="V32" s="4">
        <v>0</v>
      </c>
      <c r="W32" s="4">
        <v>0</v>
      </c>
      <c r="X32" s="4">
        <v>2180298</v>
      </c>
    </row>
    <row r="33" s="4" customFormat="1" spans="1:24">
      <c r="A33" s="4">
        <v>15672504953</v>
      </c>
      <c r="B33" s="4" t="s">
        <v>24</v>
      </c>
      <c r="C33" s="4" t="s">
        <v>25</v>
      </c>
      <c r="D33" s="4" t="s">
        <v>107</v>
      </c>
      <c r="E33" s="4" t="s">
        <v>108</v>
      </c>
      <c r="F33" s="5">
        <v>44379</v>
      </c>
      <c r="G33" s="5">
        <v>44380</v>
      </c>
      <c r="H33" s="4">
        <v>1</v>
      </c>
      <c r="I33" s="4">
        <v>1</v>
      </c>
      <c r="J33" s="4">
        <v>1</v>
      </c>
      <c r="K33" s="4" t="s">
        <v>28</v>
      </c>
      <c r="L33" s="4">
        <v>381.51</v>
      </c>
      <c r="M33" s="4">
        <v>381.51</v>
      </c>
      <c r="N33" s="4" t="s">
        <v>109</v>
      </c>
      <c r="O33" s="4" t="s">
        <v>30</v>
      </c>
      <c r="P33" s="4" t="s">
        <v>31</v>
      </c>
      <c r="Q33" s="4">
        <v>0</v>
      </c>
      <c r="R33" s="6">
        <v>44379</v>
      </c>
      <c r="S33" s="5">
        <v>44383</v>
      </c>
      <c r="T33" s="4" t="s">
        <v>32</v>
      </c>
      <c r="U33" s="4">
        <v>381.51</v>
      </c>
      <c r="V33" s="4">
        <v>0</v>
      </c>
      <c r="W33" s="4">
        <v>0</v>
      </c>
      <c r="X33" s="4">
        <v>2180386</v>
      </c>
    </row>
    <row r="34" s="4" customFormat="1" spans="1:24">
      <c r="A34" s="4">
        <v>15672590979</v>
      </c>
      <c r="B34" s="4" t="s">
        <v>24</v>
      </c>
      <c r="C34" s="4" t="s">
        <v>25</v>
      </c>
      <c r="D34" s="4" t="s">
        <v>110</v>
      </c>
      <c r="E34" s="4" t="s">
        <v>72</v>
      </c>
      <c r="F34" s="5">
        <v>44379</v>
      </c>
      <c r="G34" s="5">
        <v>44380</v>
      </c>
      <c r="H34" s="4">
        <v>1</v>
      </c>
      <c r="I34" s="4">
        <v>1</v>
      </c>
      <c r="J34" s="4">
        <v>1</v>
      </c>
      <c r="K34" s="4" t="s">
        <v>28</v>
      </c>
      <c r="L34" s="4">
        <v>174.06</v>
      </c>
      <c r="M34" s="4">
        <v>174.06</v>
      </c>
      <c r="N34" s="4" t="s">
        <v>111</v>
      </c>
      <c r="O34" s="4" t="s">
        <v>30</v>
      </c>
      <c r="P34" s="4" t="s">
        <v>31</v>
      </c>
      <c r="Q34" s="4">
        <v>0</v>
      </c>
      <c r="R34" s="6">
        <v>44379</v>
      </c>
      <c r="S34" s="5">
        <v>44383</v>
      </c>
      <c r="T34" s="4" t="s">
        <v>32</v>
      </c>
      <c r="U34" s="4">
        <v>174.06</v>
      </c>
      <c r="V34" s="4">
        <v>0</v>
      </c>
      <c r="W34" s="4">
        <v>0</v>
      </c>
      <c r="X34" s="4">
        <v>2180408</v>
      </c>
    </row>
    <row r="35" s="4" customFormat="1" spans="1:24">
      <c r="A35" s="4">
        <v>15672732989</v>
      </c>
      <c r="B35" s="4" t="s">
        <v>24</v>
      </c>
      <c r="C35" s="4" t="s">
        <v>25</v>
      </c>
      <c r="D35" s="4" t="s">
        <v>112</v>
      </c>
      <c r="E35" s="4" t="s">
        <v>113</v>
      </c>
      <c r="F35" s="5">
        <v>44379</v>
      </c>
      <c r="G35" s="5">
        <v>44380</v>
      </c>
      <c r="H35" s="4">
        <v>1</v>
      </c>
      <c r="I35" s="4">
        <v>1</v>
      </c>
      <c r="J35" s="4">
        <v>1</v>
      </c>
      <c r="K35" s="4" t="s">
        <v>28</v>
      </c>
      <c r="L35" s="4">
        <v>124.53</v>
      </c>
      <c r="M35" s="4">
        <v>124.53</v>
      </c>
      <c r="N35" s="4" t="s">
        <v>114</v>
      </c>
      <c r="O35" s="4" t="s">
        <v>30</v>
      </c>
      <c r="P35" s="4" t="s">
        <v>31</v>
      </c>
      <c r="Q35" s="4">
        <v>0</v>
      </c>
      <c r="R35" s="6">
        <v>44379</v>
      </c>
      <c r="S35" s="5">
        <v>44383</v>
      </c>
      <c r="T35" s="4" t="s">
        <v>32</v>
      </c>
      <c r="U35" s="4">
        <v>124.53</v>
      </c>
      <c r="V35" s="4">
        <v>0</v>
      </c>
      <c r="W35" s="4">
        <v>0</v>
      </c>
      <c r="X35" s="4">
        <v>2180447</v>
      </c>
    </row>
    <row r="36" s="4" customFormat="1" spans="1:24">
      <c r="A36" s="4">
        <v>15672837666</v>
      </c>
      <c r="B36" s="4" t="s">
        <v>24</v>
      </c>
      <c r="C36" s="4" t="s">
        <v>25</v>
      </c>
      <c r="D36" s="4" t="s">
        <v>115</v>
      </c>
      <c r="E36" s="4" t="s">
        <v>116</v>
      </c>
      <c r="F36" s="5">
        <v>44379</v>
      </c>
      <c r="G36" s="5">
        <v>44380</v>
      </c>
      <c r="H36" s="4">
        <v>1</v>
      </c>
      <c r="I36" s="4">
        <v>1</v>
      </c>
      <c r="J36" s="4">
        <v>1</v>
      </c>
      <c r="K36" s="4" t="s">
        <v>28</v>
      </c>
      <c r="L36" s="4">
        <v>378.07</v>
      </c>
      <c r="M36" s="4">
        <v>378.07</v>
      </c>
      <c r="N36" s="4" t="s">
        <v>117</v>
      </c>
      <c r="O36" s="4" t="s">
        <v>30</v>
      </c>
      <c r="P36" s="4" t="s">
        <v>31</v>
      </c>
      <c r="Q36" s="4">
        <v>0</v>
      </c>
      <c r="R36" s="6">
        <v>44379</v>
      </c>
      <c r="S36" s="5">
        <v>44383</v>
      </c>
      <c r="T36" s="4" t="s">
        <v>32</v>
      </c>
      <c r="U36" s="4">
        <v>378.07</v>
      </c>
      <c r="V36" s="4">
        <v>0</v>
      </c>
      <c r="W36" s="4">
        <v>0</v>
      </c>
      <c r="X36" s="4">
        <v>2180473</v>
      </c>
    </row>
    <row r="37" s="4" customFormat="1" spans="1:24">
      <c r="A37" s="4">
        <v>15672895919</v>
      </c>
      <c r="B37" s="4" t="s">
        <v>24</v>
      </c>
      <c r="C37" s="4" t="s">
        <v>25</v>
      </c>
      <c r="D37" s="4" t="s">
        <v>118</v>
      </c>
      <c r="E37" s="4" t="s">
        <v>119</v>
      </c>
      <c r="F37" s="5">
        <v>44379</v>
      </c>
      <c r="G37" s="5">
        <v>44380</v>
      </c>
      <c r="H37" s="4">
        <v>1</v>
      </c>
      <c r="I37" s="4">
        <v>1</v>
      </c>
      <c r="J37" s="4">
        <v>1</v>
      </c>
      <c r="K37" s="4" t="s">
        <v>28</v>
      </c>
      <c r="L37" s="4">
        <v>182.48</v>
      </c>
      <c r="M37" s="4">
        <v>182.48</v>
      </c>
      <c r="N37" s="4" t="s">
        <v>120</v>
      </c>
      <c r="O37" s="4" t="s">
        <v>30</v>
      </c>
      <c r="P37" s="4" t="s">
        <v>31</v>
      </c>
      <c r="Q37" s="4">
        <v>0</v>
      </c>
      <c r="R37" s="6">
        <v>44379</v>
      </c>
      <c r="S37" s="5">
        <v>44383</v>
      </c>
      <c r="T37" s="4" t="s">
        <v>32</v>
      </c>
      <c r="U37" s="4">
        <v>182.48</v>
      </c>
      <c r="V37" s="4">
        <v>0</v>
      </c>
      <c r="W37" s="4">
        <v>0</v>
      </c>
      <c r="X37" s="4">
        <v>2180489</v>
      </c>
    </row>
    <row r="38" s="4" customFormat="1" spans="1:24">
      <c r="A38" s="4">
        <v>15673003263</v>
      </c>
      <c r="B38" s="4" t="s">
        <v>24</v>
      </c>
      <c r="C38" s="4" t="s">
        <v>25</v>
      </c>
      <c r="D38" s="4" t="s">
        <v>121</v>
      </c>
      <c r="E38" s="4" t="s">
        <v>122</v>
      </c>
      <c r="F38" s="5">
        <v>44379</v>
      </c>
      <c r="G38" s="5">
        <v>44380</v>
      </c>
      <c r="H38" s="4">
        <v>1</v>
      </c>
      <c r="I38" s="4">
        <v>1</v>
      </c>
      <c r="J38" s="4">
        <v>1</v>
      </c>
      <c r="K38" s="4" t="s">
        <v>28</v>
      </c>
      <c r="L38" s="4">
        <v>224.16</v>
      </c>
      <c r="M38" s="4">
        <v>224.16</v>
      </c>
      <c r="N38" s="4" t="s">
        <v>123</v>
      </c>
      <c r="O38" s="4" t="s">
        <v>30</v>
      </c>
      <c r="P38" s="4" t="s">
        <v>31</v>
      </c>
      <c r="Q38" s="4">
        <v>0</v>
      </c>
      <c r="R38" s="6">
        <v>44379</v>
      </c>
      <c r="S38" s="5">
        <v>44383</v>
      </c>
      <c r="T38" s="4" t="s">
        <v>32</v>
      </c>
      <c r="U38" s="4">
        <v>224.16</v>
      </c>
      <c r="V38" s="4">
        <v>0</v>
      </c>
      <c r="W38" s="4">
        <v>0</v>
      </c>
      <c r="X38" s="4">
        <v>2180512</v>
      </c>
    </row>
    <row r="39" s="4" customFormat="1" spans="1:24">
      <c r="A39" s="4">
        <v>15676467799</v>
      </c>
      <c r="B39" s="4" t="s">
        <v>24</v>
      </c>
      <c r="C39" s="4" t="s">
        <v>25</v>
      </c>
      <c r="D39" s="4" t="s">
        <v>124</v>
      </c>
      <c r="E39" s="4" t="s">
        <v>125</v>
      </c>
      <c r="F39" s="5">
        <v>44379</v>
      </c>
      <c r="G39" s="5">
        <v>44380</v>
      </c>
      <c r="H39" s="4">
        <v>1</v>
      </c>
      <c r="I39" s="4">
        <v>1</v>
      </c>
      <c r="J39" s="4">
        <v>1</v>
      </c>
      <c r="K39" s="4" t="s">
        <v>28</v>
      </c>
      <c r="L39" s="4">
        <v>221.42</v>
      </c>
      <c r="M39" s="4">
        <v>221.42</v>
      </c>
      <c r="N39" s="4" t="s">
        <v>126</v>
      </c>
      <c r="O39" s="4" t="s">
        <v>30</v>
      </c>
      <c r="P39" s="4" t="s">
        <v>31</v>
      </c>
      <c r="Q39" s="4">
        <v>0</v>
      </c>
      <c r="R39" s="6">
        <v>44379</v>
      </c>
      <c r="S39" s="5">
        <v>44383</v>
      </c>
      <c r="T39" s="4" t="s">
        <v>32</v>
      </c>
      <c r="U39" s="4">
        <v>221.42</v>
      </c>
      <c r="V39" s="4">
        <v>0</v>
      </c>
      <c r="W39" s="4">
        <v>0</v>
      </c>
      <c r="X39" s="4">
        <v>2180554</v>
      </c>
    </row>
    <row r="40" s="4" customFormat="1" spans="1:24">
      <c r="A40" s="4">
        <v>15676667837</v>
      </c>
      <c r="B40" s="4" t="s">
        <v>24</v>
      </c>
      <c r="C40" s="4" t="s">
        <v>25</v>
      </c>
      <c r="D40" s="4" t="s">
        <v>127</v>
      </c>
      <c r="E40" s="4" t="s">
        <v>78</v>
      </c>
      <c r="F40" s="5">
        <v>44379</v>
      </c>
      <c r="G40" s="5">
        <v>44380</v>
      </c>
      <c r="H40" s="4">
        <v>1</v>
      </c>
      <c r="I40" s="4">
        <v>1</v>
      </c>
      <c r="J40" s="4">
        <v>1</v>
      </c>
      <c r="K40" s="4" t="s">
        <v>28</v>
      </c>
      <c r="L40" s="4">
        <v>446.83</v>
      </c>
      <c r="M40" s="4">
        <v>446.83</v>
      </c>
      <c r="N40" s="4" t="s">
        <v>128</v>
      </c>
      <c r="O40" s="4" t="s">
        <v>30</v>
      </c>
      <c r="P40" s="4" t="s">
        <v>31</v>
      </c>
      <c r="Q40" s="4">
        <v>0</v>
      </c>
      <c r="R40" s="6">
        <v>44379</v>
      </c>
      <c r="S40" s="5">
        <v>44383</v>
      </c>
      <c r="T40" s="4" t="s">
        <v>32</v>
      </c>
      <c r="U40" s="4">
        <v>446.83</v>
      </c>
      <c r="V40" s="4">
        <v>0</v>
      </c>
      <c r="W40" s="4">
        <v>0</v>
      </c>
      <c r="X40" s="4">
        <v>2180576</v>
      </c>
    </row>
    <row r="41" s="4" customFormat="1" spans="1:24">
      <c r="A41" s="4">
        <v>15677036376</v>
      </c>
      <c r="B41" s="4" t="s">
        <v>24</v>
      </c>
      <c r="C41" s="4" t="s">
        <v>25</v>
      </c>
      <c r="D41" s="4" t="s">
        <v>129</v>
      </c>
      <c r="E41" s="4" t="s">
        <v>130</v>
      </c>
      <c r="F41" s="5">
        <v>44379</v>
      </c>
      <c r="G41" s="5">
        <v>44380</v>
      </c>
      <c r="H41" s="4">
        <v>1</v>
      </c>
      <c r="I41" s="4">
        <v>1</v>
      </c>
      <c r="J41" s="4">
        <v>1</v>
      </c>
      <c r="K41" s="4" t="s">
        <v>28</v>
      </c>
      <c r="L41" s="4">
        <v>290.28</v>
      </c>
      <c r="M41" s="4">
        <v>290.28</v>
      </c>
      <c r="N41" s="4" t="s">
        <v>131</v>
      </c>
      <c r="O41" s="4" t="s">
        <v>30</v>
      </c>
      <c r="P41" s="4" t="s">
        <v>31</v>
      </c>
      <c r="Q41" s="4">
        <v>0</v>
      </c>
      <c r="R41" s="6">
        <v>44379</v>
      </c>
      <c r="S41" s="5">
        <v>44383</v>
      </c>
      <c r="T41" s="4" t="s">
        <v>32</v>
      </c>
      <c r="U41" s="4">
        <v>290.28</v>
      </c>
      <c r="V41" s="4">
        <v>0</v>
      </c>
      <c r="W41" s="4">
        <v>0</v>
      </c>
      <c r="X41" s="4">
        <v>2180635</v>
      </c>
    </row>
    <row r="42" s="4" customFormat="1" spans="1:24">
      <c r="A42" s="4">
        <v>15677206842</v>
      </c>
      <c r="B42" s="4" t="s">
        <v>24</v>
      </c>
      <c r="C42" s="4" t="s">
        <v>25</v>
      </c>
      <c r="D42" s="4" t="s">
        <v>132</v>
      </c>
      <c r="E42" s="4" t="s">
        <v>81</v>
      </c>
      <c r="F42" s="5">
        <v>44379</v>
      </c>
      <c r="G42" s="5">
        <v>44380</v>
      </c>
      <c r="H42" s="4">
        <v>1</v>
      </c>
      <c r="I42" s="4">
        <v>1</v>
      </c>
      <c r="J42" s="4">
        <v>1</v>
      </c>
      <c r="K42" s="4" t="s">
        <v>28</v>
      </c>
      <c r="L42" s="4">
        <v>153.97</v>
      </c>
      <c r="M42" s="4">
        <v>153.97</v>
      </c>
      <c r="N42" s="4" t="s">
        <v>133</v>
      </c>
      <c r="O42" s="4" t="s">
        <v>30</v>
      </c>
      <c r="P42" s="4" t="s">
        <v>31</v>
      </c>
      <c r="Q42" s="4">
        <v>0</v>
      </c>
      <c r="R42" s="6">
        <v>44379</v>
      </c>
      <c r="S42" s="5">
        <v>44383</v>
      </c>
      <c r="T42" s="4" t="s">
        <v>32</v>
      </c>
      <c r="U42" s="4">
        <v>153.97</v>
      </c>
      <c r="V42" s="4">
        <v>0</v>
      </c>
      <c r="W42" s="4">
        <v>0</v>
      </c>
      <c r="X42" s="4">
        <v>2180667</v>
      </c>
    </row>
    <row r="43" s="4" customFormat="1" spans="1:24">
      <c r="A43" s="4">
        <v>15677347900</v>
      </c>
      <c r="B43" s="4" t="s">
        <v>24</v>
      </c>
      <c r="C43" s="4" t="s">
        <v>25</v>
      </c>
      <c r="D43" s="4" t="s">
        <v>134</v>
      </c>
      <c r="E43" s="4" t="s">
        <v>135</v>
      </c>
      <c r="F43" s="5">
        <v>44379</v>
      </c>
      <c r="G43" s="5">
        <v>44380</v>
      </c>
      <c r="H43" s="4">
        <v>1</v>
      </c>
      <c r="I43" s="4">
        <v>1</v>
      </c>
      <c r="J43" s="4">
        <v>1</v>
      </c>
      <c r="K43" s="4" t="s">
        <v>28</v>
      </c>
      <c r="L43" s="4">
        <v>79.63</v>
      </c>
      <c r="M43" s="4">
        <v>79.63</v>
      </c>
      <c r="N43" s="4" t="s">
        <v>136</v>
      </c>
      <c r="O43" s="4" t="s">
        <v>30</v>
      </c>
      <c r="P43" s="4" t="s">
        <v>31</v>
      </c>
      <c r="Q43" s="4">
        <v>0</v>
      </c>
      <c r="R43" s="6">
        <v>44379</v>
      </c>
      <c r="S43" s="5">
        <v>44383</v>
      </c>
      <c r="T43" s="4" t="s">
        <v>32</v>
      </c>
      <c r="U43" s="4">
        <v>79.63</v>
      </c>
      <c r="V43" s="4">
        <v>0</v>
      </c>
      <c r="W43" s="4">
        <v>0</v>
      </c>
      <c r="X43" s="4">
        <v>2180694</v>
      </c>
    </row>
    <row r="44" s="4" customFormat="1" spans="1:24">
      <c r="A44" s="4">
        <v>15677666456</v>
      </c>
      <c r="B44" s="4" t="s">
        <v>24</v>
      </c>
      <c r="C44" s="4" t="s">
        <v>25</v>
      </c>
      <c r="D44" s="4" t="s">
        <v>137</v>
      </c>
      <c r="E44" s="4" t="s">
        <v>138</v>
      </c>
      <c r="F44" s="5">
        <v>44379</v>
      </c>
      <c r="G44" s="5">
        <v>44380</v>
      </c>
      <c r="H44" s="4">
        <v>1</v>
      </c>
      <c r="I44" s="4">
        <v>1</v>
      </c>
      <c r="J44" s="4">
        <v>1</v>
      </c>
      <c r="K44" s="4" t="s">
        <v>28</v>
      </c>
      <c r="L44" s="4">
        <v>173.8</v>
      </c>
      <c r="M44" s="4">
        <v>173.8</v>
      </c>
      <c r="N44" s="4" t="s">
        <v>139</v>
      </c>
      <c r="O44" s="4" t="s">
        <v>30</v>
      </c>
      <c r="P44" s="4" t="s">
        <v>31</v>
      </c>
      <c r="Q44" s="4">
        <v>0</v>
      </c>
      <c r="R44" s="6">
        <v>44379</v>
      </c>
      <c r="S44" s="5">
        <v>44383</v>
      </c>
      <c r="T44" s="4" t="s">
        <v>32</v>
      </c>
      <c r="U44" s="4">
        <v>173.8</v>
      </c>
      <c r="V44" s="4">
        <v>0</v>
      </c>
      <c r="W44" s="4">
        <v>0</v>
      </c>
      <c r="X44" s="4">
        <v>2180760</v>
      </c>
    </row>
    <row r="45" s="4" customFormat="1" spans="1:24">
      <c r="A45" s="4">
        <v>15677666456</v>
      </c>
      <c r="B45" s="4" t="s">
        <v>24</v>
      </c>
      <c r="C45" s="4" t="s">
        <v>45</v>
      </c>
      <c r="D45" s="4" t="s">
        <v>137</v>
      </c>
      <c r="E45" s="4" t="s">
        <v>138</v>
      </c>
      <c r="F45" s="5">
        <v>44379</v>
      </c>
      <c r="G45" s="5">
        <v>44380</v>
      </c>
      <c r="H45" s="4">
        <v>1</v>
      </c>
      <c r="I45" s="4">
        <v>1</v>
      </c>
      <c r="J45" s="4">
        <v>1</v>
      </c>
      <c r="K45" s="4" t="s">
        <v>28</v>
      </c>
      <c r="L45" s="4">
        <v>-173.8</v>
      </c>
      <c r="M45" s="4">
        <v>-173.8</v>
      </c>
      <c r="N45" s="4" t="s">
        <v>139</v>
      </c>
      <c r="O45" s="4" t="s">
        <v>30</v>
      </c>
      <c r="P45" s="4" t="s">
        <v>31</v>
      </c>
      <c r="Q45" s="4">
        <v>0</v>
      </c>
      <c r="R45" s="6">
        <v>44379</v>
      </c>
      <c r="S45" s="5">
        <v>44383</v>
      </c>
      <c r="T45" s="4" t="s">
        <v>32</v>
      </c>
      <c r="U45" s="4">
        <v>-173.8</v>
      </c>
      <c r="V45" s="4">
        <v>0</v>
      </c>
      <c r="W45" s="4">
        <v>0</v>
      </c>
      <c r="X45" s="4">
        <v>2180760</v>
      </c>
    </row>
    <row r="46" s="4" customFormat="1" spans="1:24">
      <c r="A46" s="4">
        <v>15678037870</v>
      </c>
      <c r="B46" s="4" t="s">
        <v>24</v>
      </c>
      <c r="C46" s="4" t="s">
        <v>25</v>
      </c>
      <c r="D46" s="4" t="s">
        <v>140</v>
      </c>
      <c r="E46" s="4" t="s">
        <v>141</v>
      </c>
      <c r="F46" s="5">
        <v>44379</v>
      </c>
      <c r="G46" s="5">
        <v>44380</v>
      </c>
      <c r="H46" s="4">
        <v>1</v>
      </c>
      <c r="I46" s="4">
        <v>1</v>
      </c>
      <c r="J46" s="4">
        <v>1</v>
      </c>
      <c r="K46" s="4" t="s">
        <v>28</v>
      </c>
      <c r="L46" s="4">
        <v>569.73</v>
      </c>
      <c r="M46" s="4">
        <v>569.73</v>
      </c>
      <c r="N46" s="4" t="s">
        <v>142</v>
      </c>
      <c r="O46" s="4" t="s">
        <v>30</v>
      </c>
      <c r="P46" s="4" t="s">
        <v>31</v>
      </c>
      <c r="Q46" s="4">
        <v>0</v>
      </c>
      <c r="R46" s="6">
        <v>44379</v>
      </c>
      <c r="S46" s="5">
        <v>44383</v>
      </c>
      <c r="T46" s="4" t="s">
        <v>32</v>
      </c>
      <c r="U46" s="4">
        <v>569.73</v>
      </c>
      <c r="V46" s="4">
        <v>0</v>
      </c>
      <c r="W46" s="4">
        <v>0</v>
      </c>
      <c r="X46" s="4">
        <v>2180868</v>
      </c>
    </row>
    <row r="47" s="4" customFormat="1" spans="1:24">
      <c r="A47" s="4">
        <v>15678128246</v>
      </c>
      <c r="B47" s="4" t="s">
        <v>24</v>
      </c>
      <c r="C47" s="4" t="s">
        <v>25</v>
      </c>
      <c r="D47" s="4" t="s">
        <v>86</v>
      </c>
      <c r="E47" s="4" t="s">
        <v>87</v>
      </c>
      <c r="F47" s="5">
        <v>44379</v>
      </c>
      <c r="G47" s="5">
        <v>44380</v>
      </c>
      <c r="H47" s="4">
        <v>1</v>
      </c>
      <c r="I47" s="4">
        <v>1</v>
      </c>
      <c r="J47" s="4">
        <v>1</v>
      </c>
      <c r="K47" s="4" t="s">
        <v>28</v>
      </c>
      <c r="L47" s="4">
        <v>877.65</v>
      </c>
      <c r="M47" s="4">
        <v>877.65</v>
      </c>
      <c r="N47" s="4" t="s">
        <v>143</v>
      </c>
      <c r="O47" s="4" t="s">
        <v>30</v>
      </c>
      <c r="P47" s="4" t="s">
        <v>31</v>
      </c>
      <c r="Q47" s="4">
        <v>0</v>
      </c>
      <c r="R47" s="6">
        <v>44379</v>
      </c>
      <c r="S47" s="5">
        <v>44383</v>
      </c>
      <c r="T47" s="4" t="s">
        <v>32</v>
      </c>
      <c r="U47" s="4">
        <v>877.65</v>
      </c>
      <c r="V47" s="4">
        <v>0</v>
      </c>
      <c r="W47" s="4">
        <v>0</v>
      </c>
      <c r="X47" s="4">
        <v>2180879</v>
      </c>
    </row>
    <row r="48" s="4" customFormat="1" spans="1:24">
      <c r="A48" s="4">
        <v>15678472056</v>
      </c>
      <c r="B48" s="4" t="s">
        <v>24</v>
      </c>
      <c r="C48" s="4" t="s">
        <v>25</v>
      </c>
      <c r="D48" s="4" t="s">
        <v>144</v>
      </c>
      <c r="E48" s="4" t="s">
        <v>27</v>
      </c>
      <c r="F48" s="5">
        <v>44379</v>
      </c>
      <c r="G48" s="5">
        <v>44380</v>
      </c>
      <c r="H48" s="4">
        <v>1</v>
      </c>
      <c r="I48" s="4">
        <v>1</v>
      </c>
      <c r="J48" s="4">
        <v>1</v>
      </c>
      <c r="K48" s="4" t="s">
        <v>28</v>
      </c>
      <c r="L48" s="4">
        <v>416.72</v>
      </c>
      <c r="M48" s="4">
        <v>416.72</v>
      </c>
      <c r="N48" s="4" t="s">
        <v>145</v>
      </c>
      <c r="O48" s="4" t="s">
        <v>30</v>
      </c>
      <c r="P48" s="4" t="s">
        <v>31</v>
      </c>
      <c r="Q48" s="4">
        <v>0</v>
      </c>
      <c r="R48" s="6">
        <v>44379</v>
      </c>
      <c r="S48" s="5">
        <v>44383</v>
      </c>
      <c r="T48" s="4" t="s">
        <v>32</v>
      </c>
      <c r="U48" s="4">
        <v>416.72</v>
      </c>
      <c r="V48" s="4">
        <v>0</v>
      </c>
      <c r="W48" s="4">
        <v>0</v>
      </c>
      <c r="X48" s="4">
        <v>2180969</v>
      </c>
    </row>
    <row r="49" s="4" customFormat="1" spans="1:24">
      <c r="A49" s="4">
        <v>15678615471</v>
      </c>
      <c r="B49" s="4" t="s">
        <v>24</v>
      </c>
      <c r="C49" s="4" t="s">
        <v>25</v>
      </c>
      <c r="D49" s="4" t="s">
        <v>146</v>
      </c>
      <c r="E49" s="4" t="s">
        <v>147</v>
      </c>
      <c r="F49" s="5">
        <v>44379</v>
      </c>
      <c r="G49" s="5">
        <v>44380</v>
      </c>
      <c r="H49" s="4">
        <v>1</v>
      </c>
      <c r="I49" s="4">
        <v>1</v>
      </c>
      <c r="J49" s="4">
        <v>1</v>
      </c>
      <c r="K49" s="4" t="s">
        <v>28</v>
      </c>
      <c r="L49" s="4">
        <v>105.86</v>
      </c>
      <c r="M49" s="4">
        <v>105.86</v>
      </c>
      <c r="N49" s="4" t="s">
        <v>148</v>
      </c>
      <c r="O49" s="4" t="s">
        <v>30</v>
      </c>
      <c r="P49" s="4" t="s">
        <v>31</v>
      </c>
      <c r="Q49" s="4">
        <v>0</v>
      </c>
      <c r="R49" s="6">
        <v>44379</v>
      </c>
      <c r="S49" s="5">
        <v>44383</v>
      </c>
      <c r="T49" s="4" t="s">
        <v>32</v>
      </c>
      <c r="U49" s="4">
        <v>105.86</v>
      </c>
      <c r="V49" s="4">
        <v>0</v>
      </c>
      <c r="W49" s="4">
        <v>0</v>
      </c>
      <c r="X49" s="4">
        <v>2181001</v>
      </c>
    </row>
    <row r="50" s="4" customFormat="1" spans="1:24">
      <c r="A50" s="4">
        <v>15678777634</v>
      </c>
      <c r="B50" s="4" t="s">
        <v>24</v>
      </c>
      <c r="C50" s="4" t="s">
        <v>25</v>
      </c>
      <c r="D50" s="4" t="s">
        <v>144</v>
      </c>
      <c r="E50" s="4" t="s">
        <v>27</v>
      </c>
      <c r="F50" s="5">
        <v>44379</v>
      </c>
      <c r="G50" s="5">
        <v>44380</v>
      </c>
      <c r="H50" s="4">
        <v>1</v>
      </c>
      <c r="I50" s="4">
        <v>1</v>
      </c>
      <c r="J50" s="4">
        <v>1</v>
      </c>
      <c r="K50" s="4" t="s">
        <v>28</v>
      </c>
      <c r="L50" s="4">
        <v>416.72</v>
      </c>
      <c r="M50" s="4">
        <v>416.72</v>
      </c>
      <c r="N50" s="4" t="s">
        <v>149</v>
      </c>
      <c r="O50" s="4" t="s">
        <v>30</v>
      </c>
      <c r="P50" s="4" t="s">
        <v>31</v>
      </c>
      <c r="Q50" s="4">
        <v>0</v>
      </c>
      <c r="R50" s="6">
        <v>44379</v>
      </c>
      <c r="S50" s="5">
        <v>44383</v>
      </c>
      <c r="T50" s="4" t="s">
        <v>32</v>
      </c>
      <c r="U50" s="4">
        <v>416.72</v>
      </c>
      <c r="V50" s="4">
        <v>0</v>
      </c>
      <c r="W50" s="4">
        <v>0</v>
      </c>
      <c r="X50" s="4">
        <v>2181039</v>
      </c>
    </row>
    <row r="51" s="4" customFormat="1" spans="1:24">
      <c r="A51" s="4">
        <v>15678886298</v>
      </c>
      <c r="B51" s="4" t="s">
        <v>24</v>
      </c>
      <c r="C51" s="4" t="s">
        <v>25</v>
      </c>
      <c r="D51" s="4" t="s">
        <v>150</v>
      </c>
      <c r="E51" s="4" t="s">
        <v>151</v>
      </c>
      <c r="F51" s="5">
        <v>44379</v>
      </c>
      <c r="G51" s="5">
        <v>44380</v>
      </c>
      <c r="H51" s="4">
        <v>1</v>
      </c>
      <c r="I51" s="4">
        <v>1</v>
      </c>
      <c r="J51" s="4">
        <v>1</v>
      </c>
      <c r="K51" s="4" t="s">
        <v>28</v>
      </c>
      <c r="L51" s="4">
        <v>126.96</v>
      </c>
      <c r="M51" s="4">
        <v>126.96</v>
      </c>
      <c r="N51" s="4" t="s">
        <v>152</v>
      </c>
      <c r="O51" s="4" t="s">
        <v>30</v>
      </c>
      <c r="P51" s="4" t="s">
        <v>31</v>
      </c>
      <c r="Q51" s="4">
        <v>0</v>
      </c>
      <c r="R51" s="6">
        <v>44379</v>
      </c>
      <c r="S51" s="5">
        <v>44383</v>
      </c>
      <c r="T51" s="4" t="s">
        <v>32</v>
      </c>
      <c r="U51" s="4">
        <v>126.96</v>
      </c>
      <c r="V51" s="4">
        <v>0</v>
      </c>
      <c r="W51" s="4">
        <v>0</v>
      </c>
      <c r="X51" s="4">
        <v>2181059</v>
      </c>
    </row>
    <row r="52" s="4" customFormat="1" spans="1:24">
      <c r="A52" s="4">
        <v>15679043397</v>
      </c>
      <c r="B52" s="4" t="s">
        <v>24</v>
      </c>
      <c r="C52" s="4" t="s">
        <v>25</v>
      </c>
      <c r="D52" s="4" t="s">
        <v>153</v>
      </c>
      <c r="E52" s="4" t="s">
        <v>154</v>
      </c>
      <c r="F52" s="5">
        <v>44379</v>
      </c>
      <c r="G52" s="5">
        <v>44380</v>
      </c>
      <c r="H52" s="4">
        <v>1</v>
      </c>
      <c r="I52" s="4">
        <v>1</v>
      </c>
      <c r="J52" s="4">
        <v>1</v>
      </c>
      <c r="K52" s="4" t="s">
        <v>28</v>
      </c>
      <c r="L52" s="4">
        <v>224.44</v>
      </c>
      <c r="M52" s="4">
        <v>224.44</v>
      </c>
      <c r="N52" s="4" t="s">
        <v>155</v>
      </c>
      <c r="O52" s="4" t="s">
        <v>30</v>
      </c>
      <c r="P52" s="4" t="s">
        <v>31</v>
      </c>
      <c r="Q52" s="4">
        <v>0</v>
      </c>
      <c r="R52" s="6">
        <v>44379</v>
      </c>
      <c r="S52" s="5">
        <v>44383</v>
      </c>
      <c r="T52" s="4" t="s">
        <v>32</v>
      </c>
      <c r="U52" s="4">
        <v>224.44</v>
      </c>
      <c r="V52" s="4">
        <v>0</v>
      </c>
      <c r="W52" s="4">
        <v>0</v>
      </c>
      <c r="X52" s="4">
        <v>2181102</v>
      </c>
    </row>
    <row r="53" s="4" customFormat="1" spans="1:24">
      <c r="A53" s="4">
        <v>15679168220</v>
      </c>
      <c r="B53" s="4" t="s">
        <v>24</v>
      </c>
      <c r="C53" s="4" t="s">
        <v>25</v>
      </c>
      <c r="D53" s="4" t="s">
        <v>156</v>
      </c>
      <c r="E53" s="4" t="s">
        <v>50</v>
      </c>
      <c r="F53" s="5">
        <v>44379</v>
      </c>
      <c r="G53" s="5">
        <v>44380</v>
      </c>
      <c r="H53" s="4">
        <v>1</v>
      </c>
      <c r="I53" s="4">
        <v>1</v>
      </c>
      <c r="J53" s="4">
        <v>1</v>
      </c>
      <c r="K53" s="4" t="s">
        <v>28</v>
      </c>
      <c r="L53" s="4">
        <v>236.14</v>
      </c>
      <c r="M53" s="4">
        <v>236.14</v>
      </c>
      <c r="N53" s="4" t="s">
        <v>157</v>
      </c>
      <c r="O53" s="4" t="s">
        <v>30</v>
      </c>
      <c r="P53" s="4" t="s">
        <v>31</v>
      </c>
      <c r="Q53" s="4">
        <v>0</v>
      </c>
      <c r="R53" s="6">
        <v>44379</v>
      </c>
      <c r="S53" s="5">
        <v>44383</v>
      </c>
      <c r="T53" s="4" t="s">
        <v>32</v>
      </c>
      <c r="U53" s="4">
        <v>236.14</v>
      </c>
      <c r="V53" s="4">
        <v>0</v>
      </c>
      <c r="W53" s="4">
        <v>0</v>
      </c>
      <c r="X53" s="4">
        <v>2181130</v>
      </c>
    </row>
    <row r="54" s="4" customFormat="1" spans="1:24">
      <c r="A54" s="4">
        <v>15679335987</v>
      </c>
      <c r="B54" s="4" t="s">
        <v>24</v>
      </c>
      <c r="C54" s="4" t="s">
        <v>25</v>
      </c>
      <c r="D54" s="4" t="s">
        <v>158</v>
      </c>
      <c r="E54" s="4" t="s">
        <v>159</v>
      </c>
      <c r="F54" s="5">
        <v>44379</v>
      </c>
      <c r="G54" s="5">
        <v>44380</v>
      </c>
      <c r="H54" s="4">
        <v>1</v>
      </c>
      <c r="I54" s="4">
        <v>1</v>
      </c>
      <c r="J54" s="4">
        <v>1</v>
      </c>
      <c r="K54" s="4" t="s">
        <v>28</v>
      </c>
      <c r="L54" s="4">
        <v>612.76</v>
      </c>
      <c r="M54" s="4">
        <v>612.76</v>
      </c>
      <c r="N54" s="4" t="s">
        <v>160</v>
      </c>
      <c r="O54" s="4" t="s">
        <v>30</v>
      </c>
      <c r="P54" s="4" t="s">
        <v>31</v>
      </c>
      <c r="Q54" s="4">
        <v>0</v>
      </c>
      <c r="R54" s="6">
        <v>44379</v>
      </c>
      <c r="S54" s="5">
        <v>44383</v>
      </c>
      <c r="T54" s="4" t="s">
        <v>32</v>
      </c>
      <c r="U54" s="4">
        <v>612.76</v>
      </c>
      <c r="V54" s="4">
        <v>0</v>
      </c>
      <c r="W54" s="4">
        <v>0</v>
      </c>
      <c r="X54" s="4">
        <v>2181166</v>
      </c>
    </row>
    <row r="55" s="4" customFormat="1" spans="1:24">
      <c r="A55" s="4">
        <v>15679368733</v>
      </c>
      <c r="B55" s="4" t="s">
        <v>24</v>
      </c>
      <c r="C55" s="4" t="s">
        <v>25</v>
      </c>
      <c r="D55" s="4" t="s">
        <v>144</v>
      </c>
      <c r="E55" s="4" t="s">
        <v>161</v>
      </c>
      <c r="F55" s="5">
        <v>44379</v>
      </c>
      <c r="G55" s="5">
        <v>44380</v>
      </c>
      <c r="H55" s="4">
        <v>1</v>
      </c>
      <c r="I55" s="4">
        <v>1</v>
      </c>
      <c r="J55" s="4">
        <v>1</v>
      </c>
      <c r="K55" s="4" t="s">
        <v>28</v>
      </c>
      <c r="L55" s="4">
        <v>456.88</v>
      </c>
      <c r="M55" s="4">
        <v>456.88</v>
      </c>
      <c r="N55" s="4" t="s">
        <v>162</v>
      </c>
      <c r="O55" s="4" t="s">
        <v>30</v>
      </c>
      <c r="P55" s="4" t="s">
        <v>31</v>
      </c>
      <c r="Q55" s="4">
        <v>0</v>
      </c>
      <c r="R55" s="6">
        <v>44379</v>
      </c>
      <c r="S55" s="5">
        <v>44383</v>
      </c>
      <c r="T55" s="4" t="s">
        <v>32</v>
      </c>
      <c r="U55" s="4">
        <v>456.88</v>
      </c>
      <c r="V55" s="4">
        <v>0</v>
      </c>
      <c r="W55" s="4">
        <v>0</v>
      </c>
      <c r="X55" s="4">
        <v>2181169</v>
      </c>
    </row>
    <row r="56" s="4" customFormat="1" spans="1:24">
      <c r="A56" s="4">
        <v>15679413171</v>
      </c>
      <c r="B56" s="4" t="s">
        <v>24</v>
      </c>
      <c r="C56" s="4" t="s">
        <v>25</v>
      </c>
      <c r="D56" s="4" t="s">
        <v>163</v>
      </c>
      <c r="E56" s="4" t="s">
        <v>164</v>
      </c>
      <c r="F56" s="5">
        <v>44379</v>
      </c>
      <c r="G56" s="5">
        <v>44380</v>
      </c>
      <c r="H56" s="4">
        <v>1</v>
      </c>
      <c r="I56" s="4">
        <v>1</v>
      </c>
      <c r="J56" s="4">
        <v>1</v>
      </c>
      <c r="K56" s="4" t="s">
        <v>28</v>
      </c>
      <c r="L56" s="4">
        <v>218.28</v>
      </c>
      <c r="M56" s="4">
        <v>218.28</v>
      </c>
      <c r="N56" s="4" t="s">
        <v>165</v>
      </c>
      <c r="O56" s="4" t="s">
        <v>30</v>
      </c>
      <c r="P56" s="4" t="s">
        <v>31</v>
      </c>
      <c r="Q56" s="4">
        <v>0</v>
      </c>
      <c r="R56" s="6">
        <v>44379</v>
      </c>
      <c r="S56" s="5">
        <v>44383</v>
      </c>
      <c r="T56" s="4" t="s">
        <v>32</v>
      </c>
      <c r="U56" s="4">
        <v>218.28</v>
      </c>
      <c r="V56" s="4">
        <v>0</v>
      </c>
      <c r="W56" s="4">
        <v>0</v>
      </c>
      <c r="X56" s="4">
        <v>2181178</v>
      </c>
    </row>
    <row r="57" s="4" customFormat="1" spans="1:24">
      <c r="A57" s="4">
        <v>15679530031</v>
      </c>
      <c r="B57" s="4" t="s">
        <v>24</v>
      </c>
      <c r="C57" s="4" t="s">
        <v>25</v>
      </c>
      <c r="D57" s="4" t="s">
        <v>166</v>
      </c>
      <c r="E57" s="4" t="s">
        <v>66</v>
      </c>
      <c r="F57" s="5">
        <v>44379</v>
      </c>
      <c r="G57" s="5">
        <v>44380</v>
      </c>
      <c r="H57" s="4">
        <v>1</v>
      </c>
      <c r="I57" s="4">
        <v>1</v>
      </c>
      <c r="J57" s="4">
        <v>1</v>
      </c>
      <c r="K57" s="4" t="s">
        <v>28</v>
      </c>
      <c r="L57" s="4">
        <v>190.72</v>
      </c>
      <c r="M57" s="4">
        <v>190.72</v>
      </c>
      <c r="N57" s="4" t="s">
        <v>167</v>
      </c>
      <c r="O57" s="4" t="s">
        <v>30</v>
      </c>
      <c r="P57" s="4" t="s">
        <v>31</v>
      </c>
      <c r="Q57" s="4">
        <v>0</v>
      </c>
      <c r="R57" s="6">
        <v>44379</v>
      </c>
      <c r="S57" s="5">
        <v>44383</v>
      </c>
      <c r="T57" s="4" t="s">
        <v>32</v>
      </c>
      <c r="U57" s="4">
        <v>190.72</v>
      </c>
      <c r="V57" s="4">
        <v>0</v>
      </c>
      <c r="W57" s="4">
        <v>0</v>
      </c>
      <c r="X57" s="4">
        <v>2181205</v>
      </c>
    </row>
    <row r="58" s="4" customFormat="1" spans="1:24">
      <c r="A58" s="4">
        <v>15679639679</v>
      </c>
      <c r="B58" s="4" t="s">
        <v>24</v>
      </c>
      <c r="C58" s="4" t="s">
        <v>25</v>
      </c>
      <c r="D58" s="4" t="s">
        <v>168</v>
      </c>
      <c r="E58" s="4" t="s">
        <v>169</v>
      </c>
      <c r="F58" s="5">
        <v>44379</v>
      </c>
      <c r="G58" s="5">
        <v>44380</v>
      </c>
      <c r="H58" s="4">
        <v>1</v>
      </c>
      <c r="I58" s="4">
        <v>1</v>
      </c>
      <c r="J58" s="4">
        <v>1</v>
      </c>
      <c r="K58" s="4" t="s">
        <v>28</v>
      </c>
      <c r="L58" s="4">
        <v>175.62</v>
      </c>
      <c r="M58" s="4">
        <v>175.62</v>
      </c>
      <c r="N58" s="4" t="s">
        <v>170</v>
      </c>
      <c r="O58" s="4" t="s">
        <v>30</v>
      </c>
      <c r="P58" s="4" t="s">
        <v>31</v>
      </c>
      <c r="Q58" s="4">
        <v>0</v>
      </c>
      <c r="R58" s="6">
        <v>44379</v>
      </c>
      <c r="S58" s="5">
        <v>44383</v>
      </c>
      <c r="T58" s="4" t="s">
        <v>32</v>
      </c>
      <c r="U58" s="4">
        <v>175.62</v>
      </c>
      <c r="V58" s="4">
        <v>0</v>
      </c>
      <c r="W58" s="4">
        <v>0</v>
      </c>
      <c r="X58" s="4">
        <v>2181226</v>
      </c>
    </row>
    <row r="59" s="4" customFormat="1" spans="1:24">
      <c r="A59" s="4">
        <v>15680013551</v>
      </c>
      <c r="B59" s="4" t="s">
        <v>24</v>
      </c>
      <c r="C59" s="4" t="s">
        <v>25</v>
      </c>
      <c r="D59" s="4" t="s">
        <v>171</v>
      </c>
      <c r="E59" s="4" t="s">
        <v>172</v>
      </c>
      <c r="F59" s="5">
        <v>44379</v>
      </c>
      <c r="G59" s="5">
        <v>44380</v>
      </c>
      <c r="H59" s="4">
        <v>1</v>
      </c>
      <c r="I59" s="4">
        <v>1</v>
      </c>
      <c r="J59" s="4">
        <v>1</v>
      </c>
      <c r="K59" s="4" t="s">
        <v>28</v>
      </c>
      <c r="L59" s="4">
        <v>312.1</v>
      </c>
      <c r="M59" s="4">
        <v>312.1</v>
      </c>
      <c r="N59" s="4" t="s">
        <v>173</v>
      </c>
      <c r="O59" s="4" t="s">
        <v>30</v>
      </c>
      <c r="P59" s="4" t="s">
        <v>31</v>
      </c>
      <c r="Q59" s="4">
        <v>0</v>
      </c>
      <c r="R59" s="6">
        <v>44379</v>
      </c>
      <c r="S59" s="5">
        <v>44383</v>
      </c>
      <c r="T59" s="4" t="s">
        <v>32</v>
      </c>
      <c r="U59" s="4">
        <v>312.1</v>
      </c>
      <c r="V59" s="4">
        <v>0</v>
      </c>
      <c r="W59" s="4">
        <v>0</v>
      </c>
      <c r="X59" s="4">
        <v>2181306</v>
      </c>
    </row>
    <row r="60" s="4" customFormat="1" spans="1:24">
      <c r="A60" s="4">
        <v>15680097289</v>
      </c>
      <c r="B60" s="4" t="s">
        <v>24</v>
      </c>
      <c r="C60" s="4" t="s">
        <v>25</v>
      </c>
      <c r="D60" s="4" t="s">
        <v>174</v>
      </c>
      <c r="E60" s="4" t="s">
        <v>175</v>
      </c>
      <c r="F60" s="5">
        <v>44379</v>
      </c>
      <c r="G60" s="5">
        <v>44380</v>
      </c>
      <c r="H60" s="4">
        <v>1</v>
      </c>
      <c r="I60" s="4">
        <v>1</v>
      </c>
      <c r="J60" s="4">
        <v>1</v>
      </c>
      <c r="K60" s="4" t="s">
        <v>28</v>
      </c>
      <c r="L60" s="4">
        <v>227.35</v>
      </c>
      <c r="M60" s="4">
        <v>227.35</v>
      </c>
      <c r="N60" s="4" t="s">
        <v>176</v>
      </c>
      <c r="O60" s="4" t="s">
        <v>30</v>
      </c>
      <c r="P60" s="4" t="s">
        <v>31</v>
      </c>
      <c r="Q60" s="4">
        <v>0</v>
      </c>
      <c r="R60" s="6">
        <v>44379</v>
      </c>
      <c r="S60" s="5">
        <v>44383</v>
      </c>
      <c r="T60" s="4" t="s">
        <v>32</v>
      </c>
      <c r="U60" s="4">
        <v>227.35</v>
      </c>
      <c r="V60" s="4">
        <v>0</v>
      </c>
      <c r="W60" s="4">
        <v>0</v>
      </c>
      <c r="X60" s="4">
        <v>2181330</v>
      </c>
    </row>
    <row r="61" s="4" customFormat="1" spans="1:24">
      <c r="A61" s="4">
        <v>15680166840</v>
      </c>
      <c r="B61" s="4" t="s">
        <v>24</v>
      </c>
      <c r="C61" s="4" t="s">
        <v>25</v>
      </c>
      <c r="D61" s="4" t="s">
        <v>177</v>
      </c>
      <c r="E61" s="4" t="s">
        <v>178</v>
      </c>
      <c r="F61" s="5">
        <v>44379</v>
      </c>
      <c r="G61" s="5">
        <v>44380</v>
      </c>
      <c r="H61" s="4">
        <v>3</v>
      </c>
      <c r="I61" s="4">
        <v>1</v>
      </c>
      <c r="J61" s="4">
        <v>3</v>
      </c>
      <c r="K61" s="4" t="s">
        <v>28</v>
      </c>
      <c r="L61" s="4">
        <v>614.61</v>
      </c>
      <c r="M61" s="4">
        <v>614.61</v>
      </c>
      <c r="N61" s="4" t="s">
        <v>179</v>
      </c>
      <c r="O61" s="4" t="s">
        <v>30</v>
      </c>
      <c r="P61" s="4" t="s">
        <v>31</v>
      </c>
      <c r="Q61" s="4">
        <v>0</v>
      </c>
      <c r="R61" s="6">
        <v>44379</v>
      </c>
      <c r="S61" s="5">
        <v>44383</v>
      </c>
      <c r="T61" s="4" t="s">
        <v>32</v>
      </c>
      <c r="U61" s="4">
        <v>614.61</v>
      </c>
      <c r="V61" s="4">
        <v>0</v>
      </c>
      <c r="W61" s="4">
        <v>0</v>
      </c>
      <c r="X61" s="4">
        <v>2181343</v>
      </c>
    </row>
    <row r="62" s="4" customFormat="1" spans="1:24">
      <c r="A62" s="4">
        <v>15680204572</v>
      </c>
      <c r="B62" s="4" t="s">
        <v>24</v>
      </c>
      <c r="C62" s="4" t="s">
        <v>25</v>
      </c>
      <c r="D62" s="4" t="s">
        <v>180</v>
      </c>
      <c r="E62" s="4" t="s">
        <v>181</v>
      </c>
      <c r="F62" s="5">
        <v>44379</v>
      </c>
      <c r="G62" s="5">
        <v>44380</v>
      </c>
      <c r="H62" s="4">
        <v>1</v>
      </c>
      <c r="I62" s="4">
        <v>1</v>
      </c>
      <c r="J62" s="4">
        <v>1</v>
      </c>
      <c r="K62" s="4" t="s">
        <v>28</v>
      </c>
      <c r="L62" s="4">
        <v>332.29</v>
      </c>
      <c r="M62" s="4">
        <v>332.29</v>
      </c>
      <c r="N62" s="4" t="s">
        <v>182</v>
      </c>
      <c r="O62" s="4" t="s">
        <v>30</v>
      </c>
      <c r="P62" s="4" t="s">
        <v>31</v>
      </c>
      <c r="Q62" s="4">
        <v>0</v>
      </c>
      <c r="R62" s="6">
        <v>44379</v>
      </c>
      <c r="S62" s="5">
        <v>44383</v>
      </c>
      <c r="T62" s="4" t="s">
        <v>32</v>
      </c>
      <c r="U62" s="4">
        <v>332.29</v>
      </c>
      <c r="V62" s="4">
        <v>0</v>
      </c>
      <c r="W62" s="4">
        <v>0</v>
      </c>
      <c r="X62" s="4">
        <v>2181356</v>
      </c>
    </row>
    <row r="63" s="4" customFormat="1" spans="1:24">
      <c r="A63" s="4">
        <v>15680373570</v>
      </c>
      <c r="B63" s="4" t="s">
        <v>24</v>
      </c>
      <c r="C63" s="4" t="s">
        <v>25</v>
      </c>
      <c r="D63" s="4" t="s">
        <v>144</v>
      </c>
      <c r="E63" s="4" t="s">
        <v>183</v>
      </c>
      <c r="F63" s="5">
        <v>44379</v>
      </c>
      <c r="G63" s="5">
        <v>44380</v>
      </c>
      <c r="H63" s="4">
        <v>1</v>
      </c>
      <c r="I63" s="4">
        <v>1</v>
      </c>
      <c r="J63" s="4">
        <v>1</v>
      </c>
      <c r="K63" s="4" t="s">
        <v>28</v>
      </c>
      <c r="L63" s="4">
        <v>497.17</v>
      </c>
      <c r="M63" s="4">
        <v>497.17</v>
      </c>
      <c r="N63" s="4" t="s">
        <v>184</v>
      </c>
      <c r="O63" s="4" t="s">
        <v>30</v>
      </c>
      <c r="P63" s="4" t="s">
        <v>31</v>
      </c>
      <c r="Q63" s="4">
        <v>0</v>
      </c>
      <c r="R63" s="6">
        <v>44379</v>
      </c>
      <c r="S63" s="5">
        <v>44383</v>
      </c>
      <c r="T63" s="4" t="s">
        <v>32</v>
      </c>
      <c r="U63" s="4">
        <v>497.17</v>
      </c>
      <c r="V63" s="4">
        <v>0</v>
      </c>
      <c r="W63" s="4">
        <v>0</v>
      </c>
      <c r="X63" s="4">
        <v>2181378</v>
      </c>
    </row>
    <row r="64" s="4" customFormat="1" spans="1:24">
      <c r="A64" s="4">
        <v>15680461230</v>
      </c>
      <c r="B64" s="4" t="s">
        <v>24</v>
      </c>
      <c r="C64" s="4" t="s">
        <v>25</v>
      </c>
      <c r="D64" s="4" t="s">
        <v>185</v>
      </c>
      <c r="E64" s="4" t="s">
        <v>43</v>
      </c>
      <c r="F64" s="5">
        <v>44379</v>
      </c>
      <c r="G64" s="5">
        <v>44380</v>
      </c>
      <c r="H64" s="4">
        <v>1</v>
      </c>
      <c r="I64" s="4">
        <v>1</v>
      </c>
      <c r="J64" s="4">
        <v>1</v>
      </c>
      <c r="K64" s="4" t="s">
        <v>28</v>
      </c>
      <c r="L64" s="4">
        <v>162.18</v>
      </c>
      <c r="M64" s="4">
        <v>162.18</v>
      </c>
      <c r="N64" s="4" t="s">
        <v>186</v>
      </c>
      <c r="O64" s="4" t="s">
        <v>30</v>
      </c>
      <c r="P64" s="4" t="s">
        <v>31</v>
      </c>
      <c r="Q64" s="4">
        <v>0</v>
      </c>
      <c r="R64" s="6">
        <v>44379</v>
      </c>
      <c r="S64" s="5">
        <v>44383</v>
      </c>
      <c r="T64" s="4" t="s">
        <v>32</v>
      </c>
      <c r="U64" s="4">
        <v>162.18</v>
      </c>
      <c r="V64" s="4">
        <v>0</v>
      </c>
      <c r="W64" s="4">
        <v>0</v>
      </c>
      <c r="X64" s="4">
        <v>2181397</v>
      </c>
    </row>
    <row r="65" s="4" customFormat="1" spans="1:24">
      <c r="A65" s="4">
        <v>15680462154</v>
      </c>
      <c r="B65" s="4" t="s">
        <v>24</v>
      </c>
      <c r="C65" s="4" t="s">
        <v>25</v>
      </c>
      <c r="D65" s="4" t="s">
        <v>187</v>
      </c>
      <c r="E65" s="4" t="s">
        <v>188</v>
      </c>
      <c r="F65" s="5">
        <v>44379</v>
      </c>
      <c r="G65" s="5">
        <v>44380</v>
      </c>
      <c r="H65" s="4">
        <v>1</v>
      </c>
      <c r="I65" s="4">
        <v>1</v>
      </c>
      <c r="J65" s="4">
        <v>1</v>
      </c>
      <c r="K65" s="4" t="s">
        <v>28</v>
      </c>
      <c r="L65" s="4">
        <v>264.18</v>
      </c>
      <c r="M65" s="4">
        <v>264.18</v>
      </c>
      <c r="N65" s="4" t="s">
        <v>189</v>
      </c>
      <c r="O65" s="4" t="s">
        <v>30</v>
      </c>
      <c r="P65" s="4" t="s">
        <v>31</v>
      </c>
      <c r="Q65" s="4">
        <v>0</v>
      </c>
      <c r="R65" s="6">
        <v>44379</v>
      </c>
      <c r="S65" s="5">
        <v>44383</v>
      </c>
      <c r="T65" s="4" t="s">
        <v>32</v>
      </c>
      <c r="U65" s="4">
        <v>264.18</v>
      </c>
      <c r="V65" s="4">
        <v>0</v>
      </c>
      <c r="W65" s="4">
        <v>0</v>
      </c>
      <c r="X65" s="4">
        <v>2181399</v>
      </c>
    </row>
    <row r="66" s="4" customFormat="1" spans="1:24">
      <c r="A66" s="4">
        <v>15680521399</v>
      </c>
      <c r="B66" s="4" t="s">
        <v>24</v>
      </c>
      <c r="C66" s="4" t="s">
        <v>25</v>
      </c>
      <c r="D66" s="4" t="s">
        <v>190</v>
      </c>
      <c r="E66" s="4" t="s">
        <v>183</v>
      </c>
      <c r="F66" s="5">
        <v>44379</v>
      </c>
      <c r="G66" s="5">
        <v>44380</v>
      </c>
      <c r="H66" s="4">
        <v>1</v>
      </c>
      <c r="I66" s="4">
        <v>1</v>
      </c>
      <c r="J66" s="4">
        <v>1</v>
      </c>
      <c r="K66" s="4" t="s">
        <v>28</v>
      </c>
      <c r="L66" s="4">
        <v>382.02</v>
      </c>
      <c r="M66" s="4">
        <v>382.02</v>
      </c>
      <c r="N66" s="4" t="s">
        <v>191</v>
      </c>
      <c r="O66" s="4" t="s">
        <v>30</v>
      </c>
      <c r="P66" s="4" t="s">
        <v>31</v>
      </c>
      <c r="Q66" s="4">
        <v>0</v>
      </c>
      <c r="R66" s="6">
        <v>44379</v>
      </c>
      <c r="S66" s="5">
        <v>44383</v>
      </c>
      <c r="T66" s="4" t="s">
        <v>32</v>
      </c>
      <c r="U66" s="4">
        <v>382.02</v>
      </c>
      <c r="V66" s="4">
        <v>0</v>
      </c>
      <c r="W66" s="4">
        <v>0</v>
      </c>
      <c r="X66" s="4">
        <v>2181416</v>
      </c>
    </row>
    <row r="67" s="4" customFormat="1" spans="1:24">
      <c r="A67" s="4">
        <v>15680373570</v>
      </c>
      <c r="B67" s="4" t="s">
        <v>24</v>
      </c>
      <c r="C67" s="4" t="s">
        <v>45</v>
      </c>
      <c r="D67" s="4" t="s">
        <v>144</v>
      </c>
      <c r="E67" s="4" t="s">
        <v>183</v>
      </c>
      <c r="F67" s="5">
        <v>44379</v>
      </c>
      <c r="G67" s="5">
        <v>44380</v>
      </c>
      <c r="H67" s="4">
        <v>1</v>
      </c>
      <c r="I67" s="4">
        <v>1</v>
      </c>
      <c r="J67" s="4">
        <v>1</v>
      </c>
      <c r="K67" s="4" t="s">
        <v>28</v>
      </c>
      <c r="L67" s="4">
        <v>-497.17</v>
      </c>
      <c r="M67" s="4">
        <v>-497.17</v>
      </c>
      <c r="N67" s="4" t="s">
        <v>184</v>
      </c>
      <c r="O67" s="4" t="s">
        <v>30</v>
      </c>
      <c r="P67" s="4" t="s">
        <v>31</v>
      </c>
      <c r="Q67" s="4">
        <v>0</v>
      </c>
      <c r="R67" s="6">
        <v>44379</v>
      </c>
      <c r="S67" s="5">
        <v>44383</v>
      </c>
      <c r="T67" s="4" t="s">
        <v>32</v>
      </c>
      <c r="U67" s="4">
        <v>-497.17</v>
      </c>
      <c r="V67" s="4">
        <v>0</v>
      </c>
      <c r="W67" s="4">
        <v>0</v>
      </c>
      <c r="X67" s="4">
        <v>2181378</v>
      </c>
    </row>
    <row r="68" s="4" customFormat="1" spans="1:24">
      <c r="A68" s="4">
        <v>15680626058</v>
      </c>
      <c r="B68" s="4" t="s">
        <v>24</v>
      </c>
      <c r="C68" s="4" t="s">
        <v>25</v>
      </c>
      <c r="D68" s="4" t="s">
        <v>192</v>
      </c>
      <c r="E68" s="4" t="s">
        <v>193</v>
      </c>
      <c r="F68" s="5">
        <v>44379</v>
      </c>
      <c r="G68" s="5">
        <v>44380</v>
      </c>
      <c r="H68" s="4">
        <v>1</v>
      </c>
      <c r="I68" s="4">
        <v>1</v>
      </c>
      <c r="J68" s="4">
        <v>1</v>
      </c>
      <c r="K68" s="4" t="s">
        <v>28</v>
      </c>
      <c r="L68" s="4">
        <v>528.47</v>
      </c>
      <c r="M68" s="4">
        <v>528.47</v>
      </c>
      <c r="N68" s="4" t="s">
        <v>194</v>
      </c>
      <c r="O68" s="4" t="s">
        <v>30</v>
      </c>
      <c r="P68" s="4" t="s">
        <v>31</v>
      </c>
      <c r="Q68" s="4">
        <v>0</v>
      </c>
      <c r="R68" s="6">
        <v>44379</v>
      </c>
      <c r="S68" s="5">
        <v>44383</v>
      </c>
      <c r="T68" s="4" t="s">
        <v>32</v>
      </c>
      <c r="U68" s="4">
        <v>528.47</v>
      </c>
      <c r="V68" s="4">
        <v>0</v>
      </c>
      <c r="W68" s="4">
        <v>0</v>
      </c>
      <c r="X68" s="4">
        <v>2181438</v>
      </c>
    </row>
    <row r="69" s="4" customFormat="1" spans="1:24">
      <c r="A69" s="4">
        <v>15680730552</v>
      </c>
      <c r="B69" s="4" t="s">
        <v>24</v>
      </c>
      <c r="C69" s="4" t="s">
        <v>25</v>
      </c>
      <c r="D69" s="4" t="s">
        <v>195</v>
      </c>
      <c r="E69" s="4" t="s">
        <v>196</v>
      </c>
      <c r="F69" s="5">
        <v>44379</v>
      </c>
      <c r="G69" s="5">
        <v>44380</v>
      </c>
      <c r="H69" s="4">
        <v>1</v>
      </c>
      <c r="I69" s="4">
        <v>1</v>
      </c>
      <c r="J69" s="4">
        <v>1</v>
      </c>
      <c r="K69" s="4" t="s">
        <v>28</v>
      </c>
      <c r="L69" s="4">
        <v>146.56</v>
      </c>
      <c r="M69" s="4">
        <v>146.56</v>
      </c>
      <c r="N69" s="4" t="s">
        <v>197</v>
      </c>
      <c r="O69" s="4" t="s">
        <v>30</v>
      </c>
      <c r="P69" s="4" t="s">
        <v>31</v>
      </c>
      <c r="Q69" s="4">
        <v>0</v>
      </c>
      <c r="R69" s="6">
        <v>44379</v>
      </c>
      <c r="S69" s="5">
        <v>44383</v>
      </c>
      <c r="T69" s="4" t="s">
        <v>32</v>
      </c>
      <c r="U69" s="4">
        <v>146.56</v>
      </c>
      <c r="V69" s="4">
        <v>0</v>
      </c>
      <c r="W69" s="4">
        <v>0</v>
      </c>
      <c r="X69" s="4">
        <v>2181453</v>
      </c>
    </row>
    <row r="70" s="4" customFormat="1" spans="1:24">
      <c r="A70" s="4">
        <v>15680753577</v>
      </c>
      <c r="B70" s="4" t="s">
        <v>24</v>
      </c>
      <c r="C70" s="4" t="s">
        <v>25</v>
      </c>
      <c r="D70" s="4" t="s">
        <v>198</v>
      </c>
      <c r="E70" s="4" t="s">
        <v>37</v>
      </c>
      <c r="F70" s="5">
        <v>44379</v>
      </c>
      <c r="G70" s="5">
        <v>44380</v>
      </c>
      <c r="H70" s="4">
        <v>1</v>
      </c>
      <c r="I70" s="4">
        <v>1</v>
      </c>
      <c r="J70" s="4">
        <v>1</v>
      </c>
      <c r="K70" s="4" t="s">
        <v>28</v>
      </c>
      <c r="L70" s="4">
        <v>227.54</v>
      </c>
      <c r="M70" s="4">
        <v>227.54</v>
      </c>
      <c r="N70" s="4" t="s">
        <v>199</v>
      </c>
      <c r="O70" s="4" t="s">
        <v>30</v>
      </c>
      <c r="P70" s="4" t="s">
        <v>31</v>
      </c>
      <c r="Q70" s="4">
        <v>0</v>
      </c>
      <c r="R70" s="6">
        <v>44379</v>
      </c>
      <c r="S70" s="5">
        <v>44383</v>
      </c>
      <c r="T70" s="4" t="s">
        <v>32</v>
      </c>
      <c r="U70" s="4">
        <v>227.54</v>
      </c>
      <c r="V70" s="4">
        <v>0</v>
      </c>
      <c r="W70" s="4">
        <v>0</v>
      </c>
      <c r="X70" s="4">
        <v>2181456</v>
      </c>
    </row>
    <row r="71" s="4" customFormat="1" spans="1:24">
      <c r="A71" s="4">
        <v>15680743648</v>
      </c>
      <c r="B71" s="4" t="s">
        <v>24</v>
      </c>
      <c r="C71" s="4" t="s">
        <v>25</v>
      </c>
      <c r="D71" s="4" t="s">
        <v>200</v>
      </c>
      <c r="E71" s="4" t="s">
        <v>201</v>
      </c>
      <c r="F71" s="5">
        <v>44379</v>
      </c>
      <c r="G71" s="5">
        <v>44380</v>
      </c>
      <c r="H71" s="4">
        <v>1</v>
      </c>
      <c r="I71" s="4">
        <v>1</v>
      </c>
      <c r="J71" s="4">
        <v>1</v>
      </c>
      <c r="K71" s="4" t="s">
        <v>28</v>
      </c>
      <c r="L71" s="4">
        <v>596.62</v>
      </c>
      <c r="M71" s="4">
        <v>596.62</v>
      </c>
      <c r="N71" s="4" t="s">
        <v>202</v>
      </c>
      <c r="O71" s="4" t="s">
        <v>30</v>
      </c>
      <c r="P71" s="4" t="s">
        <v>31</v>
      </c>
      <c r="Q71" s="4">
        <v>0</v>
      </c>
      <c r="R71" s="6">
        <v>44379</v>
      </c>
      <c r="S71" s="5">
        <v>44383</v>
      </c>
      <c r="T71" s="4" t="s">
        <v>32</v>
      </c>
      <c r="U71" s="4">
        <v>596.62</v>
      </c>
      <c r="V71" s="4">
        <v>0</v>
      </c>
      <c r="W71" s="4">
        <v>0</v>
      </c>
      <c r="X71" s="4">
        <v>2181457</v>
      </c>
    </row>
    <row r="72" s="4" customFormat="1" spans="1:24">
      <c r="A72" s="4">
        <v>15681010378</v>
      </c>
      <c r="B72" s="4" t="s">
        <v>24</v>
      </c>
      <c r="C72" s="4" t="s">
        <v>25</v>
      </c>
      <c r="D72" s="4" t="s">
        <v>203</v>
      </c>
      <c r="E72" s="4" t="s">
        <v>50</v>
      </c>
      <c r="F72" s="5">
        <v>44379</v>
      </c>
      <c r="G72" s="5">
        <v>44380</v>
      </c>
      <c r="H72" s="4">
        <v>1</v>
      </c>
      <c r="I72" s="4">
        <v>1</v>
      </c>
      <c r="J72" s="4">
        <v>1</v>
      </c>
      <c r="K72" s="4" t="s">
        <v>28</v>
      </c>
      <c r="L72" s="4">
        <v>132.48</v>
      </c>
      <c r="M72" s="4">
        <v>132.48</v>
      </c>
      <c r="N72" s="4" t="s">
        <v>204</v>
      </c>
      <c r="O72" s="4" t="s">
        <v>30</v>
      </c>
      <c r="P72" s="4" t="s">
        <v>31</v>
      </c>
      <c r="Q72" s="4">
        <v>0</v>
      </c>
      <c r="R72" s="6">
        <v>44379</v>
      </c>
      <c r="S72" s="5">
        <v>44383</v>
      </c>
      <c r="T72" s="4" t="s">
        <v>32</v>
      </c>
      <c r="U72" s="4">
        <v>132.48</v>
      </c>
      <c r="V72" s="4">
        <v>0</v>
      </c>
      <c r="W72" s="4">
        <v>0</v>
      </c>
      <c r="X72" s="4">
        <v>2181528</v>
      </c>
    </row>
    <row r="73" s="4" customFormat="1" spans="1:24">
      <c r="A73" s="4">
        <v>15681059809</v>
      </c>
      <c r="B73" s="4" t="s">
        <v>24</v>
      </c>
      <c r="C73" s="4" t="s">
        <v>25</v>
      </c>
      <c r="D73" s="4" t="s">
        <v>205</v>
      </c>
      <c r="E73" s="4" t="s">
        <v>206</v>
      </c>
      <c r="F73" s="5">
        <v>44379</v>
      </c>
      <c r="G73" s="5">
        <v>44380</v>
      </c>
      <c r="H73" s="4">
        <v>1</v>
      </c>
      <c r="I73" s="4">
        <v>1</v>
      </c>
      <c r="J73" s="4">
        <v>1</v>
      </c>
      <c r="K73" s="4" t="s">
        <v>28</v>
      </c>
      <c r="L73" s="4">
        <v>227.35</v>
      </c>
      <c r="M73" s="4">
        <v>227.35</v>
      </c>
      <c r="N73" s="4" t="s">
        <v>207</v>
      </c>
      <c r="O73" s="4" t="s">
        <v>30</v>
      </c>
      <c r="P73" s="4" t="s">
        <v>31</v>
      </c>
      <c r="Q73" s="4">
        <v>0</v>
      </c>
      <c r="R73" s="6">
        <v>44379</v>
      </c>
      <c r="S73" s="5">
        <v>44383</v>
      </c>
      <c r="T73" s="4" t="s">
        <v>32</v>
      </c>
      <c r="U73" s="4">
        <v>227.35</v>
      </c>
      <c r="V73" s="4">
        <v>0</v>
      </c>
      <c r="W73" s="4">
        <v>0</v>
      </c>
      <c r="X73" s="4">
        <v>2181545</v>
      </c>
    </row>
    <row r="74" s="4" customFormat="1" spans="1:24">
      <c r="A74" s="4">
        <v>15681311604</v>
      </c>
      <c r="B74" s="4" t="s">
        <v>24</v>
      </c>
      <c r="C74" s="4" t="s">
        <v>25</v>
      </c>
      <c r="D74" s="4" t="s">
        <v>208</v>
      </c>
      <c r="E74" s="4" t="s">
        <v>209</v>
      </c>
      <c r="F74" s="5">
        <v>44379</v>
      </c>
      <c r="G74" s="5">
        <v>44380</v>
      </c>
      <c r="H74" s="4">
        <v>1</v>
      </c>
      <c r="I74" s="4">
        <v>1</v>
      </c>
      <c r="J74" s="4">
        <v>1</v>
      </c>
      <c r="K74" s="4" t="s">
        <v>28</v>
      </c>
      <c r="L74" s="4">
        <v>505.34</v>
      </c>
      <c r="M74" s="4">
        <v>505.34</v>
      </c>
      <c r="N74" s="4" t="s">
        <v>210</v>
      </c>
      <c r="O74" s="4" t="s">
        <v>30</v>
      </c>
      <c r="P74" s="4" t="s">
        <v>31</v>
      </c>
      <c r="Q74" s="4">
        <v>0</v>
      </c>
      <c r="R74" s="6">
        <v>44379</v>
      </c>
      <c r="S74" s="5">
        <v>44383</v>
      </c>
      <c r="T74" s="4" t="s">
        <v>32</v>
      </c>
      <c r="U74" s="4">
        <v>505.34</v>
      </c>
      <c r="V74" s="4">
        <v>0</v>
      </c>
      <c r="W74" s="4">
        <v>0</v>
      </c>
      <c r="X74" s="4">
        <v>2181625</v>
      </c>
    </row>
    <row r="75" s="4" customFormat="1" spans="1:23">
      <c r="A75" s="4">
        <v>15681319327</v>
      </c>
      <c r="B75" s="4" t="s">
        <v>24</v>
      </c>
      <c r="C75" s="4" t="s">
        <v>25</v>
      </c>
      <c r="D75" s="4" t="s">
        <v>211</v>
      </c>
      <c r="E75" s="4" t="s">
        <v>212</v>
      </c>
      <c r="F75" s="5">
        <v>44379</v>
      </c>
      <c r="G75" s="5">
        <v>44380</v>
      </c>
      <c r="H75" s="4">
        <v>1</v>
      </c>
      <c r="I75" s="4">
        <v>1</v>
      </c>
      <c r="J75" s="4">
        <v>1</v>
      </c>
      <c r="K75" s="4" t="s">
        <v>28</v>
      </c>
      <c r="L75" s="4">
        <v>452.51</v>
      </c>
      <c r="M75" s="4">
        <v>452.51</v>
      </c>
      <c r="N75" s="4" t="s">
        <v>213</v>
      </c>
      <c r="O75" s="4" t="s">
        <v>30</v>
      </c>
      <c r="P75" s="4" t="s">
        <v>31</v>
      </c>
      <c r="Q75" s="4">
        <v>0</v>
      </c>
      <c r="R75" s="6">
        <v>44379</v>
      </c>
      <c r="S75" s="5">
        <v>44383</v>
      </c>
      <c r="T75" s="4" t="s">
        <v>32</v>
      </c>
      <c r="U75" s="4">
        <v>452.51</v>
      </c>
      <c r="V75" s="4">
        <v>0</v>
      </c>
      <c r="W75" s="4">
        <v>0</v>
      </c>
    </row>
    <row r="76" s="4" customFormat="1" spans="1:24">
      <c r="A76" s="4">
        <v>15635709404</v>
      </c>
      <c r="B76" s="4" t="s">
        <v>24</v>
      </c>
      <c r="C76" s="4" t="s">
        <v>214</v>
      </c>
      <c r="D76" s="4" t="s">
        <v>215</v>
      </c>
      <c r="E76" s="4" t="s">
        <v>216</v>
      </c>
      <c r="F76" s="5">
        <v>44374</v>
      </c>
      <c r="G76" s="5">
        <v>44375</v>
      </c>
      <c r="H76" s="4">
        <v>1</v>
      </c>
      <c r="I76" s="4">
        <v>1</v>
      </c>
      <c r="J76" s="4">
        <v>1</v>
      </c>
      <c r="K76" s="4" t="s">
        <v>28</v>
      </c>
      <c r="L76" s="4">
        <v>-302.42</v>
      </c>
      <c r="M76" s="4">
        <v>-302.42</v>
      </c>
      <c r="N76" s="4" t="s">
        <v>217</v>
      </c>
      <c r="O76" s="4" t="s">
        <v>30</v>
      </c>
      <c r="P76" s="4" t="s">
        <v>31</v>
      </c>
      <c r="Q76" s="4">
        <v>0</v>
      </c>
      <c r="R76" s="6">
        <v>44374</v>
      </c>
      <c r="S76" s="5">
        <v>44383</v>
      </c>
      <c r="T76" s="4" t="s">
        <v>32</v>
      </c>
      <c r="U76" s="4">
        <v>-302.42</v>
      </c>
      <c r="V76" s="4">
        <v>0</v>
      </c>
      <c r="W76" s="4">
        <v>0</v>
      </c>
      <c r="X76" s="4">
        <v>2174609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9"/>
  <sheetViews>
    <sheetView tabSelected="1" workbookViewId="0">
      <selection activeCell="D91" sqref="D91"/>
    </sheetView>
  </sheetViews>
  <sheetFormatPr defaultColWidth="9" defaultRowHeight="13.5"/>
  <cols>
    <col min="1" max="1" width="13.5" style="4" customWidth="1"/>
    <col min="2" max="3" width="10.375" style="4"/>
    <col min="4" max="4" width="11.125" style="4" customWidth="1"/>
    <col min="5" max="1636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218</v>
      </c>
    </row>
    <row r="2" s="4" customFormat="1" hidden="1" spans="1:9">
      <c r="A2" s="4">
        <v>15549444142</v>
      </c>
      <c r="B2" s="5">
        <v>44379</v>
      </c>
      <c r="C2" s="5">
        <v>44380</v>
      </c>
      <c r="D2" s="4">
        <v>536.92</v>
      </c>
      <c r="E2" s="4" t="str">
        <f>VLOOKUP(A2,HOP!A:L,12,0)</f>
        <v>536.92</v>
      </c>
      <c r="F2" s="4" t="str">
        <f>VLOOKUP(A2,HOP!A:C,3,0)</f>
        <v>2155573</v>
      </c>
      <c r="G2" s="4">
        <f>D2-E2</f>
        <v>0</v>
      </c>
      <c r="H2" s="4" t="str">
        <f>$H$1&amp;F2</f>
        <v>，2155573</v>
      </c>
      <c r="I2" s="4" t="str">
        <f>VLOOKUP(A2,HOP!A:T,20,0)</f>
        <v>直连</v>
      </c>
    </row>
    <row r="3" s="4" customFormat="1" hidden="1" spans="1:9">
      <c r="A3" s="4">
        <v>15582649498</v>
      </c>
      <c r="B3" s="5">
        <v>44377</v>
      </c>
      <c r="C3" s="5">
        <v>44380</v>
      </c>
      <c r="D3" s="4">
        <v>2024.18</v>
      </c>
      <c r="E3" s="4" t="str">
        <f>VLOOKUP(A3,HOP!A:L,12,0)</f>
        <v>2024.18</v>
      </c>
      <c r="F3" s="4" t="str">
        <f>VLOOKUP(A3,HOP!A:C,3,0)</f>
        <v>2164142</v>
      </c>
      <c r="G3" s="4">
        <f>D3-E3</f>
        <v>0</v>
      </c>
      <c r="H3" s="4" t="str">
        <f>$H$1&amp;F3</f>
        <v>，2164142</v>
      </c>
      <c r="I3" s="4" t="str">
        <f>VLOOKUP(A3,HOP!A:T,20,0)</f>
        <v>直连</v>
      </c>
    </row>
    <row r="4" s="4" customFormat="1" spans="1:9">
      <c r="A4" s="4">
        <v>15601358802</v>
      </c>
      <c r="B4" s="5">
        <v>44378</v>
      </c>
      <c r="C4" s="5">
        <v>44380</v>
      </c>
      <c r="D4" s="4">
        <v>748.83</v>
      </c>
      <c r="E4" s="4" t="str">
        <f>VLOOKUP(A4,HOP!A:L,12,0)</f>
        <v>748.84</v>
      </c>
      <c r="F4" s="4" t="str">
        <f>VLOOKUP(A4,HOP!A:C,3,0)</f>
        <v>2167383</v>
      </c>
      <c r="G4" s="4">
        <f>D4-E4</f>
        <v>-0.00999999999999091</v>
      </c>
      <c r="H4" s="4" t="str">
        <f>$H$1&amp;F4</f>
        <v>，2167383</v>
      </c>
      <c r="I4" s="4" t="str">
        <f>VLOOKUP(A4,HOP!A:T,20,0)</f>
        <v>直连</v>
      </c>
    </row>
    <row r="5" s="4" customFormat="1" hidden="1" spans="1:9">
      <c r="A5" s="4">
        <v>15629438344</v>
      </c>
      <c r="B5" s="5">
        <v>44379</v>
      </c>
      <c r="C5" s="5">
        <v>44380</v>
      </c>
      <c r="D5" s="4">
        <v>0</v>
      </c>
      <c r="E5" s="4" t="str">
        <f>VLOOKUP(A5,HOP!A:L,12,0)</f>
        <v>0.00</v>
      </c>
      <c r="F5" s="4" t="str">
        <f>VLOOKUP(A5,HOP!A:C,3,0)</f>
        <v>2173367</v>
      </c>
      <c r="G5" s="4">
        <f>D5-E5</f>
        <v>0</v>
      </c>
      <c r="H5" s="4" t="str">
        <f>$H$1&amp;F5</f>
        <v>，2173367</v>
      </c>
      <c r="I5" s="4" t="str">
        <f>VLOOKUP(A5,HOP!A:T,20,0)</f>
        <v>直连</v>
      </c>
    </row>
    <row r="6" s="4" customFormat="1" hidden="1" spans="1:9">
      <c r="A6" s="4">
        <v>15633599921</v>
      </c>
      <c r="B6" s="5">
        <v>44377</v>
      </c>
      <c r="C6" s="5">
        <v>44380</v>
      </c>
      <c r="D6" s="4">
        <v>437.58</v>
      </c>
      <c r="E6" s="4" t="str">
        <f>VLOOKUP(A6,HOP!A:L,12,0)</f>
        <v>437.58</v>
      </c>
      <c r="F6" s="4" t="str">
        <f>VLOOKUP(A6,HOP!A:C,3,0)</f>
        <v>2174093</v>
      </c>
      <c r="G6" s="4">
        <f>D6-E6</f>
        <v>0</v>
      </c>
      <c r="H6" s="4" t="str">
        <f>$H$1&amp;F6</f>
        <v>，2174093</v>
      </c>
      <c r="I6" s="4" t="str">
        <f>VLOOKUP(A6,HOP!A:T,20,0)</f>
        <v>直连</v>
      </c>
    </row>
    <row r="7" s="4" customFormat="1" hidden="1" spans="1:9">
      <c r="A7" s="4">
        <v>15643207177</v>
      </c>
      <c r="B7" s="5">
        <v>44379</v>
      </c>
      <c r="C7" s="5">
        <v>44380</v>
      </c>
      <c r="D7" s="4">
        <v>310.08</v>
      </c>
      <c r="E7" s="4" t="str">
        <f>VLOOKUP(A7,HOP!A:L,12,0)</f>
        <v>310.08</v>
      </c>
      <c r="F7" s="4" t="str">
        <f>VLOOKUP(A7,HOP!A:C,3,0)</f>
        <v>2175933</v>
      </c>
      <c r="G7" s="4">
        <f t="shared" ref="G7:G41" si="0">D7-E7</f>
        <v>0</v>
      </c>
      <c r="H7" s="4" t="str">
        <f t="shared" ref="H7:H33" si="1">$H$1&amp;F7</f>
        <v>，2175933</v>
      </c>
      <c r="I7" s="4" t="str">
        <f>VLOOKUP(A7,HOP!A:T,20,0)</f>
        <v>直连</v>
      </c>
    </row>
    <row r="8" s="4" customFormat="1" hidden="1" spans="1:9">
      <c r="A8" s="4">
        <v>15649182154</v>
      </c>
      <c r="B8" s="5">
        <v>44378</v>
      </c>
      <c r="C8" s="5">
        <v>44380</v>
      </c>
      <c r="D8" s="4">
        <v>466</v>
      </c>
      <c r="E8" s="4" t="str">
        <f>VLOOKUP(A8,HOP!A:L,12,0)</f>
        <v>466.00</v>
      </c>
      <c r="F8" s="4" t="str">
        <f>VLOOKUP(A8,HOP!A:C,3,0)</f>
        <v>2176844</v>
      </c>
      <c r="G8" s="4">
        <f t="shared" si="0"/>
        <v>0</v>
      </c>
      <c r="H8" s="4" t="str">
        <f t="shared" si="1"/>
        <v>，2176844</v>
      </c>
      <c r="I8" s="4" t="str">
        <f>VLOOKUP(A8,HOP!A:T,20,0)</f>
        <v>直连</v>
      </c>
    </row>
    <row r="9" s="4" customFormat="1" spans="1:10">
      <c r="A9" s="4">
        <v>15654648788</v>
      </c>
      <c r="B9" s="5">
        <v>44377</v>
      </c>
      <c r="C9" s="5">
        <v>44380</v>
      </c>
      <c r="D9" s="4">
        <v>775.7</v>
      </c>
      <c r="E9" s="4">
        <v>0</v>
      </c>
      <c r="F9" s="4" t="str">
        <f>VLOOKUP(A9,HOP!A:C,3,0)</f>
        <v>2177595</v>
      </c>
      <c r="G9" s="4">
        <f t="shared" si="0"/>
        <v>775.7</v>
      </c>
      <c r="H9" s="4" t="str">
        <f t="shared" si="1"/>
        <v>，2177595</v>
      </c>
      <c r="I9" s="4" t="str">
        <f>VLOOKUP(A9,HOP!A:T,20,0)</f>
        <v>直连</v>
      </c>
      <c r="J9" s="4" t="s">
        <v>219</v>
      </c>
    </row>
    <row r="10" s="4" customFormat="1" hidden="1" spans="1:9">
      <c r="A10" s="4">
        <v>15656200635</v>
      </c>
      <c r="B10" s="5">
        <v>44378</v>
      </c>
      <c r="C10" s="5">
        <v>44380</v>
      </c>
      <c r="D10" s="4">
        <v>0</v>
      </c>
      <c r="E10" s="4" t="str">
        <f>VLOOKUP(A10,HOP!A:L,12,0)</f>
        <v>0.00</v>
      </c>
      <c r="F10" s="4" t="str">
        <f>VLOOKUP(A10,HOP!A:C,3,0)</f>
        <v>2177992</v>
      </c>
      <c r="G10" s="4">
        <f t="shared" si="0"/>
        <v>0</v>
      </c>
      <c r="H10" s="4" t="str">
        <f t="shared" si="1"/>
        <v>，2177992</v>
      </c>
      <c r="I10" s="4" t="str">
        <f>VLOOKUP(A10,HOP!A:T,20,0)</f>
        <v>直连</v>
      </c>
    </row>
    <row r="11" s="4" customFormat="1" hidden="1" spans="1:9">
      <c r="A11" s="4">
        <v>15656852490</v>
      </c>
      <c r="B11" s="5">
        <v>44379</v>
      </c>
      <c r="C11" s="5">
        <v>44380</v>
      </c>
      <c r="D11" s="4">
        <v>153.77</v>
      </c>
      <c r="E11" s="4" t="str">
        <f>VLOOKUP(A11,HOP!A:L,12,0)</f>
        <v>153.77</v>
      </c>
      <c r="F11" s="4" t="str">
        <f>VLOOKUP(A11,HOP!A:C,3,0)</f>
        <v>2178149</v>
      </c>
      <c r="G11" s="4">
        <f t="shared" si="0"/>
        <v>0</v>
      </c>
      <c r="H11" s="4" t="str">
        <f t="shared" si="1"/>
        <v>，2178149</v>
      </c>
      <c r="I11" s="4" t="str">
        <f>VLOOKUP(A11,HOP!A:T,20,0)</f>
        <v>直连</v>
      </c>
    </row>
    <row r="12" s="4" customFormat="1" hidden="1" spans="1:9">
      <c r="A12" s="4">
        <v>15657609242</v>
      </c>
      <c r="B12" s="5">
        <v>44379</v>
      </c>
      <c r="C12" s="5">
        <v>44380</v>
      </c>
      <c r="D12" s="4">
        <v>758.74</v>
      </c>
      <c r="E12" s="4" t="str">
        <f>VLOOKUP(A12,HOP!A:L,12,0)</f>
        <v>758.74</v>
      </c>
      <c r="F12" s="4" t="str">
        <f>VLOOKUP(A12,HOP!A:C,3,0)</f>
        <v>2178382</v>
      </c>
      <c r="G12" s="4">
        <f t="shared" si="0"/>
        <v>0</v>
      </c>
      <c r="H12" s="4" t="str">
        <f t="shared" si="1"/>
        <v>，2178382</v>
      </c>
      <c r="I12" s="4" t="str">
        <f>VLOOKUP(A12,HOP!A:T,20,0)</f>
        <v>直连</v>
      </c>
    </row>
    <row r="13" s="4" customFormat="1" hidden="1" spans="1:9">
      <c r="A13" s="4">
        <v>15657646980</v>
      </c>
      <c r="B13" s="5">
        <v>44379</v>
      </c>
      <c r="C13" s="5">
        <v>44380</v>
      </c>
      <c r="D13" s="4">
        <v>357.15</v>
      </c>
      <c r="E13" s="4" t="str">
        <f>VLOOKUP(A13,HOP!A:L,12,0)</f>
        <v>357.15</v>
      </c>
      <c r="F13" s="4" t="str">
        <f>VLOOKUP(A13,HOP!A:C,3,0)</f>
        <v>2178398</v>
      </c>
      <c r="G13" s="4">
        <f t="shared" si="0"/>
        <v>0</v>
      </c>
      <c r="H13" s="4" t="str">
        <f t="shared" si="1"/>
        <v>，2178398</v>
      </c>
      <c r="I13" s="4" t="str">
        <f>VLOOKUP(A13,HOP!A:T,20,0)</f>
        <v>直连</v>
      </c>
    </row>
    <row r="14" s="4" customFormat="1" hidden="1" spans="1:9">
      <c r="A14" s="4">
        <v>15660831197</v>
      </c>
      <c r="B14" s="5">
        <v>44379</v>
      </c>
      <c r="C14" s="5">
        <v>44380</v>
      </c>
      <c r="D14" s="4">
        <v>407.31</v>
      </c>
      <c r="E14" s="4" t="str">
        <f>VLOOKUP(A14,HOP!A:L,12,0)</f>
        <v>407.31</v>
      </c>
      <c r="F14" s="4" t="str">
        <f>VLOOKUP(A14,HOP!A:C,3,0)</f>
        <v>2178562</v>
      </c>
      <c r="G14" s="4">
        <f t="shared" si="0"/>
        <v>0</v>
      </c>
      <c r="H14" s="4" t="str">
        <f t="shared" si="1"/>
        <v>，2178562</v>
      </c>
      <c r="I14" s="4" t="str">
        <f>VLOOKUP(A14,HOP!A:T,20,0)</f>
        <v>直连</v>
      </c>
    </row>
    <row r="15" s="4" customFormat="1" hidden="1" spans="1:9">
      <c r="A15" s="4">
        <v>15661638399</v>
      </c>
      <c r="B15" s="5">
        <v>44379</v>
      </c>
      <c r="C15" s="5">
        <v>44380</v>
      </c>
      <c r="D15" s="4">
        <v>985.92</v>
      </c>
      <c r="E15" s="4" t="str">
        <f>VLOOKUP(A15,HOP!A:L,12,0)</f>
        <v>985.92</v>
      </c>
      <c r="F15" s="4" t="str">
        <f>VLOOKUP(A15,HOP!A:C,3,0)</f>
        <v>2178703</v>
      </c>
      <c r="G15" s="4">
        <f t="shared" si="0"/>
        <v>0</v>
      </c>
      <c r="H15" s="4" t="str">
        <f t="shared" si="1"/>
        <v>，2178703</v>
      </c>
      <c r="I15" s="4" t="str">
        <f>VLOOKUP(A15,HOP!A:T,20,0)</f>
        <v>直连</v>
      </c>
    </row>
    <row r="16" s="4" customFormat="1" hidden="1" spans="1:9">
      <c r="A16" s="4">
        <v>15662133527</v>
      </c>
      <c r="B16" s="5">
        <v>44378</v>
      </c>
      <c r="C16" s="5">
        <v>44380</v>
      </c>
      <c r="D16" s="4">
        <v>0</v>
      </c>
      <c r="E16" s="4" t="str">
        <f>VLOOKUP(A16,HOP!A:L,12,0)</f>
        <v>0.00</v>
      </c>
      <c r="F16" s="4" t="str">
        <f>VLOOKUP(A16,HOP!A:C,3,0)</f>
        <v>2178812</v>
      </c>
      <c r="G16" s="4">
        <f t="shared" si="0"/>
        <v>0</v>
      </c>
      <c r="H16" s="4" t="str">
        <f t="shared" si="1"/>
        <v>，2178812</v>
      </c>
      <c r="I16" s="4" t="str">
        <f>VLOOKUP(A16,HOP!A:T,20,0)</f>
        <v>直连</v>
      </c>
    </row>
    <row r="17" s="4" customFormat="1" hidden="1" spans="1:9">
      <c r="A17" s="4">
        <v>15662511703</v>
      </c>
      <c r="B17" s="5">
        <v>44379</v>
      </c>
      <c r="C17" s="5">
        <v>44380</v>
      </c>
      <c r="D17" s="4">
        <v>284.38</v>
      </c>
      <c r="E17" s="4" t="str">
        <f>VLOOKUP(A17,HOP!A:L,12,0)</f>
        <v>284.38</v>
      </c>
      <c r="F17" s="4" t="str">
        <f>VLOOKUP(A17,HOP!A:C,3,0)</f>
        <v>2178884</v>
      </c>
      <c r="G17" s="4">
        <f t="shared" si="0"/>
        <v>0</v>
      </c>
      <c r="H17" s="4" t="str">
        <f t="shared" si="1"/>
        <v>，2178884</v>
      </c>
      <c r="I17" s="4" t="str">
        <f>VLOOKUP(A17,HOP!A:T,20,0)</f>
        <v>直连</v>
      </c>
    </row>
    <row r="18" s="4" customFormat="1" hidden="1" spans="1:9">
      <c r="A18" s="4">
        <v>15663022075</v>
      </c>
      <c r="B18" s="5">
        <v>44379</v>
      </c>
      <c r="C18" s="5">
        <v>44380</v>
      </c>
      <c r="D18" s="4">
        <v>537.39</v>
      </c>
      <c r="E18" s="4" t="str">
        <f>VLOOKUP(A18,HOP!A:L,12,0)</f>
        <v>537.39</v>
      </c>
      <c r="F18" s="4" t="str">
        <f>VLOOKUP(A18,HOP!A:C,3,0)</f>
        <v>2178991</v>
      </c>
      <c r="G18" s="4">
        <f t="shared" si="0"/>
        <v>0</v>
      </c>
      <c r="H18" s="4" t="str">
        <f t="shared" si="1"/>
        <v>，2178991</v>
      </c>
      <c r="I18" s="4" t="str">
        <f>VLOOKUP(A18,HOP!A:T,20,0)</f>
        <v>直连</v>
      </c>
    </row>
    <row r="19" s="4" customFormat="1" hidden="1" spans="1:9">
      <c r="A19" s="4">
        <v>15663158422</v>
      </c>
      <c r="B19" s="5">
        <v>44379</v>
      </c>
      <c r="C19" s="5">
        <v>44380</v>
      </c>
      <c r="D19" s="4">
        <v>350.05</v>
      </c>
      <c r="E19" s="4" t="str">
        <f>VLOOKUP(A19,HOP!A:L,12,0)</f>
        <v>350.05</v>
      </c>
      <c r="F19" s="4" t="str">
        <f>VLOOKUP(A19,HOP!A:C,3,0)</f>
        <v>2179027</v>
      </c>
      <c r="G19" s="4">
        <f t="shared" si="0"/>
        <v>0</v>
      </c>
      <c r="H19" s="4" t="str">
        <f t="shared" si="1"/>
        <v>，2179027</v>
      </c>
      <c r="I19" s="4" t="str">
        <f>VLOOKUP(A19,HOP!A:T,20,0)</f>
        <v>直连</v>
      </c>
    </row>
    <row r="20" s="4" customFormat="1" hidden="1" spans="1:9">
      <c r="A20" s="4">
        <v>15664595722</v>
      </c>
      <c r="B20" s="5">
        <v>44379</v>
      </c>
      <c r="C20" s="5">
        <v>44380</v>
      </c>
      <c r="D20" s="4">
        <v>303.91</v>
      </c>
      <c r="E20" s="4" t="str">
        <f>VLOOKUP(A20,HOP!A:L,12,0)</f>
        <v>303.91</v>
      </c>
      <c r="F20" s="4" t="str">
        <f>VLOOKUP(A20,HOP!A:C,3,0)</f>
        <v>2179329</v>
      </c>
      <c r="G20" s="4">
        <f t="shared" si="0"/>
        <v>0</v>
      </c>
      <c r="H20" s="4" t="str">
        <f t="shared" si="1"/>
        <v>，2179329</v>
      </c>
      <c r="I20" s="4" t="str">
        <f>VLOOKUP(A20,HOP!A:T,20,0)</f>
        <v>直连</v>
      </c>
    </row>
    <row r="21" s="4" customFormat="1" hidden="1" spans="1:9">
      <c r="A21" s="4">
        <v>15664856464</v>
      </c>
      <c r="B21" s="5">
        <v>44378</v>
      </c>
      <c r="C21" s="5">
        <v>44380</v>
      </c>
      <c r="D21" s="4">
        <v>355.46</v>
      </c>
      <c r="E21" s="4" t="str">
        <f>VLOOKUP(A21,HOP!A:L,12,0)</f>
        <v>355.46</v>
      </c>
      <c r="F21" s="4" t="str">
        <f>VLOOKUP(A21,HOP!A:C,3,0)</f>
        <v>2179436</v>
      </c>
      <c r="G21" s="4">
        <f t="shared" si="0"/>
        <v>0</v>
      </c>
      <c r="H21" s="4" t="str">
        <f t="shared" si="1"/>
        <v>，2179436</v>
      </c>
      <c r="I21" s="4" t="str">
        <f>VLOOKUP(A21,HOP!A:T,20,0)</f>
        <v>直连</v>
      </c>
    </row>
    <row r="22" s="4" customFormat="1" hidden="1" spans="1:9">
      <c r="A22" s="4">
        <v>15669946931</v>
      </c>
      <c r="B22" s="5">
        <v>44379</v>
      </c>
      <c r="C22" s="5">
        <v>44380</v>
      </c>
      <c r="D22" s="4">
        <v>794.69</v>
      </c>
      <c r="E22" s="4" t="str">
        <f>VLOOKUP(A22,HOP!A:L,12,0)</f>
        <v>794.69</v>
      </c>
      <c r="F22" s="4" t="str">
        <f>VLOOKUP(A22,HOP!A:C,3,0)</f>
        <v>2179828</v>
      </c>
      <c r="G22" s="4">
        <f t="shared" si="0"/>
        <v>0</v>
      </c>
      <c r="H22" s="4" t="str">
        <f>$H$1&amp;F22</f>
        <v>，2179828</v>
      </c>
      <c r="I22" s="4" t="str">
        <f>VLOOKUP(A22,HOP!A:T,20,0)</f>
        <v>直连</v>
      </c>
    </row>
    <row r="23" s="4" customFormat="1" hidden="1" spans="1:9">
      <c r="A23" s="4">
        <v>15670070635</v>
      </c>
      <c r="B23" s="5">
        <v>44378</v>
      </c>
      <c r="C23" s="5">
        <v>44380</v>
      </c>
      <c r="D23" s="4">
        <v>314.28</v>
      </c>
      <c r="E23" s="4" t="str">
        <f>VLOOKUP(A23,HOP!A:L,12,0)</f>
        <v>314.28</v>
      </c>
      <c r="F23" s="4" t="str">
        <f>VLOOKUP(A23,HOP!A:C,3,0)</f>
        <v>2179859</v>
      </c>
      <c r="G23" s="4">
        <f t="shared" si="0"/>
        <v>0</v>
      </c>
      <c r="H23" s="4" t="str">
        <f>$H$1&amp;F23</f>
        <v>，2179859</v>
      </c>
      <c r="I23" s="4" t="str">
        <f>VLOOKUP(A23,HOP!A:T,20,0)</f>
        <v>直连</v>
      </c>
    </row>
    <row r="24" s="4" customFormat="1" hidden="1" spans="1:9">
      <c r="A24" s="4">
        <v>15670749708</v>
      </c>
      <c r="B24" s="5">
        <v>44379</v>
      </c>
      <c r="C24" s="5">
        <v>44380</v>
      </c>
      <c r="D24" s="4">
        <v>607.82</v>
      </c>
      <c r="E24" s="4" t="str">
        <f>VLOOKUP(A24,HOP!A:L,12,0)</f>
        <v>607.82</v>
      </c>
      <c r="F24" s="4" t="str">
        <f>VLOOKUP(A24,HOP!A:C,3,0)</f>
        <v>2179993</v>
      </c>
      <c r="G24" s="4">
        <f t="shared" si="0"/>
        <v>0</v>
      </c>
      <c r="H24" s="4" t="str">
        <f>$H$1&amp;F24</f>
        <v>，2179993</v>
      </c>
      <c r="I24" s="4" t="str">
        <f>VLOOKUP(A24,HOP!A:T,20,0)</f>
        <v>直连</v>
      </c>
    </row>
    <row r="25" s="4" customFormat="1" hidden="1" spans="1:9">
      <c r="A25" s="4">
        <v>15671026586</v>
      </c>
      <c r="B25" s="5">
        <v>44379</v>
      </c>
      <c r="C25" s="5">
        <v>44380</v>
      </c>
      <c r="D25" s="4">
        <v>98.07</v>
      </c>
      <c r="E25" s="4" t="str">
        <f>VLOOKUP(A25,HOP!A:L,12,0)</f>
        <v>98.07</v>
      </c>
      <c r="F25" s="4" t="str">
        <f>VLOOKUP(A25,HOP!A:C,3,0)</f>
        <v>2180049</v>
      </c>
      <c r="G25" s="4">
        <f t="shared" si="0"/>
        <v>0</v>
      </c>
      <c r="H25" s="4" t="str">
        <f>$H$1&amp;F25</f>
        <v>，2180049</v>
      </c>
      <c r="I25" s="4" t="str">
        <f>VLOOKUP(A25,HOP!A:T,20,0)</f>
        <v>直连</v>
      </c>
    </row>
    <row r="26" s="4" customFormat="1" hidden="1" spans="1:9">
      <c r="A26" s="4">
        <v>15671233147</v>
      </c>
      <c r="B26" s="5">
        <v>44379</v>
      </c>
      <c r="C26" s="5">
        <v>44380</v>
      </c>
      <c r="D26" s="4">
        <v>798.68</v>
      </c>
      <c r="E26" s="4" t="str">
        <f>VLOOKUP(A26,HOP!A:L,12,0)</f>
        <v>798.68</v>
      </c>
      <c r="F26" s="4" t="str">
        <f>VLOOKUP(A26,HOP!A:C,3,0)</f>
        <v>2180085</v>
      </c>
      <c r="G26" s="4">
        <f t="shared" si="0"/>
        <v>0</v>
      </c>
      <c r="H26" s="4" t="str">
        <f>$H$1&amp;F26</f>
        <v>，2180085</v>
      </c>
      <c r="I26" s="4" t="str">
        <f>VLOOKUP(A26,HOP!A:T,20,0)</f>
        <v>直连</v>
      </c>
    </row>
    <row r="27" s="4" customFormat="1" hidden="1" spans="1:9">
      <c r="A27" s="4">
        <v>15671743703</v>
      </c>
      <c r="B27" s="5">
        <v>44379</v>
      </c>
      <c r="C27" s="5">
        <v>44380</v>
      </c>
      <c r="D27" s="4">
        <v>303.91</v>
      </c>
      <c r="E27" s="4" t="str">
        <f>VLOOKUP(A27,HOP!A:L,12,0)</f>
        <v>303.91</v>
      </c>
      <c r="F27" s="4" t="str">
        <f>VLOOKUP(A27,HOP!A:C,3,0)</f>
        <v>2180223</v>
      </c>
      <c r="G27" s="4">
        <f t="shared" si="0"/>
        <v>0</v>
      </c>
      <c r="H27" s="4" t="str">
        <f>$H$1&amp;F27</f>
        <v>，2180223</v>
      </c>
      <c r="I27" s="4" t="str">
        <f>VLOOKUP(A27,HOP!A:T,20,0)</f>
        <v>直连</v>
      </c>
    </row>
    <row r="28" s="4" customFormat="1" hidden="1" spans="1:9">
      <c r="A28" s="4">
        <v>15672056643</v>
      </c>
      <c r="B28" s="5">
        <v>44379</v>
      </c>
      <c r="C28" s="5">
        <v>44380</v>
      </c>
      <c r="D28" s="4">
        <v>244.85</v>
      </c>
      <c r="E28" s="4" t="str">
        <f>VLOOKUP(A28,HOP!A:L,12,0)</f>
        <v>244.85</v>
      </c>
      <c r="F28" s="4" t="str">
        <f>VLOOKUP(A28,HOP!A:C,3,0)</f>
        <v>2180287</v>
      </c>
      <c r="G28" s="4">
        <f t="shared" si="0"/>
        <v>0</v>
      </c>
      <c r="H28" s="4" t="str">
        <f>$H$1&amp;F28</f>
        <v>，2180287</v>
      </c>
      <c r="I28" s="4" t="str">
        <f>VLOOKUP(A28,HOP!A:T,20,0)</f>
        <v>直连</v>
      </c>
    </row>
    <row r="29" s="4" customFormat="1" hidden="1" spans="1:9">
      <c r="A29" s="4">
        <v>15672122787</v>
      </c>
      <c r="B29" s="5">
        <v>44379</v>
      </c>
      <c r="C29" s="5">
        <v>44380</v>
      </c>
      <c r="D29" s="4">
        <v>303.98</v>
      </c>
      <c r="E29" s="4" t="str">
        <f>VLOOKUP(A29,HOP!A:L,12,0)</f>
        <v>303.98</v>
      </c>
      <c r="F29" s="4" t="str">
        <f>VLOOKUP(A29,HOP!A:C,3,0)</f>
        <v>2180298</v>
      </c>
      <c r="G29" s="4">
        <f t="shared" si="0"/>
        <v>0</v>
      </c>
      <c r="H29" s="4" t="str">
        <f>$H$1&amp;F29</f>
        <v>，2180298</v>
      </c>
      <c r="I29" s="4" t="str">
        <f>VLOOKUP(A29,HOP!A:T,20,0)</f>
        <v>直连</v>
      </c>
    </row>
    <row r="30" s="4" customFormat="1" hidden="1" spans="1:9">
      <c r="A30" s="4">
        <v>15672504953</v>
      </c>
      <c r="B30" s="5">
        <v>44379</v>
      </c>
      <c r="C30" s="5">
        <v>44380</v>
      </c>
      <c r="D30" s="4">
        <v>381.51</v>
      </c>
      <c r="E30" s="4" t="str">
        <f>VLOOKUP(A30,HOP!A:L,12,0)</f>
        <v>381.51</v>
      </c>
      <c r="F30" s="4" t="str">
        <f>VLOOKUP(A30,HOP!A:C,3,0)</f>
        <v>2180386</v>
      </c>
      <c r="G30" s="4">
        <f t="shared" si="0"/>
        <v>0</v>
      </c>
      <c r="H30" s="4" t="str">
        <f>$H$1&amp;F30</f>
        <v>，2180386</v>
      </c>
      <c r="I30" s="4" t="str">
        <f>VLOOKUP(A30,HOP!A:T,20,0)</f>
        <v>直连</v>
      </c>
    </row>
    <row r="31" s="4" customFormat="1" hidden="1" spans="1:9">
      <c r="A31" s="4">
        <v>15672590979</v>
      </c>
      <c r="B31" s="5">
        <v>44379</v>
      </c>
      <c r="C31" s="5">
        <v>44380</v>
      </c>
      <c r="D31" s="4">
        <v>174.06</v>
      </c>
      <c r="E31" s="4" t="str">
        <f>VLOOKUP(A31,HOP!A:L,12,0)</f>
        <v>174.06</v>
      </c>
      <c r="F31" s="4" t="str">
        <f>VLOOKUP(A31,HOP!A:C,3,0)</f>
        <v>2180408</v>
      </c>
      <c r="G31" s="4">
        <f t="shared" si="0"/>
        <v>0</v>
      </c>
      <c r="H31" s="4" t="str">
        <f>$H$1&amp;F31</f>
        <v>，2180408</v>
      </c>
      <c r="I31" s="4" t="str">
        <f>VLOOKUP(A31,HOP!A:T,20,0)</f>
        <v>直连</v>
      </c>
    </row>
    <row r="32" s="4" customFormat="1" hidden="1" spans="1:9">
      <c r="A32" s="4">
        <v>15672732989</v>
      </c>
      <c r="B32" s="5">
        <v>44379</v>
      </c>
      <c r="C32" s="5">
        <v>44380</v>
      </c>
      <c r="D32" s="4">
        <v>124.53</v>
      </c>
      <c r="E32" s="4" t="str">
        <f>VLOOKUP(A32,HOP!A:L,12,0)</f>
        <v>124.53</v>
      </c>
      <c r="F32" s="4" t="str">
        <f>VLOOKUP(A32,HOP!A:C,3,0)</f>
        <v>2180447</v>
      </c>
      <c r="G32" s="4">
        <f t="shared" si="0"/>
        <v>0</v>
      </c>
      <c r="H32" s="4" t="str">
        <f>$H$1&amp;F32</f>
        <v>，2180447</v>
      </c>
      <c r="I32" s="4" t="str">
        <f>VLOOKUP(A32,HOP!A:T,20,0)</f>
        <v>直连</v>
      </c>
    </row>
    <row r="33" s="4" customFormat="1" hidden="1" spans="1:9">
      <c r="A33" s="4">
        <v>15672837666</v>
      </c>
      <c r="B33" s="5">
        <v>44379</v>
      </c>
      <c r="C33" s="5">
        <v>44380</v>
      </c>
      <c r="D33" s="4">
        <v>378.07</v>
      </c>
      <c r="E33" s="4" t="str">
        <f>VLOOKUP(A33,HOP!A:L,12,0)</f>
        <v>378.07</v>
      </c>
      <c r="F33" s="4" t="str">
        <f>VLOOKUP(A33,HOP!A:C,3,0)</f>
        <v>2180473</v>
      </c>
      <c r="G33" s="4">
        <f t="shared" si="0"/>
        <v>0</v>
      </c>
      <c r="H33" s="4" t="str">
        <f>$H$1&amp;F33</f>
        <v>，2180473</v>
      </c>
      <c r="I33" s="4" t="str">
        <f>VLOOKUP(A33,HOP!A:T,20,0)</f>
        <v>直连</v>
      </c>
    </row>
    <row r="34" s="4" customFormat="1" hidden="1" spans="1:9">
      <c r="A34" s="4">
        <v>15672895919</v>
      </c>
      <c r="B34" s="5">
        <v>44379</v>
      </c>
      <c r="C34" s="5">
        <v>44380</v>
      </c>
      <c r="D34" s="4">
        <v>182.48</v>
      </c>
      <c r="E34" s="4" t="str">
        <f>VLOOKUP(A34,HOP!A:L,12,0)</f>
        <v>182.48</v>
      </c>
      <c r="F34" s="4" t="str">
        <f>VLOOKUP(A34,HOP!A:C,3,0)</f>
        <v>2180489</v>
      </c>
      <c r="G34" s="4">
        <f t="shared" si="0"/>
        <v>0</v>
      </c>
      <c r="H34" s="4" t="str">
        <f>$H$1&amp;F34</f>
        <v>，2180489</v>
      </c>
      <c r="I34" s="4" t="str">
        <f>VLOOKUP(A34,HOP!A:T,20,0)</f>
        <v>直连</v>
      </c>
    </row>
    <row r="35" s="4" customFormat="1" hidden="1" spans="1:9">
      <c r="A35" s="4">
        <v>15673003263</v>
      </c>
      <c r="B35" s="5">
        <v>44379</v>
      </c>
      <c r="C35" s="5">
        <v>44380</v>
      </c>
      <c r="D35" s="4">
        <v>224.16</v>
      </c>
      <c r="E35" s="4" t="str">
        <f>VLOOKUP(A35,HOP!A:L,12,0)</f>
        <v>224.16</v>
      </c>
      <c r="F35" s="4" t="str">
        <f>VLOOKUP(A35,HOP!A:C,3,0)</f>
        <v>2180512</v>
      </c>
      <c r="G35" s="4">
        <f t="shared" si="0"/>
        <v>0</v>
      </c>
      <c r="H35" s="4" t="str">
        <f>$H$1&amp;F35</f>
        <v>，2180512</v>
      </c>
      <c r="I35" s="4" t="str">
        <f>VLOOKUP(A35,HOP!A:T,20,0)</f>
        <v>直连</v>
      </c>
    </row>
    <row r="36" s="4" customFormat="1" hidden="1" spans="1:9">
      <c r="A36" s="4">
        <v>15676467799</v>
      </c>
      <c r="B36" s="5">
        <v>44379</v>
      </c>
      <c r="C36" s="5">
        <v>44380</v>
      </c>
      <c r="D36" s="4">
        <v>221.42</v>
      </c>
      <c r="E36" s="4" t="str">
        <f>VLOOKUP(A36,HOP!A:L,12,0)</f>
        <v>221.42</v>
      </c>
      <c r="F36" s="4" t="str">
        <f>VLOOKUP(A36,HOP!A:C,3,0)</f>
        <v>2180554</v>
      </c>
      <c r="G36" s="4">
        <f t="shared" si="0"/>
        <v>0</v>
      </c>
      <c r="H36" s="4" t="str">
        <f>$H$1&amp;F36</f>
        <v>，2180554</v>
      </c>
      <c r="I36" s="4" t="str">
        <f>VLOOKUP(A36,HOP!A:T,20,0)</f>
        <v>直连</v>
      </c>
    </row>
    <row r="37" s="4" customFormat="1" hidden="1" spans="1:9">
      <c r="A37" s="4">
        <v>15676667837</v>
      </c>
      <c r="B37" s="5">
        <v>44379</v>
      </c>
      <c r="C37" s="5">
        <v>44380</v>
      </c>
      <c r="D37" s="4">
        <v>446.83</v>
      </c>
      <c r="E37" s="4" t="str">
        <f>VLOOKUP(A37,HOP!A:L,12,0)</f>
        <v>446.83</v>
      </c>
      <c r="F37" s="4" t="str">
        <f>VLOOKUP(A37,HOP!A:C,3,0)</f>
        <v>2180576</v>
      </c>
      <c r="G37" s="4">
        <f t="shared" si="0"/>
        <v>0</v>
      </c>
      <c r="H37" s="4" t="str">
        <f>$H$1&amp;F37</f>
        <v>，2180576</v>
      </c>
      <c r="I37" s="4" t="str">
        <f>VLOOKUP(A37,HOP!A:T,20,0)</f>
        <v>直连</v>
      </c>
    </row>
    <row r="38" s="4" customFormat="1" hidden="1" spans="1:9">
      <c r="A38" s="4">
        <v>15677036376</v>
      </c>
      <c r="B38" s="5">
        <v>44379</v>
      </c>
      <c r="C38" s="5">
        <v>44380</v>
      </c>
      <c r="D38" s="4">
        <v>290.28</v>
      </c>
      <c r="E38" s="4" t="str">
        <f>VLOOKUP(A38,HOP!A:L,12,0)</f>
        <v>290.28</v>
      </c>
      <c r="F38" s="4" t="str">
        <f>VLOOKUP(A38,HOP!A:C,3,0)</f>
        <v>2180635</v>
      </c>
      <c r="G38" s="4">
        <f t="shared" si="0"/>
        <v>0</v>
      </c>
      <c r="H38" s="4" t="str">
        <f>$H$1&amp;F38</f>
        <v>，2180635</v>
      </c>
      <c r="I38" s="4" t="str">
        <f>VLOOKUP(A38,HOP!A:T,20,0)</f>
        <v>直连</v>
      </c>
    </row>
    <row r="39" s="4" customFormat="1" hidden="1" spans="1:9">
      <c r="A39" s="4">
        <v>15677206842</v>
      </c>
      <c r="B39" s="5">
        <v>44379</v>
      </c>
      <c r="C39" s="5">
        <v>44380</v>
      </c>
      <c r="D39" s="4">
        <v>153.97</v>
      </c>
      <c r="E39" s="4" t="str">
        <f>VLOOKUP(A39,HOP!A:L,12,0)</f>
        <v>153.97</v>
      </c>
      <c r="F39" s="4" t="str">
        <f>VLOOKUP(A39,HOP!A:C,3,0)</f>
        <v>2180667</v>
      </c>
      <c r="G39" s="4">
        <f t="shared" si="0"/>
        <v>0</v>
      </c>
      <c r="H39" s="4" t="str">
        <f>$H$1&amp;F39</f>
        <v>，2180667</v>
      </c>
      <c r="I39" s="4" t="str">
        <f>VLOOKUP(A39,HOP!A:T,20,0)</f>
        <v>直连</v>
      </c>
    </row>
    <row r="40" s="4" customFormat="1" hidden="1" spans="1:9">
      <c r="A40" s="4">
        <v>15677347900</v>
      </c>
      <c r="B40" s="5">
        <v>44379</v>
      </c>
      <c r="C40" s="5">
        <v>44380</v>
      </c>
      <c r="D40" s="4">
        <v>79.63</v>
      </c>
      <c r="E40" s="4" t="str">
        <f>VLOOKUP(A40,HOP!A:L,12,0)</f>
        <v>79.63</v>
      </c>
      <c r="F40" s="4" t="str">
        <f>VLOOKUP(A40,HOP!A:C,3,0)</f>
        <v>2180694</v>
      </c>
      <c r="G40" s="4">
        <f t="shared" si="0"/>
        <v>0</v>
      </c>
      <c r="H40" s="4" t="str">
        <f>$H$1&amp;F40</f>
        <v>，2180694</v>
      </c>
      <c r="I40" s="4" t="str">
        <f>VLOOKUP(A40,HOP!A:T,20,0)</f>
        <v>直连</v>
      </c>
    </row>
    <row r="41" s="4" customFormat="1" hidden="1" spans="1:9">
      <c r="A41" s="4">
        <v>15677666456</v>
      </c>
      <c r="B41" s="5">
        <v>44379</v>
      </c>
      <c r="C41" s="5">
        <v>44380</v>
      </c>
      <c r="D41" s="4">
        <v>0</v>
      </c>
      <c r="E41" s="4" t="str">
        <f>VLOOKUP(A41,HOP!A:L,12,0)</f>
        <v>0.00</v>
      </c>
      <c r="F41" s="4" t="str">
        <f>VLOOKUP(A41,HOP!A:C,3,0)</f>
        <v>2180760</v>
      </c>
      <c r="G41" s="4">
        <f t="shared" si="0"/>
        <v>0</v>
      </c>
      <c r="H41" s="4" t="str">
        <f>$H$1&amp;F41</f>
        <v>，2180760</v>
      </c>
      <c r="I41" s="4" t="str">
        <f>VLOOKUP(A41,HOP!A:T,20,0)</f>
        <v>直连</v>
      </c>
    </row>
    <row r="42" s="4" customFormat="1" hidden="1" spans="1:9">
      <c r="A42" s="4">
        <v>15678037870</v>
      </c>
      <c r="B42" s="5">
        <v>44379</v>
      </c>
      <c r="C42" s="5">
        <v>44380</v>
      </c>
      <c r="D42" s="4">
        <v>569.73</v>
      </c>
      <c r="E42" s="4" t="str">
        <f>VLOOKUP(A42,HOP!A:L,12,0)</f>
        <v>569.73</v>
      </c>
      <c r="F42" s="4" t="str">
        <f>VLOOKUP(A42,HOP!A:C,3,0)</f>
        <v>2180868</v>
      </c>
      <c r="G42" s="4">
        <f t="shared" ref="G42:G71" si="2">D42-E42</f>
        <v>0</v>
      </c>
      <c r="H42" s="4" t="str">
        <f t="shared" ref="H42:H62" si="3">$H$1&amp;F42</f>
        <v>，2180868</v>
      </c>
      <c r="I42" s="4" t="str">
        <f>VLOOKUP(A42,HOP!A:T,20,0)</f>
        <v>直连</v>
      </c>
    </row>
    <row r="43" s="4" customFormat="1" hidden="1" spans="1:9">
      <c r="A43" s="4">
        <v>15678128246</v>
      </c>
      <c r="B43" s="5">
        <v>44379</v>
      </c>
      <c r="C43" s="5">
        <v>44380</v>
      </c>
      <c r="D43" s="4">
        <v>877.65</v>
      </c>
      <c r="E43" s="4" t="str">
        <f>VLOOKUP(A43,HOP!A:L,12,0)</f>
        <v>877.65</v>
      </c>
      <c r="F43" s="4" t="str">
        <f>VLOOKUP(A43,HOP!A:C,3,0)</f>
        <v>2180879</v>
      </c>
      <c r="G43" s="4">
        <f t="shared" si="2"/>
        <v>0</v>
      </c>
      <c r="H43" s="4" t="str">
        <f t="shared" si="3"/>
        <v>，2180879</v>
      </c>
      <c r="I43" s="4" t="str">
        <f>VLOOKUP(A43,HOP!A:T,20,0)</f>
        <v>直连</v>
      </c>
    </row>
    <row r="44" s="4" customFormat="1" hidden="1" spans="1:9">
      <c r="A44" s="4">
        <v>15678472056</v>
      </c>
      <c r="B44" s="5">
        <v>44379</v>
      </c>
      <c r="C44" s="5">
        <v>44380</v>
      </c>
      <c r="D44" s="4">
        <v>416.72</v>
      </c>
      <c r="E44" s="4" t="str">
        <f>VLOOKUP(A44,HOP!A:L,12,0)</f>
        <v>416.72</v>
      </c>
      <c r="F44" s="4" t="str">
        <f>VLOOKUP(A44,HOP!A:C,3,0)</f>
        <v>2180969</v>
      </c>
      <c r="G44" s="4">
        <f t="shared" si="2"/>
        <v>0</v>
      </c>
      <c r="H44" s="4" t="str">
        <f t="shared" si="3"/>
        <v>，2180969</v>
      </c>
      <c r="I44" s="4" t="str">
        <f>VLOOKUP(A44,HOP!A:T,20,0)</f>
        <v>直连</v>
      </c>
    </row>
    <row r="45" s="4" customFormat="1" hidden="1" spans="1:9">
      <c r="A45" s="4">
        <v>15678615471</v>
      </c>
      <c r="B45" s="5">
        <v>44379</v>
      </c>
      <c r="C45" s="5">
        <v>44380</v>
      </c>
      <c r="D45" s="4">
        <v>105.86</v>
      </c>
      <c r="E45" s="4" t="str">
        <f>VLOOKUP(A45,HOP!A:L,12,0)</f>
        <v>105.86</v>
      </c>
      <c r="F45" s="4" t="str">
        <f>VLOOKUP(A45,HOP!A:C,3,0)</f>
        <v>2181001</v>
      </c>
      <c r="G45" s="4">
        <f t="shared" si="2"/>
        <v>0</v>
      </c>
      <c r="H45" s="4" t="str">
        <f t="shared" si="3"/>
        <v>，2181001</v>
      </c>
      <c r="I45" s="4" t="str">
        <f>VLOOKUP(A45,HOP!A:T,20,0)</f>
        <v>直连</v>
      </c>
    </row>
    <row r="46" s="4" customFormat="1" hidden="1" spans="1:9">
      <c r="A46" s="4">
        <v>15678777634</v>
      </c>
      <c r="B46" s="5">
        <v>44379</v>
      </c>
      <c r="C46" s="5">
        <v>44380</v>
      </c>
      <c r="D46" s="4">
        <v>416.72</v>
      </c>
      <c r="E46" s="4" t="str">
        <f>VLOOKUP(A46,HOP!A:L,12,0)</f>
        <v>416.72</v>
      </c>
      <c r="F46" s="4" t="str">
        <f>VLOOKUP(A46,HOP!A:C,3,0)</f>
        <v>2181039</v>
      </c>
      <c r="G46" s="4">
        <f t="shared" si="2"/>
        <v>0</v>
      </c>
      <c r="H46" s="4" t="str">
        <f t="shared" si="3"/>
        <v>，2181039</v>
      </c>
      <c r="I46" s="4" t="str">
        <f>VLOOKUP(A46,HOP!A:T,20,0)</f>
        <v>直连</v>
      </c>
    </row>
    <row r="47" s="4" customFormat="1" hidden="1" spans="1:9">
      <c r="A47" s="4">
        <v>15678886298</v>
      </c>
      <c r="B47" s="5">
        <v>44379</v>
      </c>
      <c r="C47" s="5">
        <v>44380</v>
      </c>
      <c r="D47" s="4">
        <v>126.96</v>
      </c>
      <c r="E47" s="4" t="str">
        <f>VLOOKUP(A47,HOP!A:L,12,0)</f>
        <v>126.96</v>
      </c>
      <c r="F47" s="4" t="str">
        <f>VLOOKUP(A47,HOP!A:C,3,0)</f>
        <v>2181059</v>
      </c>
      <c r="G47" s="4">
        <f t="shared" si="2"/>
        <v>0</v>
      </c>
      <c r="H47" s="4" t="str">
        <f t="shared" si="3"/>
        <v>，2181059</v>
      </c>
      <c r="I47" s="4" t="str">
        <f>VLOOKUP(A47,HOP!A:T,20,0)</f>
        <v>直连</v>
      </c>
    </row>
    <row r="48" s="4" customFormat="1" hidden="1" spans="1:9">
      <c r="A48" s="4">
        <v>15679043397</v>
      </c>
      <c r="B48" s="5">
        <v>44379</v>
      </c>
      <c r="C48" s="5">
        <v>44380</v>
      </c>
      <c r="D48" s="4">
        <v>224.44</v>
      </c>
      <c r="E48" s="4" t="str">
        <f>VLOOKUP(A48,HOP!A:L,12,0)</f>
        <v>224.44</v>
      </c>
      <c r="F48" s="4" t="str">
        <f>VLOOKUP(A48,HOP!A:C,3,0)</f>
        <v>2181102</v>
      </c>
      <c r="G48" s="4">
        <f t="shared" si="2"/>
        <v>0</v>
      </c>
      <c r="H48" s="4" t="str">
        <f t="shared" si="3"/>
        <v>，2181102</v>
      </c>
      <c r="I48" s="4" t="str">
        <f>VLOOKUP(A48,HOP!A:T,20,0)</f>
        <v>直连</v>
      </c>
    </row>
    <row r="49" s="4" customFormat="1" hidden="1" spans="1:9">
      <c r="A49" s="4">
        <v>15679168220</v>
      </c>
      <c r="B49" s="5">
        <v>44379</v>
      </c>
      <c r="C49" s="5">
        <v>44380</v>
      </c>
      <c r="D49" s="4">
        <v>236.14</v>
      </c>
      <c r="E49" s="4" t="str">
        <f>VLOOKUP(A49,HOP!A:L,12,0)</f>
        <v>236.14</v>
      </c>
      <c r="F49" s="4" t="str">
        <f>VLOOKUP(A49,HOP!A:C,3,0)</f>
        <v>2181130</v>
      </c>
      <c r="G49" s="4">
        <f t="shared" si="2"/>
        <v>0</v>
      </c>
      <c r="H49" s="4" t="str">
        <f t="shared" si="3"/>
        <v>，2181130</v>
      </c>
      <c r="I49" s="4" t="str">
        <f>VLOOKUP(A49,HOP!A:T,20,0)</f>
        <v>直连</v>
      </c>
    </row>
    <row r="50" s="4" customFormat="1" hidden="1" spans="1:9">
      <c r="A50" s="4">
        <v>15679335987</v>
      </c>
      <c r="B50" s="5">
        <v>44379</v>
      </c>
      <c r="C50" s="5">
        <v>44380</v>
      </c>
      <c r="D50" s="4">
        <v>612.76</v>
      </c>
      <c r="E50" s="4" t="str">
        <f>VLOOKUP(A50,HOP!A:L,12,0)</f>
        <v>612.76</v>
      </c>
      <c r="F50" s="4" t="str">
        <f>VLOOKUP(A50,HOP!A:C,3,0)</f>
        <v>2181166</v>
      </c>
      <c r="G50" s="4">
        <f t="shared" si="2"/>
        <v>0</v>
      </c>
      <c r="H50" s="4" t="str">
        <f t="shared" si="3"/>
        <v>，2181166</v>
      </c>
      <c r="I50" s="4" t="str">
        <f>VLOOKUP(A50,HOP!A:T,20,0)</f>
        <v>直连</v>
      </c>
    </row>
    <row r="51" s="4" customFormat="1" hidden="1" spans="1:9">
      <c r="A51" s="4">
        <v>15679368733</v>
      </c>
      <c r="B51" s="5">
        <v>44379</v>
      </c>
      <c r="C51" s="5">
        <v>44380</v>
      </c>
      <c r="D51" s="4">
        <v>456.88</v>
      </c>
      <c r="E51" s="4" t="str">
        <f>VLOOKUP(A51,HOP!A:L,12,0)</f>
        <v>456.88</v>
      </c>
      <c r="F51" s="4" t="str">
        <f>VLOOKUP(A51,HOP!A:C,3,0)</f>
        <v>2181169</v>
      </c>
      <c r="G51" s="4">
        <f t="shared" si="2"/>
        <v>0</v>
      </c>
      <c r="H51" s="4" t="str">
        <f t="shared" si="3"/>
        <v>，2181169</v>
      </c>
      <c r="I51" s="4" t="str">
        <f>VLOOKUP(A51,HOP!A:T,20,0)</f>
        <v>直连</v>
      </c>
    </row>
    <row r="52" s="4" customFormat="1" hidden="1" spans="1:9">
      <c r="A52" s="4">
        <v>15679413171</v>
      </c>
      <c r="B52" s="5">
        <v>44379</v>
      </c>
      <c r="C52" s="5">
        <v>44380</v>
      </c>
      <c r="D52" s="4">
        <v>218.28</v>
      </c>
      <c r="E52" s="4" t="str">
        <f>VLOOKUP(A52,HOP!A:L,12,0)</f>
        <v>218.28</v>
      </c>
      <c r="F52" s="4" t="str">
        <f>VLOOKUP(A52,HOP!A:C,3,0)</f>
        <v>2181178</v>
      </c>
      <c r="G52" s="4">
        <f t="shared" si="2"/>
        <v>0</v>
      </c>
      <c r="H52" s="4" t="str">
        <f t="shared" si="3"/>
        <v>，2181178</v>
      </c>
      <c r="I52" s="4" t="str">
        <f>VLOOKUP(A52,HOP!A:T,20,0)</f>
        <v>直连</v>
      </c>
    </row>
    <row r="53" s="4" customFormat="1" hidden="1" spans="1:9">
      <c r="A53" s="4">
        <v>15679530031</v>
      </c>
      <c r="B53" s="5">
        <v>44379</v>
      </c>
      <c r="C53" s="5">
        <v>44380</v>
      </c>
      <c r="D53" s="4">
        <v>190.72</v>
      </c>
      <c r="E53" s="4" t="str">
        <f>VLOOKUP(A53,HOP!A:L,12,0)</f>
        <v>190.72</v>
      </c>
      <c r="F53" s="4" t="str">
        <f>VLOOKUP(A53,HOP!A:C,3,0)</f>
        <v>2181205</v>
      </c>
      <c r="G53" s="4">
        <f t="shared" si="2"/>
        <v>0</v>
      </c>
      <c r="H53" s="4" t="str">
        <f t="shared" si="3"/>
        <v>，2181205</v>
      </c>
      <c r="I53" s="4" t="str">
        <f>VLOOKUP(A53,HOP!A:T,20,0)</f>
        <v>直连</v>
      </c>
    </row>
    <row r="54" s="4" customFormat="1" hidden="1" spans="1:9">
      <c r="A54" s="4">
        <v>15679639679</v>
      </c>
      <c r="B54" s="5">
        <v>44379</v>
      </c>
      <c r="C54" s="5">
        <v>44380</v>
      </c>
      <c r="D54" s="4">
        <v>175.62</v>
      </c>
      <c r="E54" s="4" t="str">
        <f>VLOOKUP(A54,HOP!A:L,12,0)</f>
        <v>175.62</v>
      </c>
      <c r="F54" s="4" t="str">
        <f>VLOOKUP(A54,HOP!A:C,3,0)</f>
        <v>2181226</v>
      </c>
      <c r="G54" s="4">
        <f t="shared" si="2"/>
        <v>0</v>
      </c>
      <c r="H54" s="4" t="str">
        <f t="shared" si="3"/>
        <v>，2181226</v>
      </c>
      <c r="I54" s="4" t="str">
        <f>VLOOKUP(A54,HOP!A:T,20,0)</f>
        <v>直连</v>
      </c>
    </row>
    <row r="55" s="4" customFormat="1" hidden="1" spans="1:9">
      <c r="A55" s="4">
        <v>15680013551</v>
      </c>
      <c r="B55" s="5">
        <v>44379</v>
      </c>
      <c r="C55" s="5">
        <v>44380</v>
      </c>
      <c r="D55" s="4">
        <v>312.1</v>
      </c>
      <c r="E55" s="4" t="str">
        <f>VLOOKUP(A55,HOP!A:L,12,0)</f>
        <v>312.10</v>
      </c>
      <c r="F55" s="4" t="str">
        <f>VLOOKUP(A55,HOP!A:C,3,0)</f>
        <v>2181306</v>
      </c>
      <c r="G55" s="4">
        <f t="shared" si="2"/>
        <v>0</v>
      </c>
      <c r="H55" s="4" t="str">
        <f t="shared" si="3"/>
        <v>，2181306</v>
      </c>
      <c r="I55" s="4" t="str">
        <f>VLOOKUP(A55,HOP!A:T,20,0)</f>
        <v>直连</v>
      </c>
    </row>
    <row r="56" s="4" customFormat="1" hidden="1" spans="1:9">
      <c r="A56" s="4">
        <v>15680097289</v>
      </c>
      <c r="B56" s="5">
        <v>44379</v>
      </c>
      <c r="C56" s="5">
        <v>44380</v>
      </c>
      <c r="D56" s="4">
        <v>227.35</v>
      </c>
      <c r="E56" s="4" t="str">
        <f>VLOOKUP(A56,HOP!A:L,12,0)</f>
        <v>227.35</v>
      </c>
      <c r="F56" s="4" t="str">
        <f>VLOOKUP(A56,HOP!A:C,3,0)</f>
        <v>2181330</v>
      </c>
      <c r="G56" s="4">
        <f t="shared" si="2"/>
        <v>0</v>
      </c>
      <c r="H56" s="4" t="str">
        <f t="shared" si="3"/>
        <v>，2181330</v>
      </c>
      <c r="I56" s="4" t="str">
        <f>VLOOKUP(A56,HOP!A:T,20,0)</f>
        <v>直连</v>
      </c>
    </row>
    <row r="57" s="4" customFormat="1" hidden="1" spans="1:9">
      <c r="A57" s="4">
        <v>15680166840</v>
      </c>
      <c r="B57" s="5">
        <v>44379</v>
      </c>
      <c r="C57" s="5">
        <v>44380</v>
      </c>
      <c r="D57" s="4">
        <v>614.61</v>
      </c>
      <c r="E57" s="4" t="str">
        <f>VLOOKUP(A57,HOP!A:L,12,0)</f>
        <v>614.61</v>
      </c>
      <c r="F57" s="4" t="str">
        <f>VLOOKUP(A57,HOP!A:C,3,0)</f>
        <v>2181343</v>
      </c>
      <c r="G57" s="4">
        <f t="shared" si="2"/>
        <v>0</v>
      </c>
      <c r="H57" s="4" t="str">
        <f t="shared" si="3"/>
        <v>，2181343</v>
      </c>
      <c r="I57" s="4" t="str">
        <f>VLOOKUP(A57,HOP!A:T,20,0)</f>
        <v>直连</v>
      </c>
    </row>
    <row r="58" s="4" customFormat="1" hidden="1" spans="1:9">
      <c r="A58" s="4">
        <v>15680204572</v>
      </c>
      <c r="B58" s="5">
        <v>44379</v>
      </c>
      <c r="C58" s="5">
        <v>44380</v>
      </c>
      <c r="D58" s="4">
        <v>332.29</v>
      </c>
      <c r="E58" s="4" t="str">
        <f>VLOOKUP(A58,HOP!A:L,12,0)</f>
        <v>332.29</v>
      </c>
      <c r="F58" s="4" t="str">
        <f>VLOOKUP(A58,HOP!A:C,3,0)</f>
        <v>2181356</v>
      </c>
      <c r="G58" s="4">
        <f t="shared" si="2"/>
        <v>0</v>
      </c>
      <c r="H58" s="4" t="str">
        <f t="shared" si="3"/>
        <v>，2181356</v>
      </c>
      <c r="I58" s="4" t="str">
        <f>VLOOKUP(A58,HOP!A:T,20,0)</f>
        <v>直连</v>
      </c>
    </row>
    <row r="59" s="4" customFormat="1" hidden="1" spans="1:9">
      <c r="A59" s="4">
        <v>15680373570</v>
      </c>
      <c r="B59" s="5">
        <v>44379</v>
      </c>
      <c r="C59" s="5">
        <v>44380</v>
      </c>
      <c r="D59" s="4">
        <v>0</v>
      </c>
      <c r="E59" s="4" t="str">
        <f>VLOOKUP(A59,HOP!A:L,12,0)</f>
        <v>0.00</v>
      </c>
      <c r="F59" s="4" t="str">
        <f>VLOOKUP(A59,HOP!A:C,3,0)</f>
        <v>2181378</v>
      </c>
      <c r="G59" s="4">
        <f t="shared" si="2"/>
        <v>0</v>
      </c>
      <c r="H59" s="4" t="str">
        <f t="shared" si="3"/>
        <v>，2181378</v>
      </c>
      <c r="I59" s="4" t="str">
        <f>VLOOKUP(A59,HOP!A:T,20,0)</f>
        <v>直连</v>
      </c>
    </row>
    <row r="60" s="4" customFormat="1" hidden="1" spans="1:9">
      <c r="A60" s="4">
        <v>15680461230</v>
      </c>
      <c r="B60" s="5">
        <v>44379</v>
      </c>
      <c r="C60" s="5">
        <v>44380</v>
      </c>
      <c r="D60" s="4">
        <v>162.18</v>
      </c>
      <c r="E60" s="4" t="str">
        <f>VLOOKUP(A60,HOP!A:L,12,0)</f>
        <v>162.18</v>
      </c>
      <c r="F60" s="4" t="str">
        <f>VLOOKUP(A60,HOP!A:C,3,0)</f>
        <v>2181397</v>
      </c>
      <c r="G60" s="4">
        <f t="shared" si="2"/>
        <v>0</v>
      </c>
      <c r="H60" s="4" t="str">
        <f t="shared" si="3"/>
        <v>，2181397</v>
      </c>
      <c r="I60" s="4" t="str">
        <f>VLOOKUP(A60,HOP!A:T,20,0)</f>
        <v>直连</v>
      </c>
    </row>
    <row r="61" s="4" customFormat="1" hidden="1" spans="1:9">
      <c r="A61" s="4">
        <v>15680462154</v>
      </c>
      <c r="B61" s="5">
        <v>44379</v>
      </c>
      <c r="C61" s="5">
        <v>44380</v>
      </c>
      <c r="D61" s="4">
        <v>264.18</v>
      </c>
      <c r="E61" s="4" t="str">
        <f>VLOOKUP(A61,HOP!A:L,12,0)</f>
        <v>264.18</v>
      </c>
      <c r="F61" s="4" t="str">
        <f>VLOOKUP(A61,HOP!A:C,3,0)</f>
        <v>2181399</v>
      </c>
      <c r="G61" s="4">
        <f t="shared" si="2"/>
        <v>0</v>
      </c>
      <c r="H61" s="4" t="str">
        <f t="shared" si="3"/>
        <v>，2181399</v>
      </c>
      <c r="I61" s="4" t="str">
        <f>VLOOKUP(A61,HOP!A:T,20,0)</f>
        <v>直连</v>
      </c>
    </row>
    <row r="62" s="4" customFormat="1" hidden="1" spans="1:9">
      <c r="A62" s="4">
        <v>15680521399</v>
      </c>
      <c r="B62" s="5">
        <v>44379</v>
      </c>
      <c r="C62" s="5">
        <v>44380</v>
      </c>
      <c r="D62" s="4">
        <v>382.02</v>
      </c>
      <c r="E62" s="4" t="str">
        <f>VLOOKUP(A62,HOP!A:L,12,0)</f>
        <v>382.02</v>
      </c>
      <c r="F62" s="4" t="str">
        <f>VLOOKUP(A62,HOP!A:C,3,0)</f>
        <v>2181416</v>
      </c>
      <c r="G62" s="4">
        <f t="shared" si="2"/>
        <v>0</v>
      </c>
      <c r="H62" s="4" t="str">
        <f t="shared" si="3"/>
        <v>，2181416</v>
      </c>
      <c r="I62" s="4" t="str">
        <f>VLOOKUP(A62,HOP!A:T,20,0)</f>
        <v>直连</v>
      </c>
    </row>
    <row r="63" s="4" customFormat="1" hidden="1" spans="1:9">
      <c r="A63" s="4">
        <v>15680626058</v>
      </c>
      <c r="B63" s="5">
        <v>44379</v>
      </c>
      <c r="C63" s="5">
        <v>44380</v>
      </c>
      <c r="D63" s="4">
        <v>528.47</v>
      </c>
      <c r="E63" s="4" t="str">
        <f>VLOOKUP(A63,HOP!A:L,12,0)</f>
        <v>528.47</v>
      </c>
      <c r="F63" s="4" t="str">
        <f>VLOOKUP(A63,HOP!A:C,3,0)</f>
        <v>2181438</v>
      </c>
      <c r="G63" s="4">
        <f t="shared" si="2"/>
        <v>0</v>
      </c>
      <c r="H63" s="4" t="str">
        <f>$H$1&amp;F63</f>
        <v>，2181438</v>
      </c>
      <c r="I63" s="4" t="str">
        <f>VLOOKUP(A63,HOP!A:T,20,0)</f>
        <v>直连</v>
      </c>
    </row>
    <row r="64" s="4" customFormat="1" hidden="1" spans="1:9">
      <c r="A64" s="4">
        <v>15680730552</v>
      </c>
      <c r="B64" s="5">
        <v>44379</v>
      </c>
      <c r="C64" s="5">
        <v>44380</v>
      </c>
      <c r="D64" s="4">
        <v>146.56</v>
      </c>
      <c r="E64" s="4" t="str">
        <f>VLOOKUP(A64,HOP!A:L,12,0)</f>
        <v>146.56</v>
      </c>
      <c r="F64" s="4" t="str">
        <f>VLOOKUP(A64,HOP!A:C,3,0)</f>
        <v>2181453</v>
      </c>
      <c r="G64" s="4">
        <f t="shared" si="2"/>
        <v>0</v>
      </c>
      <c r="H64" s="4" t="str">
        <f>$H$1&amp;F64</f>
        <v>，2181453</v>
      </c>
      <c r="I64" s="4" t="str">
        <f>VLOOKUP(A64,HOP!A:T,20,0)</f>
        <v>直连</v>
      </c>
    </row>
    <row r="65" s="4" customFormat="1" hidden="1" spans="1:9">
      <c r="A65" s="4">
        <v>15680753577</v>
      </c>
      <c r="B65" s="5">
        <v>44379</v>
      </c>
      <c r="C65" s="5">
        <v>44380</v>
      </c>
      <c r="D65" s="4">
        <v>227.54</v>
      </c>
      <c r="E65" s="4" t="str">
        <f>VLOOKUP(A65,HOP!A:L,12,0)</f>
        <v>227.54</v>
      </c>
      <c r="F65" s="4" t="str">
        <f>VLOOKUP(A65,HOP!A:C,3,0)</f>
        <v>2181456</v>
      </c>
      <c r="G65" s="4">
        <f t="shared" si="2"/>
        <v>0</v>
      </c>
      <c r="H65" s="4" t="str">
        <f>$H$1&amp;F65</f>
        <v>，2181456</v>
      </c>
      <c r="I65" s="4" t="str">
        <f>VLOOKUP(A65,HOP!A:T,20,0)</f>
        <v>直连</v>
      </c>
    </row>
    <row r="66" s="4" customFormat="1" hidden="1" spans="1:9">
      <c r="A66" s="4">
        <v>15680743648</v>
      </c>
      <c r="B66" s="5">
        <v>44379</v>
      </c>
      <c r="C66" s="5">
        <v>44380</v>
      </c>
      <c r="D66" s="4">
        <v>596.62</v>
      </c>
      <c r="E66" s="4" t="str">
        <f>VLOOKUP(A66,HOP!A:L,12,0)</f>
        <v>596.62</v>
      </c>
      <c r="F66" s="4" t="str">
        <f>VLOOKUP(A66,HOP!A:C,3,0)</f>
        <v>2181457</v>
      </c>
      <c r="G66" s="4">
        <f t="shared" si="2"/>
        <v>0</v>
      </c>
      <c r="H66" s="4" t="str">
        <f>$H$1&amp;F66</f>
        <v>，2181457</v>
      </c>
      <c r="I66" s="4" t="str">
        <f>VLOOKUP(A66,HOP!A:T,20,0)</f>
        <v>直连</v>
      </c>
    </row>
    <row r="67" s="4" customFormat="1" hidden="1" spans="1:9">
      <c r="A67" s="4">
        <v>15681010378</v>
      </c>
      <c r="B67" s="5">
        <v>44379</v>
      </c>
      <c r="C67" s="5">
        <v>44380</v>
      </c>
      <c r="D67" s="4">
        <v>132.48</v>
      </c>
      <c r="E67" s="4" t="str">
        <f>VLOOKUP(A67,HOP!A:L,12,0)</f>
        <v>132.48</v>
      </c>
      <c r="F67" s="4" t="str">
        <f>VLOOKUP(A67,HOP!A:C,3,0)</f>
        <v>2181528</v>
      </c>
      <c r="G67" s="4">
        <f t="shared" si="2"/>
        <v>0</v>
      </c>
      <c r="H67" s="4" t="str">
        <f>$H$1&amp;F67</f>
        <v>，2181528</v>
      </c>
      <c r="I67" s="4" t="str">
        <f>VLOOKUP(A67,HOP!A:T,20,0)</f>
        <v>直连</v>
      </c>
    </row>
    <row r="68" s="4" customFormat="1" hidden="1" spans="1:9">
      <c r="A68" s="4">
        <v>15681059809</v>
      </c>
      <c r="B68" s="5">
        <v>44379</v>
      </c>
      <c r="C68" s="5">
        <v>44380</v>
      </c>
      <c r="D68" s="4">
        <v>227.35</v>
      </c>
      <c r="E68" s="4" t="str">
        <f>VLOOKUP(A68,HOP!A:L,12,0)</f>
        <v>227.35</v>
      </c>
      <c r="F68" s="4" t="str">
        <f>VLOOKUP(A68,HOP!A:C,3,0)</f>
        <v>2181545</v>
      </c>
      <c r="G68" s="4">
        <f t="shared" si="2"/>
        <v>0</v>
      </c>
      <c r="H68" s="4" t="str">
        <f>$H$1&amp;F68</f>
        <v>，2181545</v>
      </c>
      <c r="I68" s="4" t="str">
        <f>VLOOKUP(A68,HOP!A:T,20,0)</f>
        <v>直连</v>
      </c>
    </row>
    <row r="69" s="4" customFormat="1" hidden="1" spans="1:9">
      <c r="A69" s="4">
        <v>15681311604</v>
      </c>
      <c r="B69" s="5">
        <v>44379</v>
      </c>
      <c r="C69" s="5">
        <v>44380</v>
      </c>
      <c r="D69" s="4">
        <v>505.34</v>
      </c>
      <c r="E69" s="4" t="str">
        <f>VLOOKUP(A69,HOP!A:L,12,0)</f>
        <v>505.34</v>
      </c>
      <c r="F69" s="4" t="str">
        <f>VLOOKUP(A69,HOP!A:C,3,0)</f>
        <v>2181625</v>
      </c>
      <c r="G69" s="4">
        <f t="shared" si="2"/>
        <v>0</v>
      </c>
      <c r="H69" s="4" t="str">
        <f>$H$1&amp;F69</f>
        <v>，2181625</v>
      </c>
      <c r="I69" s="4" t="str">
        <f>VLOOKUP(A69,HOP!A:T,20,0)</f>
        <v>直连</v>
      </c>
    </row>
    <row r="70" s="4" customFormat="1" hidden="1" spans="1:9">
      <c r="A70" s="4">
        <v>15681319327</v>
      </c>
      <c r="B70" s="5">
        <v>44379</v>
      </c>
      <c r="C70" s="5">
        <v>44380</v>
      </c>
      <c r="D70" s="4">
        <v>452.51</v>
      </c>
      <c r="E70" s="4" t="str">
        <f>VLOOKUP(A70,HOP!A:L,12,0)</f>
        <v>452.51</v>
      </c>
      <c r="F70" s="4" t="str">
        <f>VLOOKUP(A70,HOP!A:C,3,0)</f>
        <v>2181628</v>
      </c>
      <c r="G70" s="4">
        <f t="shared" si="2"/>
        <v>0</v>
      </c>
      <c r="H70" s="4" t="str">
        <f>$H$1&amp;F70</f>
        <v>，2181628</v>
      </c>
      <c r="I70" s="4" t="str">
        <f>VLOOKUP(A70,HOP!A:T,20,0)</f>
        <v>直连</v>
      </c>
    </row>
    <row r="71" s="4" customFormat="1" spans="1:10">
      <c r="A71" s="4">
        <v>15635709404</v>
      </c>
      <c r="B71" s="5">
        <v>44374</v>
      </c>
      <c r="C71" s="5">
        <v>44375</v>
      </c>
      <c r="D71" s="4">
        <v>-302.42</v>
      </c>
      <c r="E71" s="4" t="e">
        <f>VLOOKUP(A71,HOP!A:L,12,0)</f>
        <v>#N/A</v>
      </c>
      <c r="F71" s="4">
        <v>2174609</v>
      </c>
      <c r="G71" s="4" t="e">
        <f t="shared" si="2"/>
        <v>#N/A</v>
      </c>
      <c r="H71" s="4" t="str">
        <f>$H$1&amp;F71</f>
        <v>，2174609</v>
      </c>
      <c r="I71" s="4" t="e">
        <f>VLOOKUP(A71,HOP!A:T,20,0)</f>
        <v>#N/A</v>
      </c>
      <c r="J71" s="4" t="s">
        <v>220</v>
      </c>
    </row>
    <row r="73" spans="4:4">
      <c r="D73" s="4">
        <f>SUM(D2:D72)</f>
        <v>25354.25</v>
      </c>
    </row>
    <row r="76" spans="1:4">
      <c r="A76" s="4" t="s">
        <v>221</v>
      </c>
      <c r="D76" s="4">
        <v>29540.99</v>
      </c>
    </row>
    <row r="77" spans="1:4">
      <c r="A77" s="4" t="s">
        <v>222</v>
      </c>
      <c r="D77" s="4">
        <v>932.32</v>
      </c>
    </row>
    <row r="78" spans="1:4">
      <c r="A78" s="4" t="s">
        <v>223</v>
      </c>
      <c r="D78" s="4">
        <f>SUBTOTAL(9,D76:D77)</f>
        <v>30473.31</v>
      </c>
    </row>
    <row r="79" spans="1:1">
      <c r="A79" s="4" t="s">
        <v>224</v>
      </c>
    </row>
  </sheetData>
  <autoFilter ref="A1:XFD79">
    <filterColumn colId="3">
      <filters blank="1">
        <filter val="303.91"/>
        <filter val="381.51"/>
        <filter val="452.51"/>
        <filter val="-302.42"/>
        <filter val="536.92"/>
        <filter val="985.92"/>
        <filter val="124.53"/>
        <filter val="227.54"/>
        <filter val="236.14"/>
        <filter val="357.15"/>
        <filter val="25354.25"/>
        <filter val="126.96"/>
        <filter val="146.56"/>
        <filter val="224.16"/>
        <filter val="153.97"/>
        <filter val="162.18"/>
        <filter val="264.18"/>
        <filter val="303.98"/>
        <filter val="437.58"/>
        <filter val="312.1"/>
        <filter val="614.61"/>
        <filter val="175.62"/>
        <filter val="596.62"/>
        <filter val="79.63"/>
        <filter val="877.65"/>
        <filter val="466"/>
        <filter val="775.7"/>
        <filter val="218.28"/>
        <filter val="290.28"/>
        <filter val="314.28"/>
        <filter val="798.68"/>
        <filter val="332.29"/>
        <filter val="794.69"/>
        <filter val="407.31"/>
        <filter val="190.72"/>
        <filter val="416.72"/>
        <filter val="569.73"/>
        <filter val="505.34"/>
        <filter val="758.74"/>
        <filter val="227.35"/>
        <filter val="612.76"/>
        <filter val="153.77"/>
        <filter val="284.38"/>
        <filter val="537.39"/>
        <filter val="221.42"/>
        <filter val="382.02"/>
        <filter val="607.82"/>
        <filter val="446.83"/>
        <filter val="748.83"/>
        <filter val="224.44"/>
        <filter val="244.85"/>
        <filter val="350.05"/>
        <filter val="105.86"/>
        <filter val="174.06"/>
        <filter val="355.46"/>
        <filter val="98.07"/>
        <filter val="378.07"/>
        <filter val="528.47"/>
        <filter val="132.48"/>
        <filter val="182.48"/>
        <filter val="310.08"/>
        <filter val="456.88"/>
        <filter val="2024.18"/>
      </filters>
    </filterColumn>
    <filterColumn colId="6">
      <filters blank="1">
        <filter val="#N/A"/>
        <filter val="-0.01"/>
        <filter val="775.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1"/>
  <sheetViews>
    <sheetView workbookViewId="0">
      <selection activeCell="F26" sqref="F2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225</v>
      </c>
      <c r="B1" s="2" t="s">
        <v>226</v>
      </c>
      <c r="C1" s="2" t="s">
        <v>227</v>
      </c>
      <c r="D1" s="2" t="s">
        <v>228</v>
      </c>
      <c r="E1" s="2" t="s">
        <v>13</v>
      </c>
      <c r="F1" s="2" t="s">
        <v>5</v>
      </c>
      <c r="G1" s="2" t="s">
        <v>6</v>
      </c>
      <c r="H1" s="2" t="s">
        <v>229</v>
      </c>
      <c r="I1" s="2" t="s">
        <v>230</v>
      </c>
      <c r="J1" s="2" t="s">
        <v>231</v>
      </c>
      <c r="K1" s="2" t="s">
        <v>232</v>
      </c>
      <c r="L1" s="2" t="s">
        <v>233</v>
      </c>
      <c r="M1" s="2" t="s">
        <v>234</v>
      </c>
      <c r="N1" s="2" t="s">
        <v>235</v>
      </c>
      <c r="O1" s="2" t="s">
        <v>236</v>
      </c>
      <c r="P1" s="2" t="s">
        <v>237</v>
      </c>
      <c r="Q1" s="2" t="s">
        <v>238</v>
      </c>
      <c r="R1" s="2" t="s">
        <v>239</v>
      </c>
      <c r="S1" s="2" t="s">
        <v>240</v>
      </c>
      <c r="T1" s="2" t="s">
        <v>241</v>
      </c>
    </row>
    <row r="2" s="1" customFormat="1" spans="1:20">
      <c r="A2" s="3">
        <v>15549444142</v>
      </c>
      <c r="B2" s="1" t="s">
        <v>242</v>
      </c>
      <c r="C2" s="1" t="s">
        <v>243</v>
      </c>
      <c r="D2" s="1" t="s">
        <v>244</v>
      </c>
      <c r="E2" s="1" t="s">
        <v>29</v>
      </c>
      <c r="F2" s="1" t="s">
        <v>245</v>
      </c>
      <c r="G2" s="1" t="s">
        <v>246</v>
      </c>
      <c r="H2" s="1" t="s">
        <v>247</v>
      </c>
      <c r="I2" s="1" t="s">
        <v>248</v>
      </c>
      <c r="J2" s="1" t="s">
        <v>249</v>
      </c>
      <c r="K2" s="1" t="s">
        <v>248</v>
      </c>
      <c r="L2" s="1" t="s">
        <v>248</v>
      </c>
      <c r="M2" s="1" t="s">
        <v>250</v>
      </c>
      <c r="N2" s="1" t="s">
        <v>250</v>
      </c>
      <c r="O2" s="1" t="s">
        <v>251</v>
      </c>
      <c r="P2" s="1" t="s">
        <v>252</v>
      </c>
      <c r="Q2" s="1" t="s">
        <v>253</v>
      </c>
      <c r="R2" s="1" t="s">
        <v>254</v>
      </c>
      <c r="S2" s="1" t="s">
        <v>255</v>
      </c>
      <c r="T2" s="1" t="s">
        <v>256</v>
      </c>
    </row>
    <row r="3" s="1" customFormat="1" spans="1:20">
      <c r="A3" s="3">
        <v>15582649498</v>
      </c>
      <c r="B3" s="1" t="s">
        <v>257</v>
      </c>
      <c r="C3" s="1" t="s">
        <v>258</v>
      </c>
      <c r="D3" s="1" t="s">
        <v>259</v>
      </c>
      <c r="E3" s="1" t="s">
        <v>35</v>
      </c>
      <c r="F3" s="1" t="s">
        <v>260</v>
      </c>
      <c r="G3" s="1" t="s">
        <v>246</v>
      </c>
      <c r="H3" s="1" t="s">
        <v>247</v>
      </c>
      <c r="I3" s="1" t="s">
        <v>261</v>
      </c>
      <c r="J3" s="1" t="s">
        <v>249</v>
      </c>
      <c r="K3" s="1" t="s">
        <v>261</v>
      </c>
      <c r="L3" s="1" t="s">
        <v>261</v>
      </c>
      <c r="M3" s="1" t="s">
        <v>250</v>
      </c>
      <c r="N3" s="1" t="s">
        <v>250</v>
      </c>
      <c r="O3" s="1" t="s">
        <v>251</v>
      </c>
      <c r="P3" s="1" t="s">
        <v>252</v>
      </c>
      <c r="Q3" s="1" t="s">
        <v>262</v>
      </c>
      <c r="R3" s="1" t="s">
        <v>254</v>
      </c>
      <c r="S3" s="1" t="s">
        <v>255</v>
      </c>
      <c r="T3" s="1" t="s">
        <v>256</v>
      </c>
    </row>
    <row r="4" s="1" customFormat="1" spans="1:20">
      <c r="A4" s="3">
        <v>15601358802</v>
      </c>
      <c r="B4" s="1" t="s">
        <v>263</v>
      </c>
      <c r="C4" s="1" t="s">
        <v>264</v>
      </c>
      <c r="D4" s="1" t="s">
        <v>265</v>
      </c>
      <c r="E4" s="1" t="s">
        <v>38</v>
      </c>
      <c r="F4" s="1" t="s">
        <v>266</v>
      </c>
      <c r="G4" s="1" t="s">
        <v>246</v>
      </c>
      <c r="H4" s="1" t="s">
        <v>247</v>
      </c>
      <c r="I4" s="1" t="s">
        <v>267</v>
      </c>
      <c r="J4" s="1" t="s">
        <v>249</v>
      </c>
      <c r="K4" s="1" t="s">
        <v>267</v>
      </c>
      <c r="L4" s="1" t="s">
        <v>267</v>
      </c>
      <c r="M4" s="1" t="s">
        <v>250</v>
      </c>
      <c r="N4" s="1" t="s">
        <v>250</v>
      </c>
      <c r="O4" s="1" t="s">
        <v>251</v>
      </c>
      <c r="P4" s="1" t="s">
        <v>252</v>
      </c>
      <c r="Q4" s="1" t="s">
        <v>268</v>
      </c>
      <c r="R4" s="1" t="s">
        <v>254</v>
      </c>
      <c r="S4" s="1" t="s">
        <v>255</v>
      </c>
      <c r="T4" s="1" t="s">
        <v>256</v>
      </c>
    </row>
    <row r="5" s="1" customFormat="1" spans="1:20">
      <c r="A5" s="3">
        <v>15629438344</v>
      </c>
      <c r="B5" s="1" t="s">
        <v>269</v>
      </c>
      <c r="C5" s="1" t="s">
        <v>270</v>
      </c>
      <c r="D5" s="1" t="s">
        <v>271</v>
      </c>
      <c r="E5" s="1" t="s">
        <v>41</v>
      </c>
      <c r="F5" s="1" t="s">
        <v>245</v>
      </c>
      <c r="G5" s="1" t="s">
        <v>246</v>
      </c>
      <c r="H5" s="1" t="s">
        <v>247</v>
      </c>
      <c r="I5" s="1" t="s">
        <v>251</v>
      </c>
      <c r="J5" s="1" t="s">
        <v>249</v>
      </c>
      <c r="K5" s="1" t="s">
        <v>251</v>
      </c>
      <c r="L5" s="1" t="s">
        <v>251</v>
      </c>
      <c r="M5" s="1" t="s">
        <v>250</v>
      </c>
      <c r="N5" s="1" t="s">
        <v>250</v>
      </c>
      <c r="O5" s="1" t="s">
        <v>251</v>
      </c>
      <c r="P5" s="1" t="s">
        <v>252</v>
      </c>
      <c r="Q5" s="1" t="s">
        <v>272</v>
      </c>
      <c r="R5" s="1" t="s">
        <v>254</v>
      </c>
      <c r="S5" s="1" t="s">
        <v>255</v>
      </c>
      <c r="T5" s="1" t="s">
        <v>256</v>
      </c>
    </row>
    <row r="6" s="1" customFormat="1" spans="1:20">
      <c r="A6" s="3">
        <v>15633599921</v>
      </c>
      <c r="B6" s="1" t="s">
        <v>269</v>
      </c>
      <c r="C6" s="1" t="s">
        <v>273</v>
      </c>
      <c r="D6" s="1" t="s">
        <v>274</v>
      </c>
      <c r="E6" s="1" t="s">
        <v>44</v>
      </c>
      <c r="F6" s="1" t="s">
        <v>260</v>
      </c>
      <c r="G6" s="1" t="s">
        <v>246</v>
      </c>
      <c r="H6" s="1" t="s">
        <v>247</v>
      </c>
      <c r="I6" s="1" t="s">
        <v>275</v>
      </c>
      <c r="J6" s="1" t="s">
        <v>249</v>
      </c>
      <c r="K6" s="1" t="s">
        <v>275</v>
      </c>
      <c r="L6" s="1" t="s">
        <v>275</v>
      </c>
      <c r="M6" s="1" t="s">
        <v>250</v>
      </c>
      <c r="N6" s="1" t="s">
        <v>250</v>
      </c>
      <c r="O6" s="1" t="s">
        <v>251</v>
      </c>
      <c r="P6" s="1" t="s">
        <v>252</v>
      </c>
      <c r="Q6" s="1" t="s">
        <v>276</v>
      </c>
      <c r="R6" s="1" t="s">
        <v>254</v>
      </c>
      <c r="S6" s="1" t="s">
        <v>255</v>
      </c>
      <c r="T6" s="1" t="s">
        <v>256</v>
      </c>
    </row>
    <row r="7" s="1" customFormat="1" spans="1:20">
      <c r="A7" s="3">
        <v>15643207177</v>
      </c>
      <c r="B7" s="1" t="s">
        <v>277</v>
      </c>
      <c r="C7" s="1" t="s">
        <v>278</v>
      </c>
      <c r="D7" s="1" t="s">
        <v>279</v>
      </c>
      <c r="E7" s="1" t="s">
        <v>280</v>
      </c>
      <c r="F7" s="1" t="s">
        <v>245</v>
      </c>
      <c r="G7" s="1" t="s">
        <v>246</v>
      </c>
      <c r="H7" s="1" t="s">
        <v>247</v>
      </c>
      <c r="I7" s="1" t="s">
        <v>281</v>
      </c>
      <c r="J7" s="1" t="s">
        <v>249</v>
      </c>
      <c r="K7" s="1" t="s">
        <v>281</v>
      </c>
      <c r="L7" s="1" t="s">
        <v>281</v>
      </c>
      <c r="M7" s="1" t="s">
        <v>250</v>
      </c>
      <c r="N7" s="1" t="s">
        <v>250</v>
      </c>
      <c r="O7" s="1" t="s">
        <v>251</v>
      </c>
      <c r="P7" s="1" t="s">
        <v>252</v>
      </c>
      <c r="Q7" s="1" t="s">
        <v>282</v>
      </c>
      <c r="R7" s="1" t="s">
        <v>254</v>
      </c>
      <c r="S7" s="1" t="s">
        <v>255</v>
      </c>
      <c r="T7" s="1" t="s">
        <v>256</v>
      </c>
    </row>
    <row r="8" s="1" customFormat="1" spans="1:20">
      <c r="A8" s="3">
        <v>15649182154</v>
      </c>
      <c r="B8" s="1" t="s">
        <v>283</v>
      </c>
      <c r="C8" s="1" t="s">
        <v>284</v>
      </c>
      <c r="D8" s="1" t="s">
        <v>285</v>
      </c>
      <c r="E8" s="1" t="s">
        <v>51</v>
      </c>
      <c r="F8" s="1" t="s">
        <v>266</v>
      </c>
      <c r="G8" s="1" t="s">
        <v>246</v>
      </c>
      <c r="H8" s="1" t="s">
        <v>247</v>
      </c>
      <c r="I8" s="1" t="s">
        <v>286</v>
      </c>
      <c r="J8" s="1" t="s">
        <v>249</v>
      </c>
      <c r="K8" s="1" t="s">
        <v>286</v>
      </c>
      <c r="L8" s="1" t="s">
        <v>286</v>
      </c>
      <c r="M8" s="1" t="s">
        <v>250</v>
      </c>
      <c r="N8" s="1" t="s">
        <v>250</v>
      </c>
      <c r="O8" s="1" t="s">
        <v>251</v>
      </c>
      <c r="P8" s="1" t="s">
        <v>252</v>
      </c>
      <c r="Q8" s="1" t="s">
        <v>287</v>
      </c>
      <c r="R8" s="1" t="s">
        <v>254</v>
      </c>
      <c r="S8" s="1" t="s">
        <v>255</v>
      </c>
      <c r="T8" s="1" t="s">
        <v>256</v>
      </c>
    </row>
    <row r="9" s="1" customFormat="1" spans="1:20">
      <c r="A9" s="3">
        <v>15654648788</v>
      </c>
      <c r="B9" s="1" t="s">
        <v>283</v>
      </c>
      <c r="C9" s="1" t="s">
        <v>288</v>
      </c>
      <c r="D9" s="1" t="s">
        <v>289</v>
      </c>
      <c r="E9" s="1" t="s">
        <v>54</v>
      </c>
      <c r="F9" s="1" t="s">
        <v>260</v>
      </c>
      <c r="G9" s="1" t="s">
        <v>246</v>
      </c>
      <c r="H9" s="1" t="s">
        <v>247</v>
      </c>
      <c r="I9" s="1" t="s">
        <v>290</v>
      </c>
      <c r="J9" s="1" t="s">
        <v>249</v>
      </c>
      <c r="K9" s="1" t="s">
        <v>290</v>
      </c>
      <c r="L9" s="1" t="s">
        <v>290</v>
      </c>
      <c r="M9" s="1" t="s">
        <v>250</v>
      </c>
      <c r="N9" s="1" t="s">
        <v>250</v>
      </c>
      <c r="O9" s="1" t="s">
        <v>251</v>
      </c>
      <c r="P9" s="1" t="s">
        <v>252</v>
      </c>
      <c r="Q9" s="1" t="s">
        <v>291</v>
      </c>
      <c r="R9" s="1" t="s">
        <v>254</v>
      </c>
      <c r="S9" s="1" t="s">
        <v>255</v>
      </c>
      <c r="T9" s="1" t="s">
        <v>256</v>
      </c>
    </row>
    <row r="10" s="1" customFormat="1" spans="1:20">
      <c r="A10" s="3">
        <v>15656200635</v>
      </c>
      <c r="B10" s="1" t="s">
        <v>260</v>
      </c>
      <c r="C10" s="1" t="s">
        <v>292</v>
      </c>
      <c r="D10" s="1" t="s">
        <v>293</v>
      </c>
      <c r="E10" s="1" t="s">
        <v>56</v>
      </c>
      <c r="F10" s="1" t="s">
        <v>266</v>
      </c>
      <c r="G10" s="1" t="s">
        <v>246</v>
      </c>
      <c r="H10" s="1" t="s">
        <v>247</v>
      </c>
      <c r="I10" s="1" t="s">
        <v>251</v>
      </c>
      <c r="J10" s="1" t="s">
        <v>249</v>
      </c>
      <c r="K10" s="1" t="s">
        <v>251</v>
      </c>
      <c r="L10" s="1" t="s">
        <v>251</v>
      </c>
      <c r="M10" s="1" t="s">
        <v>250</v>
      </c>
      <c r="N10" s="1" t="s">
        <v>250</v>
      </c>
      <c r="O10" s="1" t="s">
        <v>251</v>
      </c>
      <c r="P10" s="1" t="s">
        <v>252</v>
      </c>
      <c r="Q10" s="1" t="s">
        <v>294</v>
      </c>
      <c r="R10" s="1" t="s">
        <v>254</v>
      </c>
      <c r="S10" s="1" t="s">
        <v>255</v>
      </c>
      <c r="T10" s="1" t="s">
        <v>256</v>
      </c>
    </row>
    <row r="11" s="1" customFormat="1" spans="1:20">
      <c r="A11" s="3">
        <v>15656852490</v>
      </c>
      <c r="B11" s="1" t="s">
        <v>260</v>
      </c>
      <c r="C11" s="1" t="s">
        <v>295</v>
      </c>
      <c r="D11" s="1" t="s">
        <v>296</v>
      </c>
      <c r="E11" s="1" t="s">
        <v>59</v>
      </c>
      <c r="F11" s="1" t="s">
        <v>245</v>
      </c>
      <c r="G11" s="1" t="s">
        <v>246</v>
      </c>
      <c r="H11" s="1" t="s">
        <v>247</v>
      </c>
      <c r="I11" s="1" t="s">
        <v>297</v>
      </c>
      <c r="J11" s="1" t="s">
        <v>249</v>
      </c>
      <c r="K11" s="1" t="s">
        <v>297</v>
      </c>
      <c r="L11" s="1" t="s">
        <v>297</v>
      </c>
      <c r="M11" s="1" t="s">
        <v>250</v>
      </c>
      <c r="N11" s="1" t="s">
        <v>250</v>
      </c>
      <c r="O11" s="1" t="s">
        <v>251</v>
      </c>
      <c r="P11" s="1" t="s">
        <v>252</v>
      </c>
      <c r="Q11" s="1" t="s">
        <v>298</v>
      </c>
      <c r="R11" s="1" t="s">
        <v>254</v>
      </c>
      <c r="S11" s="1" t="s">
        <v>255</v>
      </c>
      <c r="T11" s="1" t="s">
        <v>256</v>
      </c>
    </row>
    <row r="12" s="1" customFormat="1" spans="1:20">
      <c r="A12" s="3">
        <v>15657609242</v>
      </c>
      <c r="B12" s="1" t="s">
        <v>260</v>
      </c>
      <c r="C12" s="1" t="s">
        <v>299</v>
      </c>
      <c r="D12" s="1" t="s">
        <v>300</v>
      </c>
      <c r="E12" s="1" t="s">
        <v>62</v>
      </c>
      <c r="F12" s="1" t="s">
        <v>245</v>
      </c>
      <c r="G12" s="1" t="s">
        <v>246</v>
      </c>
      <c r="H12" s="1" t="s">
        <v>247</v>
      </c>
      <c r="I12" s="1" t="s">
        <v>301</v>
      </c>
      <c r="J12" s="1" t="s">
        <v>249</v>
      </c>
      <c r="K12" s="1" t="s">
        <v>301</v>
      </c>
      <c r="L12" s="1" t="s">
        <v>301</v>
      </c>
      <c r="M12" s="1" t="s">
        <v>250</v>
      </c>
      <c r="N12" s="1" t="s">
        <v>250</v>
      </c>
      <c r="O12" s="1" t="s">
        <v>251</v>
      </c>
      <c r="P12" s="1" t="s">
        <v>252</v>
      </c>
      <c r="Q12" s="1" t="s">
        <v>302</v>
      </c>
      <c r="R12" s="1" t="s">
        <v>254</v>
      </c>
      <c r="S12" s="1" t="s">
        <v>255</v>
      </c>
      <c r="T12" s="1" t="s">
        <v>256</v>
      </c>
    </row>
    <row r="13" s="1" customFormat="1" spans="1:20">
      <c r="A13" s="3">
        <v>15657646980</v>
      </c>
      <c r="B13" s="1" t="s">
        <v>260</v>
      </c>
      <c r="C13" s="1" t="s">
        <v>303</v>
      </c>
      <c r="D13" s="1" t="s">
        <v>304</v>
      </c>
      <c r="E13" s="1" t="s">
        <v>64</v>
      </c>
      <c r="F13" s="1" t="s">
        <v>245</v>
      </c>
      <c r="G13" s="1" t="s">
        <v>246</v>
      </c>
      <c r="H13" s="1" t="s">
        <v>247</v>
      </c>
      <c r="I13" s="1" t="s">
        <v>305</v>
      </c>
      <c r="J13" s="1" t="s">
        <v>249</v>
      </c>
      <c r="K13" s="1" t="s">
        <v>305</v>
      </c>
      <c r="L13" s="1" t="s">
        <v>305</v>
      </c>
      <c r="M13" s="1" t="s">
        <v>250</v>
      </c>
      <c r="N13" s="1" t="s">
        <v>250</v>
      </c>
      <c r="O13" s="1" t="s">
        <v>251</v>
      </c>
      <c r="P13" s="1" t="s">
        <v>252</v>
      </c>
      <c r="Q13" s="1" t="s">
        <v>306</v>
      </c>
      <c r="R13" s="1" t="s">
        <v>254</v>
      </c>
      <c r="S13" s="1" t="s">
        <v>255</v>
      </c>
      <c r="T13" s="1" t="s">
        <v>256</v>
      </c>
    </row>
    <row r="14" s="1" customFormat="1" spans="1:20">
      <c r="A14" s="3">
        <v>15660831197</v>
      </c>
      <c r="B14" s="1" t="s">
        <v>260</v>
      </c>
      <c r="C14" s="1" t="s">
        <v>307</v>
      </c>
      <c r="D14" s="1" t="s">
        <v>308</v>
      </c>
      <c r="E14" s="1" t="s">
        <v>67</v>
      </c>
      <c r="F14" s="1" t="s">
        <v>245</v>
      </c>
      <c r="G14" s="1" t="s">
        <v>246</v>
      </c>
      <c r="H14" s="1" t="s">
        <v>247</v>
      </c>
      <c r="I14" s="1" t="s">
        <v>309</v>
      </c>
      <c r="J14" s="1" t="s">
        <v>249</v>
      </c>
      <c r="K14" s="1" t="s">
        <v>309</v>
      </c>
      <c r="L14" s="1" t="s">
        <v>309</v>
      </c>
      <c r="M14" s="1" t="s">
        <v>250</v>
      </c>
      <c r="N14" s="1" t="s">
        <v>250</v>
      </c>
      <c r="O14" s="1" t="s">
        <v>251</v>
      </c>
      <c r="P14" s="1" t="s">
        <v>252</v>
      </c>
      <c r="Q14" s="1" t="s">
        <v>310</v>
      </c>
      <c r="R14" s="1" t="s">
        <v>254</v>
      </c>
      <c r="S14" s="1" t="s">
        <v>255</v>
      </c>
      <c r="T14" s="1" t="s">
        <v>256</v>
      </c>
    </row>
    <row r="15" s="1" customFormat="1" spans="1:20">
      <c r="A15" s="3">
        <v>15661638399</v>
      </c>
      <c r="B15" s="1" t="s">
        <v>260</v>
      </c>
      <c r="C15" s="1" t="s">
        <v>311</v>
      </c>
      <c r="D15" s="1" t="s">
        <v>312</v>
      </c>
      <c r="E15" s="1" t="s">
        <v>70</v>
      </c>
      <c r="F15" s="1" t="s">
        <v>245</v>
      </c>
      <c r="G15" s="1" t="s">
        <v>246</v>
      </c>
      <c r="H15" s="1" t="s">
        <v>247</v>
      </c>
      <c r="I15" s="1" t="s">
        <v>313</v>
      </c>
      <c r="J15" s="1" t="s">
        <v>249</v>
      </c>
      <c r="K15" s="1" t="s">
        <v>313</v>
      </c>
      <c r="L15" s="1" t="s">
        <v>313</v>
      </c>
      <c r="M15" s="1" t="s">
        <v>250</v>
      </c>
      <c r="N15" s="1" t="s">
        <v>250</v>
      </c>
      <c r="O15" s="1" t="s">
        <v>251</v>
      </c>
      <c r="P15" s="1" t="s">
        <v>252</v>
      </c>
      <c r="Q15" s="1" t="s">
        <v>314</v>
      </c>
      <c r="R15" s="1" t="s">
        <v>254</v>
      </c>
      <c r="S15" s="1" t="s">
        <v>255</v>
      </c>
      <c r="T15" s="1" t="s">
        <v>256</v>
      </c>
    </row>
    <row r="16" s="1" customFormat="1" spans="1:20">
      <c r="A16" s="3">
        <v>15662133527</v>
      </c>
      <c r="B16" s="1" t="s">
        <v>260</v>
      </c>
      <c r="C16" s="1" t="s">
        <v>315</v>
      </c>
      <c r="D16" s="1" t="s">
        <v>316</v>
      </c>
      <c r="E16" s="1" t="s">
        <v>73</v>
      </c>
      <c r="F16" s="1" t="s">
        <v>266</v>
      </c>
      <c r="G16" s="1" t="s">
        <v>246</v>
      </c>
      <c r="H16" s="1" t="s">
        <v>247</v>
      </c>
      <c r="I16" s="1" t="s">
        <v>251</v>
      </c>
      <c r="J16" s="1" t="s">
        <v>249</v>
      </c>
      <c r="K16" s="1" t="s">
        <v>251</v>
      </c>
      <c r="L16" s="1" t="s">
        <v>251</v>
      </c>
      <c r="M16" s="1" t="s">
        <v>250</v>
      </c>
      <c r="N16" s="1" t="s">
        <v>250</v>
      </c>
      <c r="O16" s="1" t="s">
        <v>251</v>
      </c>
      <c r="P16" s="1" t="s">
        <v>252</v>
      </c>
      <c r="Q16" s="1" t="s">
        <v>317</v>
      </c>
      <c r="R16" s="1" t="s">
        <v>254</v>
      </c>
      <c r="S16" s="1" t="s">
        <v>255</v>
      </c>
      <c r="T16" s="1" t="s">
        <v>256</v>
      </c>
    </row>
    <row r="17" s="1" customFormat="1" spans="1:20">
      <c r="A17" s="3">
        <v>15662511703</v>
      </c>
      <c r="B17" s="1" t="s">
        <v>260</v>
      </c>
      <c r="C17" s="1" t="s">
        <v>318</v>
      </c>
      <c r="D17" s="1" t="s">
        <v>319</v>
      </c>
      <c r="E17" s="1" t="s">
        <v>75</v>
      </c>
      <c r="F17" s="1" t="s">
        <v>245</v>
      </c>
      <c r="G17" s="1" t="s">
        <v>246</v>
      </c>
      <c r="H17" s="1" t="s">
        <v>247</v>
      </c>
      <c r="I17" s="1" t="s">
        <v>320</v>
      </c>
      <c r="J17" s="1" t="s">
        <v>249</v>
      </c>
      <c r="K17" s="1" t="s">
        <v>320</v>
      </c>
      <c r="L17" s="1" t="s">
        <v>320</v>
      </c>
      <c r="M17" s="1" t="s">
        <v>250</v>
      </c>
      <c r="N17" s="1" t="s">
        <v>250</v>
      </c>
      <c r="O17" s="1" t="s">
        <v>251</v>
      </c>
      <c r="P17" s="1" t="s">
        <v>252</v>
      </c>
      <c r="Q17" s="1" t="s">
        <v>321</v>
      </c>
      <c r="R17" s="1" t="s">
        <v>254</v>
      </c>
      <c r="S17" s="1" t="s">
        <v>255</v>
      </c>
      <c r="T17" s="1" t="s">
        <v>256</v>
      </c>
    </row>
    <row r="18" s="1" customFormat="1" spans="1:20">
      <c r="A18" s="3">
        <v>15663022075</v>
      </c>
      <c r="B18" s="1" t="s">
        <v>260</v>
      </c>
      <c r="C18" s="1" t="s">
        <v>322</v>
      </c>
      <c r="D18" s="1" t="s">
        <v>244</v>
      </c>
      <c r="E18" s="1" t="s">
        <v>76</v>
      </c>
      <c r="F18" s="1" t="s">
        <v>245</v>
      </c>
      <c r="G18" s="1" t="s">
        <v>246</v>
      </c>
      <c r="H18" s="1" t="s">
        <v>247</v>
      </c>
      <c r="I18" s="1" t="s">
        <v>323</v>
      </c>
      <c r="J18" s="1" t="s">
        <v>249</v>
      </c>
      <c r="K18" s="1" t="s">
        <v>323</v>
      </c>
      <c r="L18" s="1" t="s">
        <v>323</v>
      </c>
      <c r="M18" s="1" t="s">
        <v>250</v>
      </c>
      <c r="N18" s="1" t="s">
        <v>250</v>
      </c>
      <c r="O18" s="1" t="s">
        <v>251</v>
      </c>
      <c r="P18" s="1" t="s">
        <v>252</v>
      </c>
      <c r="Q18" s="1" t="s">
        <v>324</v>
      </c>
      <c r="R18" s="1" t="s">
        <v>254</v>
      </c>
      <c r="S18" s="1" t="s">
        <v>255</v>
      </c>
      <c r="T18" s="1" t="s">
        <v>256</v>
      </c>
    </row>
    <row r="19" s="1" customFormat="1" spans="1:20">
      <c r="A19" s="3">
        <v>15663158422</v>
      </c>
      <c r="B19" s="1" t="s">
        <v>260</v>
      </c>
      <c r="C19" s="1" t="s">
        <v>325</v>
      </c>
      <c r="D19" s="1" t="s">
        <v>326</v>
      </c>
      <c r="E19" s="1" t="s">
        <v>79</v>
      </c>
      <c r="F19" s="1" t="s">
        <v>245</v>
      </c>
      <c r="G19" s="1" t="s">
        <v>246</v>
      </c>
      <c r="H19" s="1" t="s">
        <v>247</v>
      </c>
      <c r="I19" s="1" t="s">
        <v>327</v>
      </c>
      <c r="J19" s="1" t="s">
        <v>249</v>
      </c>
      <c r="K19" s="1" t="s">
        <v>327</v>
      </c>
      <c r="L19" s="1" t="s">
        <v>327</v>
      </c>
      <c r="M19" s="1" t="s">
        <v>250</v>
      </c>
      <c r="N19" s="1" t="s">
        <v>250</v>
      </c>
      <c r="O19" s="1" t="s">
        <v>251</v>
      </c>
      <c r="P19" s="1" t="s">
        <v>252</v>
      </c>
      <c r="Q19" s="1" t="s">
        <v>328</v>
      </c>
      <c r="R19" s="1" t="s">
        <v>254</v>
      </c>
      <c r="S19" s="1" t="s">
        <v>255</v>
      </c>
      <c r="T19" s="1" t="s">
        <v>256</v>
      </c>
    </row>
    <row r="20" s="1" customFormat="1" spans="1:20">
      <c r="A20" s="3">
        <v>15664595722</v>
      </c>
      <c r="B20" s="1" t="s">
        <v>266</v>
      </c>
      <c r="C20" s="1" t="s">
        <v>329</v>
      </c>
      <c r="D20" s="1" t="s">
        <v>330</v>
      </c>
      <c r="E20" s="1" t="s">
        <v>82</v>
      </c>
      <c r="F20" s="1" t="s">
        <v>245</v>
      </c>
      <c r="G20" s="1" t="s">
        <v>246</v>
      </c>
      <c r="H20" s="1" t="s">
        <v>247</v>
      </c>
      <c r="I20" s="1" t="s">
        <v>331</v>
      </c>
      <c r="J20" s="1" t="s">
        <v>249</v>
      </c>
      <c r="K20" s="1" t="s">
        <v>331</v>
      </c>
      <c r="L20" s="1" t="s">
        <v>331</v>
      </c>
      <c r="M20" s="1" t="s">
        <v>250</v>
      </c>
      <c r="N20" s="1" t="s">
        <v>250</v>
      </c>
      <c r="O20" s="1" t="s">
        <v>251</v>
      </c>
      <c r="P20" s="1" t="s">
        <v>252</v>
      </c>
      <c r="Q20" s="1" t="s">
        <v>332</v>
      </c>
      <c r="R20" s="1" t="s">
        <v>254</v>
      </c>
      <c r="S20" s="1" t="s">
        <v>255</v>
      </c>
      <c r="T20" s="1" t="s">
        <v>256</v>
      </c>
    </row>
    <row r="21" s="1" customFormat="1" spans="1:20">
      <c r="A21" s="3">
        <v>15664856464</v>
      </c>
      <c r="B21" s="1" t="s">
        <v>266</v>
      </c>
      <c r="C21" s="1" t="s">
        <v>333</v>
      </c>
      <c r="D21" s="1" t="s">
        <v>334</v>
      </c>
      <c r="E21" s="1" t="s">
        <v>85</v>
      </c>
      <c r="F21" s="1" t="s">
        <v>266</v>
      </c>
      <c r="G21" s="1" t="s">
        <v>246</v>
      </c>
      <c r="H21" s="1" t="s">
        <v>247</v>
      </c>
      <c r="I21" s="1" t="s">
        <v>335</v>
      </c>
      <c r="J21" s="1" t="s">
        <v>249</v>
      </c>
      <c r="K21" s="1" t="s">
        <v>335</v>
      </c>
      <c r="L21" s="1" t="s">
        <v>335</v>
      </c>
      <c r="M21" s="1" t="s">
        <v>250</v>
      </c>
      <c r="N21" s="1" t="s">
        <v>250</v>
      </c>
      <c r="O21" s="1" t="s">
        <v>251</v>
      </c>
      <c r="P21" s="1" t="s">
        <v>252</v>
      </c>
      <c r="Q21" s="1" t="s">
        <v>336</v>
      </c>
      <c r="R21" s="1" t="s">
        <v>254</v>
      </c>
      <c r="S21" s="1" t="s">
        <v>255</v>
      </c>
      <c r="T21" s="1" t="s">
        <v>256</v>
      </c>
    </row>
    <row r="22" s="1" customFormat="1" spans="1:20">
      <c r="A22" s="3">
        <v>15669946931</v>
      </c>
      <c r="B22" s="1" t="s">
        <v>266</v>
      </c>
      <c r="C22" s="1" t="s">
        <v>337</v>
      </c>
      <c r="D22" s="1" t="s">
        <v>338</v>
      </c>
      <c r="E22" s="1" t="s">
        <v>88</v>
      </c>
      <c r="F22" s="1" t="s">
        <v>245</v>
      </c>
      <c r="G22" s="1" t="s">
        <v>246</v>
      </c>
      <c r="H22" s="1" t="s">
        <v>247</v>
      </c>
      <c r="I22" s="1" t="s">
        <v>339</v>
      </c>
      <c r="J22" s="1" t="s">
        <v>249</v>
      </c>
      <c r="K22" s="1" t="s">
        <v>339</v>
      </c>
      <c r="L22" s="1" t="s">
        <v>339</v>
      </c>
      <c r="M22" s="1" t="s">
        <v>250</v>
      </c>
      <c r="N22" s="1" t="s">
        <v>250</v>
      </c>
      <c r="O22" s="1" t="s">
        <v>251</v>
      </c>
      <c r="P22" s="1" t="s">
        <v>252</v>
      </c>
      <c r="Q22" s="1" t="s">
        <v>340</v>
      </c>
      <c r="R22" s="1" t="s">
        <v>254</v>
      </c>
      <c r="S22" s="1" t="s">
        <v>255</v>
      </c>
      <c r="T22" s="1" t="s">
        <v>256</v>
      </c>
    </row>
    <row r="23" s="1" customFormat="1" spans="1:20">
      <c r="A23" s="3">
        <v>15670070635</v>
      </c>
      <c r="B23" s="1" t="s">
        <v>266</v>
      </c>
      <c r="C23" s="1" t="s">
        <v>341</v>
      </c>
      <c r="D23" s="1" t="s">
        <v>342</v>
      </c>
      <c r="E23" s="1" t="s">
        <v>91</v>
      </c>
      <c r="F23" s="1" t="s">
        <v>266</v>
      </c>
      <c r="G23" s="1" t="s">
        <v>246</v>
      </c>
      <c r="H23" s="1" t="s">
        <v>247</v>
      </c>
      <c r="I23" s="1" t="s">
        <v>343</v>
      </c>
      <c r="J23" s="1" t="s">
        <v>249</v>
      </c>
      <c r="K23" s="1" t="s">
        <v>343</v>
      </c>
      <c r="L23" s="1" t="s">
        <v>343</v>
      </c>
      <c r="M23" s="1" t="s">
        <v>250</v>
      </c>
      <c r="N23" s="1" t="s">
        <v>250</v>
      </c>
      <c r="O23" s="1" t="s">
        <v>251</v>
      </c>
      <c r="P23" s="1" t="s">
        <v>252</v>
      </c>
      <c r="Q23" s="1" t="s">
        <v>344</v>
      </c>
      <c r="R23" s="1" t="s">
        <v>254</v>
      </c>
      <c r="S23" s="1" t="s">
        <v>255</v>
      </c>
      <c r="T23" s="1" t="s">
        <v>256</v>
      </c>
    </row>
    <row r="24" s="1" customFormat="1" spans="1:20">
      <c r="A24" s="3">
        <v>15670749708</v>
      </c>
      <c r="B24" s="1" t="s">
        <v>266</v>
      </c>
      <c r="C24" s="1" t="s">
        <v>345</v>
      </c>
      <c r="D24" s="1" t="s">
        <v>346</v>
      </c>
      <c r="E24" s="1" t="s">
        <v>94</v>
      </c>
      <c r="F24" s="1" t="s">
        <v>245</v>
      </c>
      <c r="G24" s="1" t="s">
        <v>246</v>
      </c>
      <c r="H24" s="1" t="s">
        <v>247</v>
      </c>
      <c r="I24" s="1" t="s">
        <v>347</v>
      </c>
      <c r="J24" s="1" t="s">
        <v>249</v>
      </c>
      <c r="K24" s="1" t="s">
        <v>347</v>
      </c>
      <c r="L24" s="1" t="s">
        <v>347</v>
      </c>
      <c r="M24" s="1" t="s">
        <v>250</v>
      </c>
      <c r="N24" s="1" t="s">
        <v>250</v>
      </c>
      <c r="O24" s="1" t="s">
        <v>251</v>
      </c>
      <c r="P24" s="1" t="s">
        <v>252</v>
      </c>
      <c r="Q24" s="1" t="s">
        <v>348</v>
      </c>
      <c r="R24" s="1" t="s">
        <v>254</v>
      </c>
      <c r="S24" s="1" t="s">
        <v>255</v>
      </c>
      <c r="T24" s="1" t="s">
        <v>256</v>
      </c>
    </row>
    <row r="25" s="1" customFormat="1" spans="1:20">
      <c r="A25" s="3">
        <v>15671026586</v>
      </c>
      <c r="B25" s="1" t="s">
        <v>266</v>
      </c>
      <c r="C25" s="1" t="s">
        <v>349</v>
      </c>
      <c r="D25" s="1" t="s">
        <v>350</v>
      </c>
      <c r="E25" s="1" t="s">
        <v>97</v>
      </c>
      <c r="F25" s="1" t="s">
        <v>245</v>
      </c>
      <c r="G25" s="1" t="s">
        <v>246</v>
      </c>
      <c r="H25" s="1" t="s">
        <v>247</v>
      </c>
      <c r="I25" s="1" t="s">
        <v>351</v>
      </c>
      <c r="J25" s="1" t="s">
        <v>249</v>
      </c>
      <c r="K25" s="1" t="s">
        <v>351</v>
      </c>
      <c r="L25" s="1" t="s">
        <v>351</v>
      </c>
      <c r="M25" s="1" t="s">
        <v>250</v>
      </c>
      <c r="N25" s="1" t="s">
        <v>250</v>
      </c>
      <c r="O25" s="1" t="s">
        <v>251</v>
      </c>
      <c r="P25" s="1" t="s">
        <v>252</v>
      </c>
      <c r="Q25" s="1" t="s">
        <v>352</v>
      </c>
      <c r="R25" s="1" t="s">
        <v>254</v>
      </c>
      <c r="S25" s="1" t="s">
        <v>255</v>
      </c>
      <c r="T25" s="1" t="s">
        <v>256</v>
      </c>
    </row>
    <row r="26" s="1" customFormat="1" spans="1:20">
      <c r="A26" s="3">
        <v>15671233147</v>
      </c>
      <c r="B26" s="1" t="s">
        <v>266</v>
      </c>
      <c r="C26" s="1" t="s">
        <v>353</v>
      </c>
      <c r="D26" s="1" t="s">
        <v>338</v>
      </c>
      <c r="E26" s="1" t="s">
        <v>98</v>
      </c>
      <c r="F26" s="1" t="s">
        <v>245</v>
      </c>
      <c r="G26" s="1" t="s">
        <v>246</v>
      </c>
      <c r="H26" s="1" t="s">
        <v>247</v>
      </c>
      <c r="I26" s="1" t="s">
        <v>354</v>
      </c>
      <c r="J26" s="1" t="s">
        <v>249</v>
      </c>
      <c r="K26" s="1" t="s">
        <v>354</v>
      </c>
      <c r="L26" s="1" t="s">
        <v>354</v>
      </c>
      <c r="M26" s="1" t="s">
        <v>250</v>
      </c>
      <c r="N26" s="1" t="s">
        <v>250</v>
      </c>
      <c r="O26" s="1" t="s">
        <v>251</v>
      </c>
      <c r="P26" s="1" t="s">
        <v>252</v>
      </c>
      <c r="Q26" s="1" t="s">
        <v>355</v>
      </c>
      <c r="R26" s="1" t="s">
        <v>254</v>
      </c>
      <c r="S26" s="1" t="s">
        <v>255</v>
      </c>
      <c r="T26" s="1" t="s">
        <v>256</v>
      </c>
    </row>
    <row r="27" s="1" customFormat="1" spans="1:20">
      <c r="A27" s="3">
        <v>15671743703</v>
      </c>
      <c r="B27" s="1" t="s">
        <v>266</v>
      </c>
      <c r="C27" s="1" t="s">
        <v>356</v>
      </c>
      <c r="D27" s="1" t="s">
        <v>357</v>
      </c>
      <c r="E27" s="1" t="s">
        <v>100</v>
      </c>
      <c r="F27" s="1" t="s">
        <v>245</v>
      </c>
      <c r="G27" s="1" t="s">
        <v>246</v>
      </c>
      <c r="H27" s="1" t="s">
        <v>247</v>
      </c>
      <c r="I27" s="1" t="s">
        <v>331</v>
      </c>
      <c r="J27" s="1" t="s">
        <v>249</v>
      </c>
      <c r="K27" s="1" t="s">
        <v>331</v>
      </c>
      <c r="L27" s="1" t="s">
        <v>331</v>
      </c>
      <c r="M27" s="1" t="s">
        <v>250</v>
      </c>
      <c r="N27" s="1" t="s">
        <v>250</v>
      </c>
      <c r="O27" s="1" t="s">
        <v>251</v>
      </c>
      <c r="P27" s="1" t="s">
        <v>252</v>
      </c>
      <c r="Q27" s="1" t="s">
        <v>358</v>
      </c>
      <c r="R27" s="1" t="s">
        <v>254</v>
      </c>
      <c r="S27" s="1" t="s">
        <v>255</v>
      </c>
      <c r="T27" s="1" t="s">
        <v>256</v>
      </c>
    </row>
    <row r="28" s="1" customFormat="1" spans="1:20">
      <c r="A28" s="3">
        <v>15672056643</v>
      </c>
      <c r="B28" s="1" t="s">
        <v>266</v>
      </c>
      <c r="C28" s="1" t="s">
        <v>359</v>
      </c>
      <c r="D28" s="1" t="s">
        <v>360</v>
      </c>
      <c r="E28" s="1" t="s">
        <v>103</v>
      </c>
      <c r="F28" s="1" t="s">
        <v>245</v>
      </c>
      <c r="G28" s="1" t="s">
        <v>246</v>
      </c>
      <c r="H28" s="1" t="s">
        <v>247</v>
      </c>
      <c r="I28" s="1" t="s">
        <v>361</v>
      </c>
      <c r="J28" s="1" t="s">
        <v>249</v>
      </c>
      <c r="K28" s="1" t="s">
        <v>361</v>
      </c>
      <c r="L28" s="1" t="s">
        <v>361</v>
      </c>
      <c r="M28" s="1" t="s">
        <v>250</v>
      </c>
      <c r="N28" s="1" t="s">
        <v>250</v>
      </c>
      <c r="O28" s="1" t="s">
        <v>251</v>
      </c>
      <c r="P28" s="1" t="s">
        <v>252</v>
      </c>
      <c r="Q28" s="1" t="s">
        <v>362</v>
      </c>
      <c r="R28" s="1" t="s">
        <v>254</v>
      </c>
      <c r="S28" s="1" t="s">
        <v>255</v>
      </c>
      <c r="T28" s="1" t="s">
        <v>256</v>
      </c>
    </row>
    <row r="29" s="1" customFormat="1" spans="1:20">
      <c r="A29" s="3">
        <v>15672122787</v>
      </c>
      <c r="B29" s="1" t="s">
        <v>266</v>
      </c>
      <c r="C29" s="1" t="s">
        <v>363</v>
      </c>
      <c r="D29" s="1" t="s">
        <v>364</v>
      </c>
      <c r="E29" s="1" t="s">
        <v>106</v>
      </c>
      <c r="F29" s="1" t="s">
        <v>245</v>
      </c>
      <c r="G29" s="1" t="s">
        <v>246</v>
      </c>
      <c r="H29" s="1" t="s">
        <v>247</v>
      </c>
      <c r="I29" s="1" t="s">
        <v>365</v>
      </c>
      <c r="J29" s="1" t="s">
        <v>249</v>
      </c>
      <c r="K29" s="1" t="s">
        <v>365</v>
      </c>
      <c r="L29" s="1" t="s">
        <v>365</v>
      </c>
      <c r="M29" s="1" t="s">
        <v>250</v>
      </c>
      <c r="N29" s="1" t="s">
        <v>250</v>
      </c>
      <c r="O29" s="1" t="s">
        <v>251</v>
      </c>
      <c r="P29" s="1" t="s">
        <v>252</v>
      </c>
      <c r="Q29" s="1" t="s">
        <v>366</v>
      </c>
      <c r="R29" s="1" t="s">
        <v>254</v>
      </c>
      <c r="S29" s="1" t="s">
        <v>255</v>
      </c>
      <c r="T29" s="1" t="s">
        <v>256</v>
      </c>
    </row>
    <row r="30" s="1" customFormat="1" spans="1:20">
      <c r="A30" s="3">
        <v>15672504953</v>
      </c>
      <c r="B30" s="1" t="s">
        <v>245</v>
      </c>
      <c r="C30" s="1" t="s">
        <v>367</v>
      </c>
      <c r="D30" s="1" t="s">
        <v>368</v>
      </c>
      <c r="E30" s="1" t="s">
        <v>109</v>
      </c>
      <c r="F30" s="1" t="s">
        <v>245</v>
      </c>
      <c r="G30" s="1" t="s">
        <v>246</v>
      </c>
      <c r="H30" s="1" t="s">
        <v>247</v>
      </c>
      <c r="I30" s="1" t="s">
        <v>369</v>
      </c>
      <c r="J30" s="1" t="s">
        <v>249</v>
      </c>
      <c r="K30" s="1" t="s">
        <v>369</v>
      </c>
      <c r="L30" s="1" t="s">
        <v>369</v>
      </c>
      <c r="M30" s="1" t="s">
        <v>250</v>
      </c>
      <c r="N30" s="1" t="s">
        <v>250</v>
      </c>
      <c r="O30" s="1" t="s">
        <v>251</v>
      </c>
      <c r="P30" s="1" t="s">
        <v>252</v>
      </c>
      <c r="Q30" s="1" t="s">
        <v>370</v>
      </c>
      <c r="R30" s="1" t="s">
        <v>254</v>
      </c>
      <c r="S30" s="1" t="s">
        <v>255</v>
      </c>
      <c r="T30" s="1" t="s">
        <v>256</v>
      </c>
    </row>
    <row r="31" s="1" customFormat="1" spans="1:20">
      <c r="A31" s="3">
        <v>15672590979</v>
      </c>
      <c r="B31" s="1" t="s">
        <v>245</v>
      </c>
      <c r="C31" s="1" t="s">
        <v>371</v>
      </c>
      <c r="D31" s="1" t="s">
        <v>372</v>
      </c>
      <c r="E31" s="1" t="s">
        <v>111</v>
      </c>
      <c r="F31" s="1" t="s">
        <v>245</v>
      </c>
      <c r="G31" s="1" t="s">
        <v>246</v>
      </c>
      <c r="H31" s="1" t="s">
        <v>247</v>
      </c>
      <c r="I31" s="1" t="s">
        <v>373</v>
      </c>
      <c r="J31" s="1" t="s">
        <v>249</v>
      </c>
      <c r="K31" s="1" t="s">
        <v>373</v>
      </c>
      <c r="L31" s="1" t="s">
        <v>373</v>
      </c>
      <c r="M31" s="1" t="s">
        <v>250</v>
      </c>
      <c r="N31" s="1" t="s">
        <v>250</v>
      </c>
      <c r="O31" s="1" t="s">
        <v>251</v>
      </c>
      <c r="P31" s="1" t="s">
        <v>252</v>
      </c>
      <c r="Q31" s="1" t="s">
        <v>374</v>
      </c>
      <c r="R31" s="1" t="s">
        <v>254</v>
      </c>
      <c r="S31" s="1" t="s">
        <v>255</v>
      </c>
      <c r="T31" s="1" t="s">
        <v>256</v>
      </c>
    </row>
    <row r="32" s="1" customFormat="1" spans="1:20">
      <c r="A32" s="3">
        <v>15672732989</v>
      </c>
      <c r="B32" s="1" t="s">
        <v>245</v>
      </c>
      <c r="C32" s="1" t="s">
        <v>375</v>
      </c>
      <c r="D32" s="1" t="s">
        <v>376</v>
      </c>
      <c r="E32" s="1" t="s">
        <v>114</v>
      </c>
      <c r="F32" s="1" t="s">
        <v>245</v>
      </c>
      <c r="G32" s="1" t="s">
        <v>246</v>
      </c>
      <c r="H32" s="1" t="s">
        <v>247</v>
      </c>
      <c r="I32" s="1" t="s">
        <v>377</v>
      </c>
      <c r="J32" s="1" t="s">
        <v>249</v>
      </c>
      <c r="K32" s="1" t="s">
        <v>377</v>
      </c>
      <c r="L32" s="1" t="s">
        <v>377</v>
      </c>
      <c r="M32" s="1" t="s">
        <v>250</v>
      </c>
      <c r="N32" s="1" t="s">
        <v>250</v>
      </c>
      <c r="O32" s="1" t="s">
        <v>251</v>
      </c>
      <c r="P32" s="1" t="s">
        <v>252</v>
      </c>
      <c r="Q32" s="1" t="s">
        <v>378</v>
      </c>
      <c r="R32" s="1" t="s">
        <v>254</v>
      </c>
      <c r="S32" s="1" t="s">
        <v>255</v>
      </c>
      <c r="T32" s="1" t="s">
        <v>256</v>
      </c>
    </row>
    <row r="33" s="1" customFormat="1" spans="1:20">
      <c r="A33" s="3">
        <v>15672837666</v>
      </c>
      <c r="B33" s="1" t="s">
        <v>245</v>
      </c>
      <c r="C33" s="1" t="s">
        <v>379</v>
      </c>
      <c r="D33" s="1" t="s">
        <v>380</v>
      </c>
      <c r="E33" s="1" t="s">
        <v>117</v>
      </c>
      <c r="F33" s="1" t="s">
        <v>245</v>
      </c>
      <c r="G33" s="1" t="s">
        <v>246</v>
      </c>
      <c r="H33" s="1" t="s">
        <v>247</v>
      </c>
      <c r="I33" s="1" t="s">
        <v>381</v>
      </c>
      <c r="J33" s="1" t="s">
        <v>249</v>
      </c>
      <c r="K33" s="1" t="s">
        <v>381</v>
      </c>
      <c r="L33" s="1" t="s">
        <v>381</v>
      </c>
      <c r="M33" s="1" t="s">
        <v>250</v>
      </c>
      <c r="N33" s="1" t="s">
        <v>250</v>
      </c>
      <c r="O33" s="1" t="s">
        <v>251</v>
      </c>
      <c r="P33" s="1" t="s">
        <v>252</v>
      </c>
      <c r="Q33" s="1" t="s">
        <v>382</v>
      </c>
      <c r="R33" s="1" t="s">
        <v>254</v>
      </c>
      <c r="S33" s="1" t="s">
        <v>255</v>
      </c>
      <c r="T33" s="1" t="s">
        <v>256</v>
      </c>
    </row>
    <row r="34" s="1" customFormat="1" spans="1:20">
      <c r="A34" s="3">
        <v>15672895919</v>
      </c>
      <c r="B34" s="1" t="s">
        <v>245</v>
      </c>
      <c r="C34" s="1" t="s">
        <v>383</v>
      </c>
      <c r="D34" s="1" t="s">
        <v>384</v>
      </c>
      <c r="E34" s="1" t="s">
        <v>120</v>
      </c>
      <c r="F34" s="1" t="s">
        <v>245</v>
      </c>
      <c r="G34" s="1" t="s">
        <v>246</v>
      </c>
      <c r="H34" s="1" t="s">
        <v>247</v>
      </c>
      <c r="I34" s="1" t="s">
        <v>385</v>
      </c>
      <c r="J34" s="1" t="s">
        <v>249</v>
      </c>
      <c r="K34" s="1" t="s">
        <v>385</v>
      </c>
      <c r="L34" s="1" t="s">
        <v>385</v>
      </c>
      <c r="M34" s="1" t="s">
        <v>250</v>
      </c>
      <c r="N34" s="1" t="s">
        <v>250</v>
      </c>
      <c r="O34" s="1" t="s">
        <v>251</v>
      </c>
      <c r="P34" s="1" t="s">
        <v>252</v>
      </c>
      <c r="Q34" s="1" t="s">
        <v>386</v>
      </c>
      <c r="R34" s="1" t="s">
        <v>254</v>
      </c>
      <c r="S34" s="1" t="s">
        <v>255</v>
      </c>
      <c r="T34" s="1" t="s">
        <v>256</v>
      </c>
    </row>
    <row r="35" s="1" customFormat="1" spans="1:20">
      <c r="A35" s="3">
        <v>15673003263</v>
      </c>
      <c r="B35" s="1" t="s">
        <v>245</v>
      </c>
      <c r="C35" s="1" t="s">
        <v>387</v>
      </c>
      <c r="D35" s="1" t="s">
        <v>388</v>
      </c>
      <c r="E35" s="1" t="s">
        <v>123</v>
      </c>
      <c r="F35" s="1" t="s">
        <v>245</v>
      </c>
      <c r="G35" s="1" t="s">
        <v>246</v>
      </c>
      <c r="H35" s="1" t="s">
        <v>247</v>
      </c>
      <c r="I35" s="1" t="s">
        <v>389</v>
      </c>
      <c r="J35" s="1" t="s">
        <v>249</v>
      </c>
      <c r="K35" s="1" t="s">
        <v>389</v>
      </c>
      <c r="L35" s="1" t="s">
        <v>389</v>
      </c>
      <c r="M35" s="1" t="s">
        <v>250</v>
      </c>
      <c r="N35" s="1" t="s">
        <v>250</v>
      </c>
      <c r="O35" s="1" t="s">
        <v>251</v>
      </c>
      <c r="P35" s="1" t="s">
        <v>252</v>
      </c>
      <c r="Q35" s="1" t="s">
        <v>390</v>
      </c>
      <c r="R35" s="1" t="s">
        <v>254</v>
      </c>
      <c r="S35" s="1" t="s">
        <v>255</v>
      </c>
      <c r="T35" s="1" t="s">
        <v>256</v>
      </c>
    </row>
    <row r="36" s="1" customFormat="1" spans="1:20">
      <c r="A36" s="3">
        <v>15676467799</v>
      </c>
      <c r="B36" s="1" t="s">
        <v>245</v>
      </c>
      <c r="C36" s="1" t="s">
        <v>391</v>
      </c>
      <c r="D36" s="1" t="s">
        <v>392</v>
      </c>
      <c r="E36" s="1" t="s">
        <v>126</v>
      </c>
      <c r="F36" s="1" t="s">
        <v>245</v>
      </c>
      <c r="G36" s="1" t="s">
        <v>246</v>
      </c>
      <c r="H36" s="1" t="s">
        <v>247</v>
      </c>
      <c r="I36" s="1" t="s">
        <v>393</v>
      </c>
      <c r="J36" s="1" t="s">
        <v>249</v>
      </c>
      <c r="K36" s="1" t="s">
        <v>393</v>
      </c>
      <c r="L36" s="1" t="s">
        <v>393</v>
      </c>
      <c r="M36" s="1" t="s">
        <v>250</v>
      </c>
      <c r="N36" s="1" t="s">
        <v>250</v>
      </c>
      <c r="O36" s="1" t="s">
        <v>251</v>
      </c>
      <c r="P36" s="1" t="s">
        <v>252</v>
      </c>
      <c r="Q36" s="1" t="s">
        <v>394</v>
      </c>
      <c r="R36" s="1" t="s">
        <v>254</v>
      </c>
      <c r="S36" s="1" t="s">
        <v>255</v>
      </c>
      <c r="T36" s="1" t="s">
        <v>256</v>
      </c>
    </row>
    <row r="37" s="1" customFormat="1" spans="1:20">
      <c r="A37" s="3">
        <v>15676667837</v>
      </c>
      <c r="B37" s="1" t="s">
        <v>245</v>
      </c>
      <c r="C37" s="1" t="s">
        <v>395</v>
      </c>
      <c r="D37" s="1" t="s">
        <v>396</v>
      </c>
      <c r="E37" s="1" t="s">
        <v>128</v>
      </c>
      <c r="F37" s="1" t="s">
        <v>245</v>
      </c>
      <c r="G37" s="1" t="s">
        <v>246</v>
      </c>
      <c r="H37" s="1" t="s">
        <v>247</v>
      </c>
      <c r="I37" s="1" t="s">
        <v>397</v>
      </c>
      <c r="J37" s="1" t="s">
        <v>249</v>
      </c>
      <c r="K37" s="1" t="s">
        <v>397</v>
      </c>
      <c r="L37" s="1" t="s">
        <v>397</v>
      </c>
      <c r="M37" s="1" t="s">
        <v>250</v>
      </c>
      <c r="N37" s="1" t="s">
        <v>250</v>
      </c>
      <c r="O37" s="1" t="s">
        <v>251</v>
      </c>
      <c r="P37" s="1" t="s">
        <v>252</v>
      </c>
      <c r="Q37" s="1" t="s">
        <v>398</v>
      </c>
      <c r="R37" s="1" t="s">
        <v>254</v>
      </c>
      <c r="S37" s="1" t="s">
        <v>255</v>
      </c>
      <c r="T37" s="1" t="s">
        <v>256</v>
      </c>
    </row>
    <row r="38" s="1" customFormat="1" spans="1:20">
      <c r="A38" s="3">
        <v>15677036376</v>
      </c>
      <c r="B38" s="1" t="s">
        <v>245</v>
      </c>
      <c r="C38" s="1" t="s">
        <v>399</v>
      </c>
      <c r="D38" s="1" t="s">
        <v>400</v>
      </c>
      <c r="E38" s="1" t="s">
        <v>131</v>
      </c>
      <c r="F38" s="1" t="s">
        <v>245</v>
      </c>
      <c r="G38" s="1" t="s">
        <v>246</v>
      </c>
      <c r="H38" s="1" t="s">
        <v>247</v>
      </c>
      <c r="I38" s="1" t="s">
        <v>401</v>
      </c>
      <c r="J38" s="1" t="s">
        <v>249</v>
      </c>
      <c r="K38" s="1" t="s">
        <v>401</v>
      </c>
      <c r="L38" s="1" t="s">
        <v>401</v>
      </c>
      <c r="M38" s="1" t="s">
        <v>250</v>
      </c>
      <c r="N38" s="1" t="s">
        <v>250</v>
      </c>
      <c r="O38" s="1" t="s">
        <v>251</v>
      </c>
      <c r="P38" s="1" t="s">
        <v>252</v>
      </c>
      <c r="Q38" s="1" t="s">
        <v>402</v>
      </c>
      <c r="R38" s="1" t="s">
        <v>254</v>
      </c>
      <c r="S38" s="1" t="s">
        <v>255</v>
      </c>
      <c r="T38" s="1" t="s">
        <v>256</v>
      </c>
    </row>
    <row r="39" s="1" customFormat="1" spans="1:20">
      <c r="A39" s="3">
        <v>15677206842</v>
      </c>
      <c r="B39" s="1" t="s">
        <v>245</v>
      </c>
      <c r="C39" s="1" t="s">
        <v>403</v>
      </c>
      <c r="D39" s="1" t="s">
        <v>404</v>
      </c>
      <c r="E39" s="1" t="s">
        <v>133</v>
      </c>
      <c r="F39" s="1" t="s">
        <v>245</v>
      </c>
      <c r="G39" s="1" t="s">
        <v>246</v>
      </c>
      <c r="H39" s="1" t="s">
        <v>247</v>
      </c>
      <c r="I39" s="1" t="s">
        <v>405</v>
      </c>
      <c r="J39" s="1" t="s">
        <v>249</v>
      </c>
      <c r="K39" s="1" t="s">
        <v>405</v>
      </c>
      <c r="L39" s="1" t="s">
        <v>405</v>
      </c>
      <c r="M39" s="1" t="s">
        <v>250</v>
      </c>
      <c r="N39" s="1" t="s">
        <v>250</v>
      </c>
      <c r="O39" s="1" t="s">
        <v>251</v>
      </c>
      <c r="P39" s="1" t="s">
        <v>252</v>
      </c>
      <c r="Q39" s="1" t="s">
        <v>406</v>
      </c>
      <c r="R39" s="1" t="s">
        <v>254</v>
      </c>
      <c r="S39" s="1" t="s">
        <v>255</v>
      </c>
      <c r="T39" s="1" t="s">
        <v>256</v>
      </c>
    </row>
    <row r="40" s="1" customFormat="1" spans="1:20">
      <c r="A40" s="3">
        <v>15677347900</v>
      </c>
      <c r="B40" s="1" t="s">
        <v>245</v>
      </c>
      <c r="C40" s="1" t="s">
        <v>407</v>
      </c>
      <c r="D40" s="1" t="s">
        <v>408</v>
      </c>
      <c r="E40" s="1" t="s">
        <v>136</v>
      </c>
      <c r="F40" s="1" t="s">
        <v>245</v>
      </c>
      <c r="G40" s="1" t="s">
        <v>246</v>
      </c>
      <c r="H40" s="1" t="s">
        <v>247</v>
      </c>
      <c r="I40" s="1" t="s">
        <v>409</v>
      </c>
      <c r="J40" s="1" t="s">
        <v>249</v>
      </c>
      <c r="K40" s="1" t="s">
        <v>409</v>
      </c>
      <c r="L40" s="1" t="s">
        <v>409</v>
      </c>
      <c r="M40" s="1" t="s">
        <v>250</v>
      </c>
      <c r="N40" s="1" t="s">
        <v>250</v>
      </c>
      <c r="O40" s="1" t="s">
        <v>251</v>
      </c>
      <c r="P40" s="1" t="s">
        <v>252</v>
      </c>
      <c r="Q40" s="1" t="s">
        <v>410</v>
      </c>
      <c r="R40" s="1" t="s">
        <v>254</v>
      </c>
      <c r="S40" s="1" t="s">
        <v>255</v>
      </c>
      <c r="T40" s="1" t="s">
        <v>256</v>
      </c>
    </row>
    <row r="41" s="1" customFormat="1" spans="1:20">
      <c r="A41" s="3">
        <v>15677434023</v>
      </c>
      <c r="B41" s="1" t="s">
        <v>245</v>
      </c>
      <c r="C41" s="1" t="s">
        <v>411</v>
      </c>
      <c r="D41" s="1" t="s">
        <v>412</v>
      </c>
      <c r="E41" s="1" t="s">
        <v>413</v>
      </c>
      <c r="F41" s="1" t="s">
        <v>245</v>
      </c>
      <c r="G41" s="1" t="s">
        <v>246</v>
      </c>
      <c r="H41" s="1" t="s">
        <v>247</v>
      </c>
      <c r="I41" s="1" t="s">
        <v>251</v>
      </c>
      <c r="J41" s="1" t="s">
        <v>249</v>
      </c>
      <c r="K41" s="1" t="s">
        <v>251</v>
      </c>
      <c r="L41" s="1" t="s">
        <v>251</v>
      </c>
      <c r="M41" s="1" t="s">
        <v>250</v>
      </c>
      <c r="N41" s="1" t="s">
        <v>250</v>
      </c>
      <c r="O41" s="1" t="s">
        <v>251</v>
      </c>
      <c r="P41" s="1" t="s">
        <v>252</v>
      </c>
      <c r="Q41" s="1" t="s">
        <v>414</v>
      </c>
      <c r="R41" s="1" t="s">
        <v>254</v>
      </c>
      <c r="S41" s="1" t="s">
        <v>255</v>
      </c>
      <c r="T41" s="1" t="s">
        <v>256</v>
      </c>
    </row>
    <row r="42" s="1" customFormat="1" spans="1:20">
      <c r="A42" s="3">
        <v>15677666456</v>
      </c>
      <c r="B42" s="1" t="s">
        <v>245</v>
      </c>
      <c r="C42" s="1" t="s">
        <v>415</v>
      </c>
      <c r="D42" s="1" t="s">
        <v>416</v>
      </c>
      <c r="E42" s="1" t="s">
        <v>139</v>
      </c>
      <c r="F42" s="1" t="s">
        <v>245</v>
      </c>
      <c r="G42" s="1" t="s">
        <v>246</v>
      </c>
      <c r="H42" s="1" t="s">
        <v>247</v>
      </c>
      <c r="I42" s="1" t="s">
        <v>251</v>
      </c>
      <c r="J42" s="1" t="s">
        <v>249</v>
      </c>
      <c r="K42" s="1" t="s">
        <v>251</v>
      </c>
      <c r="L42" s="1" t="s">
        <v>251</v>
      </c>
      <c r="M42" s="1" t="s">
        <v>250</v>
      </c>
      <c r="N42" s="1" t="s">
        <v>250</v>
      </c>
      <c r="O42" s="1" t="s">
        <v>251</v>
      </c>
      <c r="P42" s="1" t="s">
        <v>252</v>
      </c>
      <c r="Q42" s="1" t="s">
        <v>417</v>
      </c>
      <c r="R42" s="1" t="s">
        <v>254</v>
      </c>
      <c r="S42" s="1" t="s">
        <v>255</v>
      </c>
      <c r="T42" s="1" t="s">
        <v>256</v>
      </c>
    </row>
    <row r="43" s="1" customFormat="1" spans="1:20">
      <c r="A43" s="3">
        <v>15678037870</v>
      </c>
      <c r="B43" s="1" t="s">
        <v>245</v>
      </c>
      <c r="C43" s="1" t="s">
        <v>418</v>
      </c>
      <c r="D43" s="1" t="s">
        <v>419</v>
      </c>
      <c r="E43" s="1" t="s">
        <v>142</v>
      </c>
      <c r="F43" s="1" t="s">
        <v>245</v>
      </c>
      <c r="G43" s="1" t="s">
        <v>246</v>
      </c>
      <c r="H43" s="1" t="s">
        <v>247</v>
      </c>
      <c r="I43" s="1" t="s">
        <v>420</v>
      </c>
      <c r="J43" s="1" t="s">
        <v>249</v>
      </c>
      <c r="K43" s="1" t="s">
        <v>420</v>
      </c>
      <c r="L43" s="1" t="s">
        <v>420</v>
      </c>
      <c r="M43" s="1" t="s">
        <v>250</v>
      </c>
      <c r="N43" s="1" t="s">
        <v>250</v>
      </c>
      <c r="O43" s="1" t="s">
        <v>251</v>
      </c>
      <c r="P43" s="1" t="s">
        <v>252</v>
      </c>
      <c r="Q43" s="1" t="s">
        <v>421</v>
      </c>
      <c r="R43" s="1" t="s">
        <v>254</v>
      </c>
      <c r="S43" s="1" t="s">
        <v>255</v>
      </c>
      <c r="T43" s="1" t="s">
        <v>256</v>
      </c>
    </row>
    <row r="44" s="1" customFormat="1" spans="1:20">
      <c r="A44" s="3">
        <v>15678128246</v>
      </c>
      <c r="B44" s="1" t="s">
        <v>245</v>
      </c>
      <c r="C44" s="1" t="s">
        <v>422</v>
      </c>
      <c r="D44" s="1" t="s">
        <v>338</v>
      </c>
      <c r="E44" s="1" t="s">
        <v>143</v>
      </c>
      <c r="F44" s="1" t="s">
        <v>245</v>
      </c>
      <c r="G44" s="1" t="s">
        <v>246</v>
      </c>
      <c r="H44" s="1" t="s">
        <v>247</v>
      </c>
      <c r="I44" s="1" t="s">
        <v>423</v>
      </c>
      <c r="J44" s="1" t="s">
        <v>249</v>
      </c>
      <c r="K44" s="1" t="s">
        <v>423</v>
      </c>
      <c r="L44" s="1" t="s">
        <v>423</v>
      </c>
      <c r="M44" s="1" t="s">
        <v>250</v>
      </c>
      <c r="N44" s="1" t="s">
        <v>250</v>
      </c>
      <c r="O44" s="1" t="s">
        <v>251</v>
      </c>
      <c r="P44" s="1" t="s">
        <v>252</v>
      </c>
      <c r="Q44" s="1" t="s">
        <v>424</v>
      </c>
      <c r="R44" s="1" t="s">
        <v>254</v>
      </c>
      <c r="S44" s="1" t="s">
        <v>255</v>
      </c>
      <c r="T44" s="1" t="s">
        <v>256</v>
      </c>
    </row>
    <row r="45" s="1" customFormat="1" spans="1:20">
      <c r="A45" s="3">
        <v>15678472056</v>
      </c>
      <c r="B45" s="1" t="s">
        <v>245</v>
      </c>
      <c r="C45" s="1" t="s">
        <v>425</v>
      </c>
      <c r="D45" s="1" t="s">
        <v>426</v>
      </c>
      <c r="E45" s="1" t="s">
        <v>145</v>
      </c>
      <c r="F45" s="1" t="s">
        <v>245</v>
      </c>
      <c r="G45" s="1" t="s">
        <v>246</v>
      </c>
      <c r="H45" s="1" t="s">
        <v>247</v>
      </c>
      <c r="I45" s="1" t="s">
        <v>427</v>
      </c>
      <c r="J45" s="1" t="s">
        <v>249</v>
      </c>
      <c r="K45" s="1" t="s">
        <v>427</v>
      </c>
      <c r="L45" s="1" t="s">
        <v>427</v>
      </c>
      <c r="M45" s="1" t="s">
        <v>250</v>
      </c>
      <c r="N45" s="1" t="s">
        <v>250</v>
      </c>
      <c r="O45" s="1" t="s">
        <v>251</v>
      </c>
      <c r="P45" s="1" t="s">
        <v>252</v>
      </c>
      <c r="Q45" s="1" t="s">
        <v>428</v>
      </c>
      <c r="R45" s="1" t="s">
        <v>254</v>
      </c>
      <c r="S45" s="1" t="s">
        <v>255</v>
      </c>
      <c r="T45" s="1" t="s">
        <v>256</v>
      </c>
    </row>
    <row r="46" s="1" customFormat="1" spans="1:20">
      <c r="A46" s="3">
        <v>15678615471</v>
      </c>
      <c r="B46" s="1" t="s">
        <v>245</v>
      </c>
      <c r="C46" s="1" t="s">
        <v>429</v>
      </c>
      <c r="D46" s="1" t="s">
        <v>430</v>
      </c>
      <c r="E46" s="1" t="s">
        <v>148</v>
      </c>
      <c r="F46" s="1" t="s">
        <v>245</v>
      </c>
      <c r="G46" s="1" t="s">
        <v>246</v>
      </c>
      <c r="H46" s="1" t="s">
        <v>247</v>
      </c>
      <c r="I46" s="1" t="s">
        <v>431</v>
      </c>
      <c r="J46" s="1" t="s">
        <v>249</v>
      </c>
      <c r="K46" s="1" t="s">
        <v>431</v>
      </c>
      <c r="L46" s="1" t="s">
        <v>431</v>
      </c>
      <c r="M46" s="1" t="s">
        <v>250</v>
      </c>
      <c r="N46" s="1" t="s">
        <v>250</v>
      </c>
      <c r="O46" s="1" t="s">
        <v>251</v>
      </c>
      <c r="P46" s="1" t="s">
        <v>252</v>
      </c>
      <c r="Q46" s="1" t="s">
        <v>432</v>
      </c>
      <c r="R46" s="1" t="s">
        <v>254</v>
      </c>
      <c r="S46" s="1" t="s">
        <v>255</v>
      </c>
      <c r="T46" s="1" t="s">
        <v>256</v>
      </c>
    </row>
    <row r="47" s="1" customFormat="1" spans="1:20">
      <c r="A47" s="3">
        <v>15678777634</v>
      </c>
      <c r="B47" s="1" t="s">
        <v>245</v>
      </c>
      <c r="C47" s="1" t="s">
        <v>433</v>
      </c>
      <c r="D47" s="1" t="s">
        <v>426</v>
      </c>
      <c r="E47" s="1" t="s">
        <v>149</v>
      </c>
      <c r="F47" s="1" t="s">
        <v>245</v>
      </c>
      <c r="G47" s="1" t="s">
        <v>246</v>
      </c>
      <c r="H47" s="1" t="s">
        <v>247</v>
      </c>
      <c r="I47" s="1" t="s">
        <v>427</v>
      </c>
      <c r="J47" s="1" t="s">
        <v>249</v>
      </c>
      <c r="K47" s="1" t="s">
        <v>427</v>
      </c>
      <c r="L47" s="1" t="s">
        <v>427</v>
      </c>
      <c r="M47" s="1" t="s">
        <v>250</v>
      </c>
      <c r="N47" s="1" t="s">
        <v>250</v>
      </c>
      <c r="O47" s="1" t="s">
        <v>251</v>
      </c>
      <c r="P47" s="1" t="s">
        <v>252</v>
      </c>
      <c r="Q47" s="1" t="s">
        <v>434</v>
      </c>
      <c r="R47" s="1" t="s">
        <v>254</v>
      </c>
      <c r="S47" s="1" t="s">
        <v>255</v>
      </c>
      <c r="T47" s="1" t="s">
        <v>256</v>
      </c>
    </row>
    <row r="48" s="1" customFormat="1" spans="1:20">
      <c r="A48" s="3">
        <v>15678886298</v>
      </c>
      <c r="B48" s="1" t="s">
        <v>245</v>
      </c>
      <c r="C48" s="1" t="s">
        <v>435</v>
      </c>
      <c r="D48" s="1" t="s">
        <v>436</v>
      </c>
      <c r="E48" s="1" t="s">
        <v>152</v>
      </c>
      <c r="F48" s="1" t="s">
        <v>245</v>
      </c>
      <c r="G48" s="1" t="s">
        <v>246</v>
      </c>
      <c r="H48" s="1" t="s">
        <v>247</v>
      </c>
      <c r="I48" s="1" t="s">
        <v>437</v>
      </c>
      <c r="J48" s="1" t="s">
        <v>249</v>
      </c>
      <c r="K48" s="1" t="s">
        <v>437</v>
      </c>
      <c r="L48" s="1" t="s">
        <v>437</v>
      </c>
      <c r="M48" s="1" t="s">
        <v>250</v>
      </c>
      <c r="N48" s="1" t="s">
        <v>250</v>
      </c>
      <c r="O48" s="1" t="s">
        <v>251</v>
      </c>
      <c r="P48" s="1" t="s">
        <v>252</v>
      </c>
      <c r="Q48" s="1" t="s">
        <v>438</v>
      </c>
      <c r="R48" s="1" t="s">
        <v>254</v>
      </c>
      <c r="S48" s="1" t="s">
        <v>255</v>
      </c>
      <c r="T48" s="1" t="s">
        <v>256</v>
      </c>
    </row>
    <row r="49" s="1" customFormat="1" spans="1:20">
      <c r="A49" s="3">
        <v>15679043397</v>
      </c>
      <c r="B49" s="1" t="s">
        <v>245</v>
      </c>
      <c r="C49" s="1" t="s">
        <v>439</v>
      </c>
      <c r="D49" s="1" t="s">
        <v>440</v>
      </c>
      <c r="E49" s="1" t="s">
        <v>155</v>
      </c>
      <c r="F49" s="1" t="s">
        <v>245</v>
      </c>
      <c r="G49" s="1" t="s">
        <v>246</v>
      </c>
      <c r="H49" s="1" t="s">
        <v>247</v>
      </c>
      <c r="I49" s="1" t="s">
        <v>441</v>
      </c>
      <c r="J49" s="1" t="s">
        <v>249</v>
      </c>
      <c r="K49" s="1" t="s">
        <v>441</v>
      </c>
      <c r="L49" s="1" t="s">
        <v>441</v>
      </c>
      <c r="M49" s="1" t="s">
        <v>250</v>
      </c>
      <c r="N49" s="1" t="s">
        <v>250</v>
      </c>
      <c r="O49" s="1" t="s">
        <v>251</v>
      </c>
      <c r="P49" s="1" t="s">
        <v>252</v>
      </c>
      <c r="Q49" s="1" t="s">
        <v>442</v>
      </c>
      <c r="R49" s="1" t="s">
        <v>254</v>
      </c>
      <c r="S49" s="1" t="s">
        <v>255</v>
      </c>
      <c r="T49" s="1" t="s">
        <v>256</v>
      </c>
    </row>
    <row r="50" s="1" customFormat="1" spans="1:20">
      <c r="A50" s="3">
        <v>15679168220</v>
      </c>
      <c r="B50" s="1" t="s">
        <v>245</v>
      </c>
      <c r="C50" s="1" t="s">
        <v>443</v>
      </c>
      <c r="D50" s="1" t="s">
        <v>444</v>
      </c>
      <c r="E50" s="1" t="s">
        <v>157</v>
      </c>
      <c r="F50" s="1" t="s">
        <v>245</v>
      </c>
      <c r="G50" s="1" t="s">
        <v>246</v>
      </c>
      <c r="H50" s="1" t="s">
        <v>247</v>
      </c>
      <c r="I50" s="1" t="s">
        <v>445</v>
      </c>
      <c r="J50" s="1" t="s">
        <v>249</v>
      </c>
      <c r="K50" s="1" t="s">
        <v>445</v>
      </c>
      <c r="L50" s="1" t="s">
        <v>445</v>
      </c>
      <c r="M50" s="1" t="s">
        <v>250</v>
      </c>
      <c r="N50" s="1" t="s">
        <v>250</v>
      </c>
      <c r="O50" s="1" t="s">
        <v>251</v>
      </c>
      <c r="P50" s="1" t="s">
        <v>252</v>
      </c>
      <c r="Q50" s="1" t="s">
        <v>446</v>
      </c>
      <c r="R50" s="1" t="s">
        <v>254</v>
      </c>
      <c r="S50" s="1" t="s">
        <v>255</v>
      </c>
      <c r="T50" s="1" t="s">
        <v>256</v>
      </c>
    </row>
    <row r="51" s="1" customFormat="1" spans="1:20">
      <c r="A51" s="3">
        <v>15679335987</v>
      </c>
      <c r="B51" s="1" t="s">
        <v>245</v>
      </c>
      <c r="C51" s="1" t="s">
        <v>447</v>
      </c>
      <c r="D51" s="1" t="s">
        <v>448</v>
      </c>
      <c r="E51" s="1" t="s">
        <v>160</v>
      </c>
      <c r="F51" s="1" t="s">
        <v>245</v>
      </c>
      <c r="G51" s="1" t="s">
        <v>246</v>
      </c>
      <c r="H51" s="1" t="s">
        <v>247</v>
      </c>
      <c r="I51" s="1" t="s">
        <v>449</v>
      </c>
      <c r="J51" s="1" t="s">
        <v>249</v>
      </c>
      <c r="K51" s="1" t="s">
        <v>449</v>
      </c>
      <c r="L51" s="1" t="s">
        <v>449</v>
      </c>
      <c r="M51" s="1" t="s">
        <v>250</v>
      </c>
      <c r="N51" s="1" t="s">
        <v>250</v>
      </c>
      <c r="O51" s="1" t="s">
        <v>251</v>
      </c>
      <c r="P51" s="1" t="s">
        <v>252</v>
      </c>
      <c r="Q51" s="1" t="s">
        <v>450</v>
      </c>
      <c r="R51" s="1" t="s">
        <v>254</v>
      </c>
      <c r="S51" s="1" t="s">
        <v>255</v>
      </c>
      <c r="T51" s="1" t="s">
        <v>256</v>
      </c>
    </row>
    <row r="52" s="1" customFormat="1" spans="1:20">
      <c r="A52" s="3">
        <v>15679368733</v>
      </c>
      <c r="B52" s="1" t="s">
        <v>245</v>
      </c>
      <c r="C52" s="1" t="s">
        <v>451</v>
      </c>
      <c r="D52" s="1" t="s">
        <v>426</v>
      </c>
      <c r="E52" s="1" t="s">
        <v>162</v>
      </c>
      <c r="F52" s="1" t="s">
        <v>245</v>
      </c>
      <c r="G52" s="1" t="s">
        <v>246</v>
      </c>
      <c r="H52" s="1" t="s">
        <v>247</v>
      </c>
      <c r="I52" s="1" t="s">
        <v>452</v>
      </c>
      <c r="J52" s="1" t="s">
        <v>249</v>
      </c>
      <c r="K52" s="1" t="s">
        <v>452</v>
      </c>
      <c r="L52" s="1" t="s">
        <v>452</v>
      </c>
      <c r="M52" s="1" t="s">
        <v>250</v>
      </c>
      <c r="N52" s="1" t="s">
        <v>250</v>
      </c>
      <c r="O52" s="1" t="s">
        <v>251</v>
      </c>
      <c r="P52" s="1" t="s">
        <v>252</v>
      </c>
      <c r="Q52" s="1" t="s">
        <v>453</v>
      </c>
      <c r="R52" s="1" t="s">
        <v>254</v>
      </c>
      <c r="S52" s="1" t="s">
        <v>255</v>
      </c>
      <c r="T52" s="1" t="s">
        <v>256</v>
      </c>
    </row>
    <row r="53" s="1" customFormat="1" spans="1:20">
      <c r="A53" s="3">
        <v>15679413171</v>
      </c>
      <c r="B53" s="1" t="s">
        <v>245</v>
      </c>
      <c r="C53" s="1" t="s">
        <v>454</v>
      </c>
      <c r="D53" s="1" t="s">
        <v>455</v>
      </c>
      <c r="E53" s="1" t="s">
        <v>165</v>
      </c>
      <c r="F53" s="1" t="s">
        <v>245</v>
      </c>
      <c r="G53" s="1" t="s">
        <v>246</v>
      </c>
      <c r="H53" s="1" t="s">
        <v>247</v>
      </c>
      <c r="I53" s="1" t="s">
        <v>456</v>
      </c>
      <c r="J53" s="1" t="s">
        <v>249</v>
      </c>
      <c r="K53" s="1" t="s">
        <v>456</v>
      </c>
      <c r="L53" s="1" t="s">
        <v>456</v>
      </c>
      <c r="M53" s="1" t="s">
        <v>250</v>
      </c>
      <c r="N53" s="1" t="s">
        <v>250</v>
      </c>
      <c r="O53" s="1" t="s">
        <v>251</v>
      </c>
      <c r="P53" s="1" t="s">
        <v>252</v>
      </c>
      <c r="Q53" s="1" t="s">
        <v>457</v>
      </c>
      <c r="R53" s="1" t="s">
        <v>254</v>
      </c>
      <c r="S53" s="1" t="s">
        <v>255</v>
      </c>
      <c r="T53" s="1" t="s">
        <v>256</v>
      </c>
    </row>
    <row r="54" s="1" customFormat="1" spans="1:20">
      <c r="A54" s="3">
        <v>15679530031</v>
      </c>
      <c r="B54" s="1" t="s">
        <v>245</v>
      </c>
      <c r="C54" s="1" t="s">
        <v>458</v>
      </c>
      <c r="D54" s="1" t="s">
        <v>459</v>
      </c>
      <c r="E54" s="1" t="s">
        <v>167</v>
      </c>
      <c r="F54" s="1" t="s">
        <v>245</v>
      </c>
      <c r="G54" s="1" t="s">
        <v>246</v>
      </c>
      <c r="H54" s="1" t="s">
        <v>247</v>
      </c>
      <c r="I54" s="1" t="s">
        <v>460</v>
      </c>
      <c r="J54" s="1" t="s">
        <v>249</v>
      </c>
      <c r="K54" s="1" t="s">
        <v>460</v>
      </c>
      <c r="L54" s="1" t="s">
        <v>460</v>
      </c>
      <c r="M54" s="1" t="s">
        <v>250</v>
      </c>
      <c r="N54" s="1" t="s">
        <v>250</v>
      </c>
      <c r="O54" s="1" t="s">
        <v>251</v>
      </c>
      <c r="P54" s="1" t="s">
        <v>252</v>
      </c>
      <c r="Q54" s="1" t="s">
        <v>461</v>
      </c>
      <c r="R54" s="1" t="s">
        <v>254</v>
      </c>
      <c r="S54" s="1" t="s">
        <v>255</v>
      </c>
      <c r="T54" s="1" t="s">
        <v>256</v>
      </c>
    </row>
    <row r="55" s="1" customFormat="1" spans="1:20">
      <c r="A55" s="3">
        <v>15679639679</v>
      </c>
      <c r="B55" s="1" t="s">
        <v>245</v>
      </c>
      <c r="C55" s="1" t="s">
        <v>462</v>
      </c>
      <c r="D55" s="1" t="s">
        <v>463</v>
      </c>
      <c r="E55" s="1" t="s">
        <v>170</v>
      </c>
      <c r="F55" s="1" t="s">
        <v>245</v>
      </c>
      <c r="G55" s="1" t="s">
        <v>246</v>
      </c>
      <c r="H55" s="1" t="s">
        <v>247</v>
      </c>
      <c r="I55" s="1" t="s">
        <v>464</v>
      </c>
      <c r="J55" s="1" t="s">
        <v>249</v>
      </c>
      <c r="K55" s="1" t="s">
        <v>464</v>
      </c>
      <c r="L55" s="1" t="s">
        <v>464</v>
      </c>
      <c r="M55" s="1" t="s">
        <v>250</v>
      </c>
      <c r="N55" s="1" t="s">
        <v>250</v>
      </c>
      <c r="O55" s="1" t="s">
        <v>251</v>
      </c>
      <c r="P55" s="1" t="s">
        <v>252</v>
      </c>
      <c r="Q55" s="1" t="s">
        <v>465</v>
      </c>
      <c r="R55" s="1" t="s">
        <v>254</v>
      </c>
      <c r="S55" s="1" t="s">
        <v>255</v>
      </c>
      <c r="T55" s="1" t="s">
        <v>256</v>
      </c>
    </row>
    <row r="56" s="1" customFormat="1" spans="1:20">
      <c r="A56" s="3">
        <v>15680013551</v>
      </c>
      <c r="B56" s="1" t="s">
        <v>245</v>
      </c>
      <c r="C56" s="1" t="s">
        <v>466</v>
      </c>
      <c r="D56" s="1" t="s">
        <v>467</v>
      </c>
      <c r="E56" s="1" t="s">
        <v>173</v>
      </c>
      <c r="F56" s="1" t="s">
        <v>245</v>
      </c>
      <c r="G56" s="1" t="s">
        <v>246</v>
      </c>
      <c r="H56" s="1" t="s">
        <v>247</v>
      </c>
      <c r="I56" s="1" t="s">
        <v>468</v>
      </c>
      <c r="J56" s="1" t="s">
        <v>249</v>
      </c>
      <c r="K56" s="1" t="s">
        <v>468</v>
      </c>
      <c r="L56" s="1" t="s">
        <v>468</v>
      </c>
      <c r="M56" s="1" t="s">
        <v>250</v>
      </c>
      <c r="N56" s="1" t="s">
        <v>250</v>
      </c>
      <c r="O56" s="1" t="s">
        <v>251</v>
      </c>
      <c r="P56" s="1" t="s">
        <v>252</v>
      </c>
      <c r="Q56" s="1" t="s">
        <v>469</v>
      </c>
      <c r="R56" s="1" t="s">
        <v>254</v>
      </c>
      <c r="S56" s="1" t="s">
        <v>255</v>
      </c>
      <c r="T56" s="1" t="s">
        <v>256</v>
      </c>
    </row>
    <row r="57" s="1" customFormat="1" spans="1:20">
      <c r="A57" s="3">
        <v>15680097289</v>
      </c>
      <c r="B57" s="1" t="s">
        <v>245</v>
      </c>
      <c r="C57" s="1" t="s">
        <v>470</v>
      </c>
      <c r="D57" s="1" t="s">
        <v>471</v>
      </c>
      <c r="E57" s="1" t="s">
        <v>176</v>
      </c>
      <c r="F57" s="1" t="s">
        <v>245</v>
      </c>
      <c r="G57" s="1" t="s">
        <v>246</v>
      </c>
      <c r="H57" s="1" t="s">
        <v>247</v>
      </c>
      <c r="I57" s="1" t="s">
        <v>472</v>
      </c>
      <c r="J57" s="1" t="s">
        <v>249</v>
      </c>
      <c r="K57" s="1" t="s">
        <v>472</v>
      </c>
      <c r="L57" s="1" t="s">
        <v>472</v>
      </c>
      <c r="M57" s="1" t="s">
        <v>250</v>
      </c>
      <c r="N57" s="1" t="s">
        <v>250</v>
      </c>
      <c r="O57" s="1" t="s">
        <v>251</v>
      </c>
      <c r="P57" s="1" t="s">
        <v>252</v>
      </c>
      <c r="Q57" s="1" t="s">
        <v>473</v>
      </c>
      <c r="R57" s="1" t="s">
        <v>254</v>
      </c>
      <c r="S57" s="1" t="s">
        <v>255</v>
      </c>
      <c r="T57" s="1" t="s">
        <v>256</v>
      </c>
    </row>
    <row r="58" s="1" customFormat="1" spans="1:20">
      <c r="A58" s="3">
        <v>15680166840</v>
      </c>
      <c r="B58" s="1" t="s">
        <v>245</v>
      </c>
      <c r="C58" s="1" t="s">
        <v>474</v>
      </c>
      <c r="D58" s="1" t="s">
        <v>475</v>
      </c>
      <c r="E58" s="1" t="s">
        <v>179</v>
      </c>
      <c r="F58" s="1" t="s">
        <v>245</v>
      </c>
      <c r="G58" s="1" t="s">
        <v>246</v>
      </c>
      <c r="H58" s="1" t="s">
        <v>247</v>
      </c>
      <c r="I58" s="1" t="s">
        <v>476</v>
      </c>
      <c r="J58" s="1" t="s">
        <v>249</v>
      </c>
      <c r="K58" s="1" t="s">
        <v>476</v>
      </c>
      <c r="L58" s="1" t="s">
        <v>476</v>
      </c>
      <c r="M58" s="1" t="s">
        <v>250</v>
      </c>
      <c r="N58" s="1" t="s">
        <v>250</v>
      </c>
      <c r="O58" s="1" t="s">
        <v>251</v>
      </c>
      <c r="P58" s="1" t="s">
        <v>252</v>
      </c>
      <c r="Q58" s="1" t="s">
        <v>477</v>
      </c>
      <c r="R58" s="1" t="s">
        <v>254</v>
      </c>
      <c r="S58" s="1" t="s">
        <v>255</v>
      </c>
      <c r="T58" s="1" t="s">
        <v>256</v>
      </c>
    </row>
    <row r="59" s="1" customFormat="1" spans="1:20">
      <c r="A59" s="3">
        <v>15680204572</v>
      </c>
      <c r="B59" s="1" t="s">
        <v>245</v>
      </c>
      <c r="C59" s="1" t="s">
        <v>478</v>
      </c>
      <c r="D59" s="1" t="s">
        <v>479</v>
      </c>
      <c r="E59" s="1" t="s">
        <v>182</v>
      </c>
      <c r="F59" s="1" t="s">
        <v>245</v>
      </c>
      <c r="G59" s="1" t="s">
        <v>246</v>
      </c>
      <c r="H59" s="1" t="s">
        <v>247</v>
      </c>
      <c r="I59" s="1" t="s">
        <v>480</v>
      </c>
      <c r="J59" s="1" t="s">
        <v>249</v>
      </c>
      <c r="K59" s="1" t="s">
        <v>480</v>
      </c>
      <c r="L59" s="1" t="s">
        <v>480</v>
      </c>
      <c r="M59" s="1" t="s">
        <v>250</v>
      </c>
      <c r="N59" s="1" t="s">
        <v>250</v>
      </c>
      <c r="O59" s="1" t="s">
        <v>251</v>
      </c>
      <c r="P59" s="1" t="s">
        <v>252</v>
      </c>
      <c r="Q59" s="1" t="s">
        <v>481</v>
      </c>
      <c r="R59" s="1" t="s">
        <v>254</v>
      </c>
      <c r="S59" s="1" t="s">
        <v>255</v>
      </c>
      <c r="T59" s="1" t="s">
        <v>256</v>
      </c>
    </row>
    <row r="60" s="1" customFormat="1" spans="1:20">
      <c r="A60" s="3">
        <v>15680373570</v>
      </c>
      <c r="B60" s="1" t="s">
        <v>245</v>
      </c>
      <c r="C60" s="1" t="s">
        <v>482</v>
      </c>
      <c r="D60" s="1" t="s">
        <v>426</v>
      </c>
      <c r="E60" s="1" t="s">
        <v>184</v>
      </c>
      <c r="F60" s="1" t="s">
        <v>245</v>
      </c>
      <c r="G60" s="1" t="s">
        <v>246</v>
      </c>
      <c r="H60" s="1" t="s">
        <v>247</v>
      </c>
      <c r="I60" s="1" t="s">
        <v>251</v>
      </c>
      <c r="J60" s="1" t="s">
        <v>249</v>
      </c>
      <c r="K60" s="1" t="s">
        <v>251</v>
      </c>
      <c r="L60" s="1" t="s">
        <v>251</v>
      </c>
      <c r="M60" s="1" t="s">
        <v>250</v>
      </c>
      <c r="N60" s="1" t="s">
        <v>250</v>
      </c>
      <c r="O60" s="1" t="s">
        <v>251</v>
      </c>
      <c r="P60" s="1" t="s">
        <v>252</v>
      </c>
      <c r="Q60" s="1" t="s">
        <v>483</v>
      </c>
      <c r="R60" s="1" t="s">
        <v>254</v>
      </c>
      <c r="S60" s="1" t="s">
        <v>255</v>
      </c>
      <c r="T60" s="1" t="s">
        <v>256</v>
      </c>
    </row>
    <row r="61" s="1" customFormat="1" spans="1:20">
      <c r="A61" s="3">
        <v>15680461230</v>
      </c>
      <c r="B61" s="1" t="s">
        <v>245</v>
      </c>
      <c r="C61" s="1" t="s">
        <v>484</v>
      </c>
      <c r="D61" s="1" t="s">
        <v>485</v>
      </c>
      <c r="E61" s="1" t="s">
        <v>186</v>
      </c>
      <c r="F61" s="1" t="s">
        <v>245</v>
      </c>
      <c r="G61" s="1" t="s">
        <v>246</v>
      </c>
      <c r="H61" s="1" t="s">
        <v>247</v>
      </c>
      <c r="I61" s="1" t="s">
        <v>486</v>
      </c>
      <c r="J61" s="1" t="s">
        <v>249</v>
      </c>
      <c r="K61" s="1" t="s">
        <v>486</v>
      </c>
      <c r="L61" s="1" t="s">
        <v>486</v>
      </c>
      <c r="M61" s="1" t="s">
        <v>250</v>
      </c>
      <c r="N61" s="1" t="s">
        <v>250</v>
      </c>
      <c r="O61" s="1" t="s">
        <v>251</v>
      </c>
      <c r="P61" s="1" t="s">
        <v>252</v>
      </c>
      <c r="Q61" s="1" t="s">
        <v>487</v>
      </c>
      <c r="R61" s="1" t="s">
        <v>254</v>
      </c>
      <c r="S61" s="1" t="s">
        <v>255</v>
      </c>
      <c r="T61" s="1" t="s">
        <v>256</v>
      </c>
    </row>
    <row r="62" s="1" customFormat="1" spans="1:20">
      <c r="A62" s="3">
        <v>15680462154</v>
      </c>
      <c r="B62" s="1" t="s">
        <v>245</v>
      </c>
      <c r="C62" s="1" t="s">
        <v>488</v>
      </c>
      <c r="D62" s="1" t="s">
        <v>489</v>
      </c>
      <c r="E62" s="1" t="s">
        <v>189</v>
      </c>
      <c r="F62" s="1" t="s">
        <v>245</v>
      </c>
      <c r="G62" s="1" t="s">
        <v>246</v>
      </c>
      <c r="H62" s="1" t="s">
        <v>247</v>
      </c>
      <c r="I62" s="1" t="s">
        <v>490</v>
      </c>
      <c r="J62" s="1" t="s">
        <v>249</v>
      </c>
      <c r="K62" s="1" t="s">
        <v>490</v>
      </c>
      <c r="L62" s="1" t="s">
        <v>490</v>
      </c>
      <c r="M62" s="1" t="s">
        <v>250</v>
      </c>
      <c r="N62" s="1" t="s">
        <v>250</v>
      </c>
      <c r="O62" s="1" t="s">
        <v>251</v>
      </c>
      <c r="P62" s="1" t="s">
        <v>252</v>
      </c>
      <c r="Q62" s="1" t="s">
        <v>491</v>
      </c>
      <c r="R62" s="1" t="s">
        <v>254</v>
      </c>
      <c r="S62" s="1" t="s">
        <v>255</v>
      </c>
      <c r="T62" s="1" t="s">
        <v>256</v>
      </c>
    </row>
    <row r="63" s="1" customFormat="1" spans="1:20">
      <c r="A63" s="3">
        <v>15680521399</v>
      </c>
      <c r="B63" s="1" t="s">
        <v>245</v>
      </c>
      <c r="C63" s="1" t="s">
        <v>492</v>
      </c>
      <c r="D63" s="1" t="s">
        <v>493</v>
      </c>
      <c r="E63" s="1" t="s">
        <v>191</v>
      </c>
      <c r="F63" s="1" t="s">
        <v>245</v>
      </c>
      <c r="G63" s="1" t="s">
        <v>246</v>
      </c>
      <c r="H63" s="1" t="s">
        <v>247</v>
      </c>
      <c r="I63" s="1" t="s">
        <v>494</v>
      </c>
      <c r="J63" s="1" t="s">
        <v>249</v>
      </c>
      <c r="K63" s="1" t="s">
        <v>494</v>
      </c>
      <c r="L63" s="1" t="s">
        <v>494</v>
      </c>
      <c r="M63" s="1" t="s">
        <v>250</v>
      </c>
      <c r="N63" s="1" t="s">
        <v>250</v>
      </c>
      <c r="O63" s="1" t="s">
        <v>251</v>
      </c>
      <c r="P63" s="1" t="s">
        <v>252</v>
      </c>
      <c r="Q63" s="1" t="s">
        <v>495</v>
      </c>
      <c r="R63" s="1" t="s">
        <v>254</v>
      </c>
      <c r="S63" s="1" t="s">
        <v>255</v>
      </c>
      <c r="T63" s="1" t="s">
        <v>256</v>
      </c>
    </row>
    <row r="64" s="1" customFormat="1" spans="1:20">
      <c r="A64" s="3">
        <v>15680626058</v>
      </c>
      <c r="B64" s="1" t="s">
        <v>245</v>
      </c>
      <c r="C64" s="1" t="s">
        <v>496</v>
      </c>
      <c r="D64" s="1" t="s">
        <v>497</v>
      </c>
      <c r="E64" s="1" t="s">
        <v>194</v>
      </c>
      <c r="F64" s="1" t="s">
        <v>245</v>
      </c>
      <c r="G64" s="1" t="s">
        <v>246</v>
      </c>
      <c r="H64" s="1" t="s">
        <v>247</v>
      </c>
      <c r="I64" s="1" t="s">
        <v>498</v>
      </c>
      <c r="J64" s="1" t="s">
        <v>249</v>
      </c>
      <c r="K64" s="1" t="s">
        <v>498</v>
      </c>
      <c r="L64" s="1" t="s">
        <v>498</v>
      </c>
      <c r="M64" s="1" t="s">
        <v>250</v>
      </c>
      <c r="N64" s="1" t="s">
        <v>250</v>
      </c>
      <c r="O64" s="1" t="s">
        <v>251</v>
      </c>
      <c r="P64" s="1" t="s">
        <v>252</v>
      </c>
      <c r="Q64" s="1" t="s">
        <v>499</v>
      </c>
      <c r="R64" s="1" t="s">
        <v>254</v>
      </c>
      <c r="S64" s="1" t="s">
        <v>255</v>
      </c>
      <c r="T64" s="1" t="s">
        <v>256</v>
      </c>
    </row>
    <row r="65" s="1" customFormat="1" spans="1:20">
      <c r="A65" s="3">
        <v>15680730552</v>
      </c>
      <c r="B65" s="1" t="s">
        <v>245</v>
      </c>
      <c r="C65" s="1" t="s">
        <v>500</v>
      </c>
      <c r="D65" s="1" t="s">
        <v>501</v>
      </c>
      <c r="E65" s="1" t="s">
        <v>197</v>
      </c>
      <c r="F65" s="1" t="s">
        <v>245</v>
      </c>
      <c r="G65" s="1" t="s">
        <v>246</v>
      </c>
      <c r="H65" s="1" t="s">
        <v>247</v>
      </c>
      <c r="I65" s="1" t="s">
        <v>502</v>
      </c>
      <c r="J65" s="1" t="s">
        <v>249</v>
      </c>
      <c r="K65" s="1" t="s">
        <v>502</v>
      </c>
      <c r="L65" s="1" t="s">
        <v>502</v>
      </c>
      <c r="M65" s="1" t="s">
        <v>250</v>
      </c>
      <c r="N65" s="1" t="s">
        <v>250</v>
      </c>
      <c r="O65" s="1" t="s">
        <v>251</v>
      </c>
      <c r="P65" s="1" t="s">
        <v>252</v>
      </c>
      <c r="Q65" s="1" t="s">
        <v>503</v>
      </c>
      <c r="R65" s="1" t="s">
        <v>254</v>
      </c>
      <c r="S65" s="1" t="s">
        <v>255</v>
      </c>
      <c r="T65" s="1" t="s">
        <v>256</v>
      </c>
    </row>
    <row r="66" s="1" customFormat="1" spans="1:20">
      <c r="A66" s="3">
        <v>15680753577</v>
      </c>
      <c r="B66" s="1" t="s">
        <v>245</v>
      </c>
      <c r="C66" s="1" t="s">
        <v>504</v>
      </c>
      <c r="D66" s="1" t="s">
        <v>505</v>
      </c>
      <c r="E66" s="1" t="s">
        <v>199</v>
      </c>
      <c r="F66" s="1" t="s">
        <v>245</v>
      </c>
      <c r="G66" s="1" t="s">
        <v>246</v>
      </c>
      <c r="H66" s="1" t="s">
        <v>247</v>
      </c>
      <c r="I66" s="1" t="s">
        <v>506</v>
      </c>
      <c r="J66" s="1" t="s">
        <v>249</v>
      </c>
      <c r="K66" s="1" t="s">
        <v>506</v>
      </c>
      <c r="L66" s="1" t="s">
        <v>506</v>
      </c>
      <c r="M66" s="1" t="s">
        <v>250</v>
      </c>
      <c r="N66" s="1" t="s">
        <v>250</v>
      </c>
      <c r="O66" s="1" t="s">
        <v>251</v>
      </c>
      <c r="P66" s="1" t="s">
        <v>252</v>
      </c>
      <c r="Q66" s="1" t="s">
        <v>507</v>
      </c>
      <c r="R66" s="1" t="s">
        <v>254</v>
      </c>
      <c r="S66" s="1" t="s">
        <v>255</v>
      </c>
      <c r="T66" s="1" t="s">
        <v>256</v>
      </c>
    </row>
    <row r="67" s="1" customFormat="1" spans="1:20">
      <c r="A67" s="3">
        <v>15680743648</v>
      </c>
      <c r="B67" s="1" t="s">
        <v>245</v>
      </c>
      <c r="C67" s="1" t="s">
        <v>508</v>
      </c>
      <c r="D67" s="1" t="s">
        <v>509</v>
      </c>
      <c r="E67" s="1" t="s">
        <v>202</v>
      </c>
      <c r="F67" s="1" t="s">
        <v>245</v>
      </c>
      <c r="G67" s="1" t="s">
        <v>246</v>
      </c>
      <c r="H67" s="1" t="s">
        <v>247</v>
      </c>
      <c r="I67" s="1" t="s">
        <v>510</v>
      </c>
      <c r="J67" s="1" t="s">
        <v>249</v>
      </c>
      <c r="K67" s="1" t="s">
        <v>510</v>
      </c>
      <c r="L67" s="1" t="s">
        <v>510</v>
      </c>
      <c r="M67" s="1" t="s">
        <v>250</v>
      </c>
      <c r="N67" s="1" t="s">
        <v>250</v>
      </c>
      <c r="O67" s="1" t="s">
        <v>251</v>
      </c>
      <c r="P67" s="1" t="s">
        <v>252</v>
      </c>
      <c r="Q67" s="1" t="s">
        <v>511</v>
      </c>
      <c r="R67" s="1" t="s">
        <v>254</v>
      </c>
      <c r="S67" s="1" t="s">
        <v>255</v>
      </c>
      <c r="T67" s="1" t="s">
        <v>256</v>
      </c>
    </row>
    <row r="68" s="1" customFormat="1" spans="1:20">
      <c r="A68" s="3">
        <v>15681010378</v>
      </c>
      <c r="B68" s="1" t="s">
        <v>245</v>
      </c>
      <c r="C68" s="1" t="s">
        <v>512</v>
      </c>
      <c r="D68" s="1" t="s">
        <v>513</v>
      </c>
      <c r="E68" s="1" t="s">
        <v>204</v>
      </c>
      <c r="F68" s="1" t="s">
        <v>245</v>
      </c>
      <c r="G68" s="1" t="s">
        <v>246</v>
      </c>
      <c r="H68" s="1" t="s">
        <v>247</v>
      </c>
      <c r="I68" s="1" t="s">
        <v>514</v>
      </c>
      <c r="J68" s="1" t="s">
        <v>249</v>
      </c>
      <c r="K68" s="1" t="s">
        <v>514</v>
      </c>
      <c r="L68" s="1" t="s">
        <v>514</v>
      </c>
      <c r="M68" s="1" t="s">
        <v>250</v>
      </c>
      <c r="N68" s="1" t="s">
        <v>250</v>
      </c>
      <c r="O68" s="1" t="s">
        <v>251</v>
      </c>
      <c r="P68" s="1" t="s">
        <v>252</v>
      </c>
      <c r="Q68" s="1" t="s">
        <v>515</v>
      </c>
      <c r="R68" s="1" t="s">
        <v>254</v>
      </c>
      <c r="S68" s="1" t="s">
        <v>255</v>
      </c>
      <c r="T68" s="1" t="s">
        <v>256</v>
      </c>
    </row>
    <row r="69" s="1" customFormat="1" spans="1:20">
      <c r="A69" s="3">
        <v>15681059809</v>
      </c>
      <c r="B69" s="1" t="s">
        <v>245</v>
      </c>
      <c r="C69" s="1" t="s">
        <v>516</v>
      </c>
      <c r="D69" s="1" t="s">
        <v>517</v>
      </c>
      <c r="E69" s="1" t="s">
        <v>207</v>
      </c>
      <c r="F69" s="1" t="s">
        <v>245</v>
      </c>
      <c r="G69" s="1" t="s">
        <v>246</v>
      </c>
      <c r="H69" s="1" t="s">
        <v>247</v>
      </c>
      <c r="I69" s="1" t="s">
        <v>472</v>
      </c>
      <c r="J69" s="1" t="s">
        <v>249</v>
      </c>
      <c r="K69" s="1" t="s">
        <v>472</v>
      </c>
      <c r="L69" s="1" t="s">
        <v>472</v>
      </c>
      <c r="M69" s="1" t="s">
        <v>250</v>
      </c>
      <c r="N69" s="1" t="s">
        <v>250</v>
      </c>
      <c r="O69" s="1" t="s">
        <v>251</v>
      </c>
      <c r="P69" s="1" t="s">
        <v>252</v>
      </c>
      <c r="Q69" s="1" t="s">
        <v>518</v>
      </c>
      <c r="R69" s="1" t="s">
        <v>254</v>
      </c>
      <c r="S69" s="1" t="s">
        <v>255</v>
      </c>
      <c r="T69" s="1" t="s">
        <v>256</v>
      </c>
    </row>
    <row r="70" s="1" customFormat="1" spans="1:20">
      <c r="A70" s="3">
        <v>15681311604</v>
      </c>
      <c r="B70" s="1" t="s">
        <v>245</v>
      </c>
      <c r="C70" s="1" t="s">
        <v>519</v>
      </c>
      <c r="D70" s="1" t="s">
        <v>520</v>
      </c>
      <c r="E70" s="1" t="s">
        <v>210</v>
      </c>
      <c r="F70" s="1" t="s">
        <v>245</v>
      </c>
      <c r="G70" s="1" t="s">
        <v>246</v>
      </c>
      <c r="H70" s="1" t="s">
        <v>247</v>
      </c>
      <c r="I70" s="1" t="s">
        <v>521</v>
      </c>
      <c r="J70" s="1" t="s">
        <v>249</v>
      </c>
      <c r="K70" s="1" t="s">
        <v>521</v>
      </c>
      <c r="L70" s="1" t="s">
        <v>521</v>
      </c>
      <c r="M70" s="1" t="s">
        <v>250</v>
      </c>
      <c r="N70" s="1" t="s">
        <v>250</v>
      </c>
      <c r="O70" s="1" t="s">
        <v>251</v>
      </c>
      <c r="P70" s="1" t="s">
        <v>252</v>
      </c>
      <c r="Q70" s="1" t="s">
        <v>522</v>
      </c>
      <c r="R70" s="1" t="s">
        <v>254</v>
      </c>
      <c r="S70" s="1" t="s">
        <v>255</v>
      </c>
      <c r="T70" s="1" t="s">
        <v>256</v>
      </c>
    </row>
    <row r="71" s="1" customFormat="1" spans="1:20">
      <c r="A71" s="3">
        <v>15681319327</v>
      </c>
      <c r="B71" s="1" t="s">
        <v>245</v>
      </c>
      <c r="C71" s="1" t="s">
        <v>523</v>
      </c>
      <c r="D71" s="1" t="s">
        <v>524</v>
      </c>
      <c r="E71" s="1" t="s">
        <v>213</v>
      </c>
      <c r="F71" s="1" t="s">
        <v>245</v>
      </c>
      <c r="G71" s="1" t="s">
        <v>246</v>
      </c>
      <c r="H71" s="1" t="s">
        <v>247</v>
      </c>
      <c r="I71" s="1" t="s">
        <v>525</v>
      </c>
      <c r="J71" s="1" t="s">
        <v>249</v>
      </c>
      <c r="K71" s="1" t="s">
        <v>525</v>
      </c>
      <c r="L71" s="1" t="s">
        <v>525</v>
      </c>
      <c r="M71" s="1" t="s">
        <v>250</v>
      </c>
      <c r="N71" s="1" t="s">
        <v>250</v>
      </c>
      <c r="O71" s="1" t="s">
        <v>251</v>
      </c>
      <c r="P71" s="1" t="s">
        <v>252</v>
      </c>
      <c r="Q71" s="1" t="s">
        <v>526</v>
      </c>
      <c r="R71" s="1" t="s">
        <v>254</v>
      </c>
      <c r="S71" s="1" t="s">
        <v>255</v>
      </c>
      <c r="T71" s="1" t="s">
        <v>256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2021-07-06T03:15:00Z</dcterms:created>
  <dcterms:modified xsi:type="dcterms:W3CDTF">2021-07-12T09:48:54Z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C3CCEA28B9F74E38BDAB1D125F551A19</vt:lpwstr>
  </property>
  <property fmtid="{D5CDD505-2E9C-101B-9397-08002B2CF9AE}" pid="3" name="KSOProductBuildVer">
    <vt:lpwstr>2052-11.1.0.10502</vt:lpwstr>
  </property>
</Properties>
</file>