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<sst xmlns="http://schemas.openxmlformats.org/spreadsheetml/2006/main" count="863" uniqueCount="322">
  <si>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</si>
  <si>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</si>
  <si>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</si>
  <si>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</si>
  <si>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</si>
  <si>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</si>
  <si>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</si>
  <si>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</si>
  <si>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</si>
  <si>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</si>
  <si>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</si>
  <si>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</si>
  <si>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</si>
  <si>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</si>
  <si>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</si>
  <si>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</si>
  <si>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</si>
  <si>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</si>
  <si>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</si>
  <si>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</si>
  <si>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</si>
  <si>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</si>
  <si>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</si>
  <si>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</si>
  <si>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</si>
  <si>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</si>
  <si>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</si>
  <si>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[伯利恒]伯利恒利哈谷/I-78万怡酒店(Courtyard Bethlehem Lehigh Valley/I-78)(45826952)</t>
  </si>
  <si>
    <t>双床房(至少连住2晚及以上)&lt;2人入住&gt;&lt;不退款&gt;</t>
  </si>
  <si>
    <t>USD</t>
  </si>
  <si>
    <t>Gallogly/Lorna</t>
  </si>
  <si>
    <t>CA6352210712USD-W</t>
  </si>
  <si>
    <t>未提现</t>
  </si>
  <si>
    <t>携程开票</t>
  </si>
  <si>
    <t>[贝伦]科蒂茹巴别墅度假村(Resort Vila Cotijuba)(39510693)</t>
  </si>
  <si>
    <t>套房(至少连住2晚及以上)&lt;2人入住&gt;&lt;不退款&gt;&lt;早餐&gt;</t>
  </si>
  <si>
    <t>sobreira/giovani</t>
  </si>
  <si>
    <t>[法兰克福]法兰克福生活酒店(Living Hotel Frankfurt)(39493895)</t>
  </si>
  <si>
    <t>商务法式房(至少连住2晚及以上)&lt;2人入住&gt;&lt;不退款&gt;</t>
  </si>
  <si>
    <t>Schwencker/Christian,Schwencker/Christian</t>
  </si>
  <si>
    <t>[纽约]庞德时代酒店(Pod Times Square)(46890036)</t>
  </si>
  <si>
    <t>双层床庞德房(至少连住2晚及以上)&lt;2人入住&gt;&lt;不退款&gt;</t>
  </si>
  <si>
    <t>Machado Dana/Luis Felipe,Hernandez/Diego</t>
  </si>
  <si>
    <t>[平昌郡]平昌阿尔帕西亚洲际度假酒店(Intercontinental Alpensia Pyeongchang Resort, an IHG Hotel)(32404242)</t>
  </si>
  <si>
    <t>山景豪华特大床房（带阳台）(至少连住2晚及以上)&lt;2人入住&gt;&lt;不退款&gt;&lt;早餐&gt;</t>
  </si>
  <si>
    <t>PARK/AHREUM</t>
  </si>
  <si>
    <t>[圣路易斯]圣路易斯市中心万怡酒店/会议中心(Courtyard St. Louis Downtown/Convention Center)(15332124)</t>
  </si>
  <si>
    <t>特大床房&lt;1&gt;&lt;2人入住&gt;&lt;IBU黄金会员专享&gt;&lt;不退款&gt;</t>
  </si>
  <si>
    <t>Tyulkov/Kirill</t>
  </si>
  <si>
    <t>[艾姆布里亚布拉瓦]安穆普瑞旅馆(Ampuria Inn)(39527533)</t>
  </si>
  <si>
    <t>双人间&lt;2人入住&gt;&lt;不退款&gt;</t>
  </si>
  <si>
    <t>Olea Rodriguez/Laura,Depares Galindo/Alejandro</t>
  </si>
  <si>
    <t>[霍利斯特]老英国酒店(The Old English Inn)(40012761)</t>
  </si>
  <si>
    <t>标准间1张大床(至少连住2晚及以上)&lt;2人入住&gt;&lt;不退款&gt;&lt;早餐&gt;</t>
  </si>
  <si>
    <t>Lange/Gail P.</t>
  </si>
  <si>
    <t>[拉米萨]拉梅萨传统酒店(Heritage Inn La Mesa)(40032305)</t>
  </si>
  <si>
    <t>标准客房1张大床（吸烟）&lt;2人入住&gt;&lt;不退款&gt;</t>
  </si>
  <si>
    <t>Alapizco/Barbara,Teran/DANIEL</t>
  </si>
  <si>
    <t>[京都]京都京阪八条口酒店(Hotel Keihan Kyoto Hachijoguchi)(43020470)</t>
  </si>
  <si>
    <t>标准双床房&lt;2人入住&gt;&lt;不退款&gt;</t>
  </si>
  <si>
    <t>YOSHIE/YUSUKE</t>
  </si>
  <si>
    <t>[奥兰多]迪士尼附近的布埃纳维斯塔湖度假村及水疗中心(Lake Buena Vista Resort Village and Spa, a staySky Hotel &amp; Resort Near Disney)(17527384)</t>
  </si>
  <si>
    <t>两卧套房&lt;不退款&gt;&lt;2人入住&gt;</t>
  </si>
  <si>
    <t>Gonzalez Navarro/Betzabeth</t>
  </si>
  <si>
    <t>[萨尔泰讷]岩石酒店(Hotel Des Roches)(39961393)</t>
  </si>
  <si>
    <t>标准间（城市景观）&lt;不退款&gt;&lt;2人入住&gt;</t>
  </si>
  <si>
    <t>Perucca/Dominique</t>
  </si>
  <si>
    <t>[勒普利冈]普利冈维斯托特尔酒店(Westotel le Pouliguen)(46063718)</t>
  </si>
  <si>
    <t>高级双人床房(至少连住2晚及以上)&lt;2人入住&gt;&lt;不退款&gt;</t>
  </si>
  <si>
    <t>COREAU/Olivier</t>
  </si>
  <si>
    <t>[迪拜]鲍甯顿朱美拉湖塔酒店(Bonnington Jumeirah Lakes Towers)(16080152)</t>
  </si>
  <si>
    <t>高级房&lt;1&gt;&lt;不退款&gt;&lt;2人入住&gt;</t>
  </si>
  <si>
    <t>Adams/Mark Linton</t>
  </si>
  <si>
    <t>[里士满山]首都 O 列治文山 - 萨凡纳区 I-95 酒店(Capital O Hotel Richmond Hill/Savannah area I-95)(40076990)</t>
  </si>
  <si>
    <t>标准间1张大床&lt;不退款&gt;&lt;2人入住&gt;</t>
  </si>
  <si>
    <t>TRAVIS/MARY</t>
  </si>
  <si>
    <t>[罗马]吉格里奥歌剧院酒店(Hotel Giglio Dell'Opera)(16121008)</t>
  </si>
  <si>
    <t>标准双人房(至少连住2晚及以上)&lt;2人入住&gt;&lt;不退款&gt;&lt;早餐&gt;</t>
  </si>
  <si>
    <t>Leslie/Damian</t>
  </si>
  <si>
    <t>[希尔兹堡]杜尚酒店 - 希尔兹堡市中心(Duchamp Hotel - Downtown Healdsburg)(39942831)</t>
  </si>
  <si>
    <t>套房1特大床(至少连住2晚及以上)&lt;2人入住&gt;&lt;不退款&gt;</t>
  </si>
  <si>
    <t>Beck/Brian</t>
  </si>
  <si>
    <t>[坦帕]坦帕维斯塔套房酒店(Vista Inn &amp; Suites Tampa)(39911189)</t>
  </si>
  <si>
    <t>标准间2双人床&lt;不退款&gt;&lt;2人入住&gt;</t>
  </si>
  <si>
    <t>Ashley/Karon,Limbrick/Detronce</t>
  </si>
  <si>
    <t>[洛杉矶]喜来登环球酒店(Sheraton Universal)(16077800)</t>
  </si>
  <si>
    <t>特大床房(至少连住2晚及以上)&lt;2人入住&gt;&lt;不退款&gt;&lt;早餐&gt;</t>
  </si>
  <si>
    <t>mazzur/olgga</t>
  </si>
  <si>
    <t>取消</t>
  </si>
  <si>
    <t>[巴厘岛]苏嘉巴东度假村(Suarga Padang Padang)(8502502)</t>
  </si>
  <si>
    <t>海景乌林房(至少连住2晚及以上)&lt;2人入住&gt;&lt;不退款&gt;&lt;早餐&gt;</t>
  </si>
  <si>
    <t>Moratelli/Carlo,Moratelli/Carlo</t>
  </si>
  <si>
    <t>[塞勒姆]鹅卵石套房酒店 - 塞勒姆(Cobblestone Hotel &amp; Suites - Salem)(40063009)</t>
  </si>
  <si>
    <t>标准间1特大床(至少连住2晚及以上)&lt;2人入住&gt;&lt;不退款&gt;&lt;早餐&gt;</t>
  </si>
  <si>
    <t>Ridener/Penny J</t>
  </si>
  <si>
    <t>[弗农]康乃狄格威农 - 哈特福 6 号汽车旅馆(Motel 6 Vernon, CT - Hartford)(39922539)</t>
  </si>
  <si>
    <t>特大床房&lt;不退款&gt;&lt;2人入住&gt;</t>
  </si>
  <si>
    <t>Skar/Erik,Debidart/Jessica</t>
  </si>
  <si>
    <t>[柏斯海滩]布瑞克斯套房酒店(The Breakers Hotel &amp; Suites)(40076627)</t>
  </si>
  <si>
    <t>Walton/Ladan,Walton/Jeremy</t>
  </si>
  <si>
    <t>[马萨特兰]雅卡兰达酒店(Hotel Las Jacarandas)(39493060)</t>
  </si>
  <si>
    <t>四人间2双人床&lt;不退款&gt;&lt;2人入住&gt;</t>
  </si>
  <si>
    <t>Chavez/Maribel</t>
  </si>
  <si>
    <t>[富士吉田市]MYSTAYS富士山展望温泉酒店(HOTEL MYSTAYS Fuji Onsen Resort)(8415364)</t>
  </si>
  <si>
    <t>标准双床房&lt;1&gt;&lt;2人入住&gt;&lt;不退款&gt;</t>
  </si>
  <si>
    <t>SIY/WAILIM</t>
  </si>
  <si>
    <t>阶梯</t>
  </si>
  <si>
    <t>[阿什兰]雪松酒店(Cedarwood Inn)(39526607)</t>
  </si>
  <si>
    <t>标准客房2张大床(至少连住2晚及以上)&lt;2人入住&gt;&lt;不退款&gt;&lt;早餐&gt;</t>
  </si>
  <si>
    <t>Busby/Taylor Marie</t>
  </si>
  <si>
    <t>[伯宗]基里亚德巴黎奎斯特伯宗拉德芳斯酒店(Kyriad Paris Ouest - Bezons La Défense)(39572768)</t>
  </si>
  <si>
    <t>双人床房(至少连住2晚及以上)&lt;2人入住&gt;&lt;不退款&gt;</t>
  </si>
  <si>
    <t>AIT DAOUD/Nassima</t>
  </si>
  <si>
    <t>[韦斯特利]逸景酒店(Pleasant View Inn)(39964404)</t>
  </si>
  <si>
    <t>标准间2双人床&lt;2人入住&gt;&lt;不退款&gt;</t>
  </si>
  <si>
    <t>Burdon/Gail A</t>
  </si>
  <si>
    <t>，</t>
  </si>
  <si>
    <t>A210712104932481</t>
  </si>
  <si>
    <t>USD / THB 当前参考汇率: 32.643</t>
  </si>
  <si>
    <t>总计： 9048 USD/
295353.86 THB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</si>
  <si>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</si>
  <si>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</si>
  <si>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</si>
  <si>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</si>
  <si>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</si>
  <si>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</si>
  <si>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</si>
  <si>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</si>
  <si>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</si>
  <si>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</si>
  <si>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</si>
  <si>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</si>
  <si>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</si>
  <si>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</si>
  <si>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</si>
  <si>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</si>
  <si>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</si>
  <si>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2021-07-09</t>
  </si>
  <si>
    <t>2189557</t>
  </si>
  <si>
    <t>基里雅德巴黎奎斯特伯宗拉德芳斯酒店</t>
  </si>
  <si>
    <t>AIT DAOUD Nassima</t>
  </si>
  <si>
    <t>2021-07-11</t>
  </si>
  <si>
    <t>退房日周结</t>
  </si>
  <si>
    <t>832.28</t>
  </si>
  <si>
    <t>128.00</t>
  </si>
  <si>
    <t>0</t>
  </si>
  <si>
    <t>0.00</t>
  </si>
  <si>
    <t>携程国际直连(CIT)</t>
  </si>
  <si>
    <t>2021-07-09 14:17:35</t>
  </si>
  <si>
    <t>否</t>
  </si>
  <si>
    <t>汇智国际旅游发展有限公司</t>
  </si>
  <si>
    <t>直连</t>
  </si>
  <si>
    <t>2188901</t>
  </si>
  <si>
    <t>雪松酒店</t>
  </si>
  <si>
    <t>Busby Taylor Marie</t>
  </si>
  <si>
    <t>1931.15</t>
  </si>
  <si>
    <t>297.00</t>
  </si>
  <si>
    <t>2021-07-09 04:57:02</t>
  </si>
  <si>
    <t>2021-07-07</t>
  </si>
  <si>
    <t>2186773</t>
  </si>
  <si>
    <t>雅卡兰达酒店</t>
  </si>
  <si>
    <t>Chavez Maribel</t>
  </si>
  <si>
    <t>1064.88</t>
  </si>
  <si>
    <t>164.00</t>
  </si>
  <si>
    <t>2021-07-07 17:03:18</t>
  </si>
  <si>
    <t>2021-07-06</t>
  </si>
  <si>
    <t>2185893</t>
  </si>
  <si>
    <t>布瑞克斯套房酒店</t>
  </si>
  <si>
    <t>Walton Ladan,Walton Jeremy</t>
  </si>
  <si>
    <t>3692.86</t>
  </si>
  <si>
    <t>570.00</t>
  </si>
  <si>
    <t>2021-07-06 22:17:07</t>
  </si>
  <si>
    <t>2184904</t>
  </si>
  <si>
    <t>哈特福德弗农 6 号汽车旅馆</t>
  </si>
  <si>
    <t>Skar Erik,Debidart Jessica</t>
  </si>
  <si>
    <t>1107.86</t>
  </si>
  <si>
    <t>171.00</t>
  </si>
  <si>
    <t>2021-07-06 02:00:58</t>
  </si>
  <si>
    <t>2021-07-04</t>
  </si>
  <si>
    <t>2183728</t>
  </si>
  <si>
    <t>鹅卵石套房酒店 - 塞勒姆</t>
  </si>
  <si>
    <t>Ridener Penny J</t>
  </si>
  <si>
    <t>2021-07-05</t>
  </si>
  <si>
    <t>2021-07-04 22:13:22</t>
  </si>
  <si>
    <t>2021-07-03</t>
  </si>
  <si>
    <t>2182188</t>
  </si>
  <si>
    <t>巴厘岛苏嘉巴东度假村</t>
  </si>
  <si>
    <t>Moratelli Carlo,Moratelli Carlo</t>
  </si>
  <si>
    <t>2021-07-10</t>
  </si>
  <si>
    <t>3406.31</t>
  </si>
  <si>
    <t>525.00</t>
  </si>
  <si>
    <t>2021-07-03 14:00:27</t>
  </si>
  <si>
    <t>2181720</t>
  </si>
  <si>
    <t>洛杉矶环球影城喜来登酒店</t>
  </si>
  <si>
    <t>mazzur olgga</t>
  </si>
  <si>
    <t>2890.62</t>
  </si>
  <si>
    <t>446.00</t>
  </si>
  <si>
    <t>2021-07-03 01:31:19</t>
  </si>
  <si>
    <t>2021-07-01</t>
  </si>
  <si>
    <t>2179305</t>
  </si>
  <si>
    <t>坦帕维斯塔套房酒店</t>
  </si>
  <si>
    <t>Ashley Karon,Limbrick Detronce</t>
  </si>
  <si>
    <t>1099.93</t>
  </si>
  <si>
    <t>170.00</t>
  </si>
  <si>
    <t>2021-07-01 08:11:05</t>
  </si>
  <si>
    <t>2179267</t>
  </si>
  <si>
    <t>杜香普私人套房酒店</t>
  </si>
  <si>
    <t>Beck Brian</t>
  </si>
  <si>
    <t>5680.84</t>
  </si>
  <si>
    <t>878.00</t>
  </si>
  <si>
    <t>2021-07-01 05:56:32</t>
  </si>
  <si>
    <t>2179237</t>
  </si>
  <si>
    <t>吉格里奥歌剧院酒店</t>
  </si>
  <si>
    <t>Leslie Damian</t>
  </si>
  <si>
    <t>2021-07-02</t>
  </si>
  <si>
    <t>912.30</t>
  </si>
  <si>
    <t>141.00</t>
  </si>
  <si>
    <t>2021-07-01 01:48:21</t>
  </si>
  <si>
    <t>是</t>
  </si>
  <si>
    <t>2021-06-29</t>
  </si>
  <si>
    <t>2177771</t>
  </si>
  <si>
    <t>山茱萸套房酒店</t>
  </si>
  <si>
    <t>TRAVIS MARY</t>
  </si>
  <si>
    <t>2021-06-29 21:43:27</t>
  </si>
  <si>
    <t>2176657</t>
  </si>
  <si>
    <t>迪拜鲍宁顿朱美拉湖塔酒店</t>
  </si>
  <si>
    <t>Adams Mark Linton</t>
  </si>
  <si>
    <t>2446.11</t>
  </si>
  <si>
    <t>378.00</t>
  </si>
  <si>
    <t>2021-06-29 03:38:34</t>
  </si>
  <si>
    <t>2021-06-27</t>
  </si>
  <si>
    <t>2175037</t>
  </si>
  <si>
    <t>普利冈维斯托特尔酒店</t>
  </si>
  <si>
    <t>COREAU Olivier</t>
  </si>
  <si>
    <t>3241.82</t>
  </si>
  <si>
    <t>501.00</t>
  </si>
  <si>
    <t>2021-06-27 20:38:01</t>
  </si>
  <si>
    <t>2174840</t>
  </si>
  <si>
    <t>罗切斯餐厅酒店</t>
  </si>
  <si>
    <t>Perucca Dominique</t>
  </si>
  <si>
    <t>2021-07-08</t>
  </si>
  <si>
    <t>1695.26</t>
  </si>
  <si>
    <t>261.99</t>
  </si>
  <si>
    <t>2021-06-27 17:41:26</t>
  </si>
  <si>
    <t>2174187</t>
  </si>
  <si>
    <t>布伊娜维斯塔湖度假酒店及Spa中心（staySky连锁饭店成员）</t>
  </si>
  <si>
    <t>Gonzalez Navarro Betzabeth</t>
  </si>
  <si>
    <t>2021-06-28</t>
  </si>
  <si>
    <t>7836.02</t>
  </si>
  <si>
    <t>1211.00</t>
  </si>
  <si>
    <t>2021-06-27 00:52:27</t>
  </si>
  <si>
    <t>2021-06-23</t>
  </si>
  <si>
    <t>2169019</t>
  </si>
  <si>
    <t>京都京阪八条口酒店(2018年12月开业)</t>
  </si>
  <si>
    <t>YOSHIE YUSUKE</t>
  </si>
  <si>
    <t>642.83</t>
  </si>
  <si>
    <t>99.00</t>
  </si>
  <si>
    <t>2021-06-23 19:48:39</t>
  </si>
  <si>
    <t>2167990</t>
  </si>
  <si>
    <t>拉梅萨文化遗产酒店</t>
  </si>
  <si>
    <t>Alapizco Barbara,Teran DANIEL</t>
  </si>
  <si>
    <t>2038.86</t>
  </si>
  <si>
    <t>314.00</t>
  </si>
  <si>
    <t>2021-06-23 08:00:25</t>
  </si>
  <si>
    <t>2021-06-22</t>
  </si>
  <si>
    <t>2166294</t>
  </si>
  <si>
    <t>老英国酒店</t>
  </si>
  <si>
    <t>Lange Gail P.</t>
  </si>
  <si>
    <t>868.51</t>
  </si>
  <si>
    <t>134.00</t>
  </si>
  <si>
    <t>2021-06-22 08:48:29</t>
  </si>
  <si>
    <t>2021-06-21</t>
  </si>
  <si>
    <t>2165124</t>
  </si>
  <si>
    <t>安穆普瑞旅馆酒店</t>
  </si>
  <si>
    <t>Olea Rodriguez Laura,Depares Galindo Alejandro</t>
  </si>
  <si>
    <t>879.47</t>
  </si>
  <si>
    <t>136.00</t>
  </si>
  <si>
    <t>2021-06-21 05:33:05</t>
  </si>
  <si>
    <t>2165090</t>
  </si>
  <si>
    <t>圣路易斯市中心万怡酒店/会议中心</t>
  </si>
  <si>
    <t>Tyulkov Kirill</t>
  </si>
  <si>
    <t>1746.01</t>
  </si>
  <si>
    <t>270.00</t>
  </si>
  <si>
    <t>2021-06-21 01:16:44</t>
  </si>
  <si>
    <t>2021-06-16</t>
  </si>
  <si>
    <t>2159085</t>
  </si>
  <si>
    <t>平昌阿尔帕西亚洲际度假酒店</t>
  </si>
  <si>
    <t>PARK AHREUM</t>
  </si>
  <si>
    <t>2021-06-16 14:59:20</t>
  </si>
  <si>
    <t>2158611</t>
  </si>
  <si>
    <t>庞德时代酒店</t>
  </si>
  <si>
    <t>Machado Dana Luis Felipe,Hernandez Diego</t>
  </si>
  <si>
    <t>3812.89</t>
  </si>
  <si>
    <t>594.00</t>
  </si>
  <si>
    <t>2021-06-16 01:35:31</t>
  </si>
  <si>
    <t>2158606</t>
  </si>
  <si>
    <t>法兰克福德雷格生活酒店</t>
  </si>
  <si>
    <t>Schwencker Christian,Schwencker Christian</t>
  </si>
  <si>
    <t>705.32</t>
  </si>
  <si>
    <t>110.00</t>
  </si>
  <si>
    <t>2021-06-16 01:17:14</t>
  </si>
  <si>
    <t>2021-06-12</t>
  </si>
  <si>
    <t>2155487</t>
  </si>
  <si>
    <t>科蒂茹巴别墅度假村</t>
  </si>
  <si>
    <t>sobreira giovani</t>
  </si>
  <si>
    <t>391.01</t>
  </si>
  <si>
    <t>60.99</t>
  </si>
  <si>
    <t>2021-06-12 21:29:51</t>
  </si>
  <si>
    <t>2021-06-11</t>
  </si>
  <si>
    <t>2154507</t>
  </si>
  <si>
    <t>伯利恒利哈谷/I-78万怡酒店</t>
  </si>
  <si>
    <t>Gallogly Lorna</t>
  </si>
  <si>
    <t>1633.66</t>
  </si>
  <si>
    <t>255.00</t>
  </si>
  <si>
    <t>2021-06-11 22:52:51</t>
  </si>
  <si>
    <t>2021-04-27</t>
  </si>
  <si>
    <t>2086268</t>
  </si>
  <si>
    <t>美景度假村</t>
  </si>
  <si>
    <t>Burdon Gail A</t>
  </si>
  <si>
    <t>8022.27</t>
  </si>
  <si>
    <t>1233.00</t>
  </si>
  <si>
    <t>2021-04-27 01:33:41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</si>
</sst>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4" borderId="5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6" fillId="16" borderId="6" applyNumberFormat="0" applyAlignment="0" applyProtection="0">
      <alignment vertical="center"/>
    </xf>
    <xf numFmtId="0" fontId="18" fillId="16" borderId="3" applyNumberFormat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0" borderId="1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15548155293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44383</v>
      </c>
      <c r="G2" s="5">
        <v>44385</v>
      </c>
      <c r="H2" s="4">
        <v>1</v>
      </c>
      <c r="I2" s="4">
        <v>2</v>
      </c>
      <c r="J2" s="4">
        <v>2</v>
      </c>
      <c r="K2" s="4" t="s">
        <v>29</v>
      </c>
      <c r="L2" s="4">
        <v>255</v>
      </c>
      <c r="M2" s="4">
        <v>255</v>
      </c>
      <c r="N2" s="4" t="s">
        <v>30</v>
      </c>
      <c r="O2" s="4" t="s">
        <v>31</v>
      </c>
      <c r="P2" s="4" t="s">
        <v>32</v>
      </c>
      <c r="Q2" s="4">
        <v>0</v>
      </c>
      <c r="R2" s="6">
        <v>44358</v>
      </c>
      <c r="S2" s="5">
        <v>44389</v>
      </c>
      <c r="T2" s="4" t="s">
        <v>33</v>
      </c>
      <c r="U2" s="4">
        <v>255</v>
      </c>
      <c r="V2" s="4">
        <v>0</v>
      </c>
      <c r="W2" s="4">
        <v>0</v>
      </c>
      <c r="X2" s="4">
        <v>2154507</v>
      </c>
    </row>
    <row r="3" s="4" customFormat="1" spans="1:24">
      <c r="A3" s="4">
        <v>15549319676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44380</v>
      </c>
      <c r="G3" s="5">
        <v>44383</v>
      </c>
      <c r="H3" s="4">
        <v>1</v>
      </c>
      <c r="I3" s="4">
        <v>3</v>
      </c>
      <c r="J3" s="4">
        <v>3</v>
      </c>
      <c r="K3" s="4" t="s">
        <v>29</v>
      </c>
      <c r="L3" s="4">
        <v>61</v>
      </c>
      <c r="M3" s="4">
        <v>61</v>
      </c>
      <c r="N3" s="4" t="s">
        <v>36</v>
      </c>
      <c r="O3" s="4" t="s">
        <v>31</v>
      </c>
      <c r="P3" s="4" t="s">
        <v>32</v>
      </c>
      <c r="Q3" s="4">
        <v>0</v>
      </c>
      <c r="R3" s="6">
        <v>44359</v>
      </c>
      <c r="S3" s="5">
        <v>44389</v>
      </c>
      <c r="T3" s="4" t="s">
        <v>33</v>
      </c>
      <c r="U3" s="4">
        <v>61</v>
      </c>
      <c r="V3" s="4">
        <v>0</v>
      </c>
      <c r="W3" s="4">
        <v>0</v>
      </c>
      <c r="X3" s="4">
        <v>2155487</v>
      </c>
    </row>
    <row r="4" s="4" customFormat="1" spans="1:24">
      <c r="A4" s="4">
        <v>15552649884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44386</v>
      </c>
      <c r="G4" s="5">
        <v>44388</v>
      </c>
      <c r="H4" s="4">
        <v>1</v>
      </c>
      <c r="I4" s="4">
        <v>2</v>
      </c>
      <c r="J4" s="4">
        <v>2</v>
      </c>
      <c r="K4" s="4" t="s">
        <v>29</v>
      </c>
      <c r="L4" s="4">
        <v>110</v>
      </c>
      <c r="M4" s="4">
        <v>110</v>
      </c>
      <c r="N4" s="4" t="s">
        <v>39</v>
      </c>
      <c r="O4" s="4" t="s">
        <v>31</v>
      </c>
      <c r="P4" s="4" t="s">
        <v>32</v>
      </c>
      <c r="Q4" s="4">
        <v>0</v>
      </c>
      <c r="R4" s="6">
        <v>44363</v>
      </c>
      <c r="S4" s="5">
        <v>44389</v>
      </c>
      <c r="T4" s="4" t="s">
        <v>33</v>
      </c>
      <c r="U4" s="4">
        <v>110</v>
      </c>
      <c r="V4" s="4">
        <v>0</v>
      </c>
      <c r="W4" s="4">
        <v>0</v>
      </c>
      <c r="X4" s="4">
        <v>2158606</v>
      </c>
    </row>
    <row r="5" s="4" customFormat="1" spans="1:24">
      <c r="A5" s="4">
        <v>15552654982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44379</v>
      </c>
      <c r="G5" s="5">
        <v>44384</v>
      </c>
      <c r="H5" s="4">
        <v>1</v>
      </c>
      <c r="I5" s="4">
        <v>5</v>
      </c>
      <c r="J5" s="4">
        <v>5</v>
      </c>
      <c r="K5" s="4" t="s">
        <v>29</v>
      </c>
      <c r="L5" s="4">
        <v>594</v>
      </c>
      <c r="M5" s="4">
        <v>594</v>
      </c>
      <c r="N5" s="4" t="s">
        <v>42</v>
      </c>
      <c r="O5" s="4" t="s">
        <v>31</v>
      </c>
      <c r="P5" s="4" t="s">
        <v>32</v>
      </c>
      <c r="Q5" s="4">
        <v>0</v>
      </c>
      <c r="R5" s="6">
        <v>44363</v>
      </c>
      <c r="S5" s="5">
        <v>44389</v>
      </c>
      <c r="T5" s="4" t="s">
        <v>33</v>
      </c>
      <c r="U5" s="4">
        <v>594</v>
      </c>
      <c r="V5" s="4">
        <v>0</v>
      </c>
      <c r="W5" s="4">
        <v>0</v>
      </c>
      <c r="X5" s="4">
        <v>2158611</v>
      </c>
    </row>
    <row r="6" s="4" customFormat="1" spans="1:24">
      <c r="A6" s="4">
        <v>15554177559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44386</v>
      </c>
      <c r="G6" s="5">
        <v>44388</v>
      </c>
      <c r="H6" s="4">
        <v>1</v>
      </c>
      <c r="I6" s="4">
        <v>2</v>
      </c>
      <c r="J6" s="4">
        <v>2</v>
      </c>
      <c r="K6" s="4" t="s">
        <v>29</v>
      </c>
      <c r="L6" s="4">
        <v>492</v>
      </c>
      <c r="M6" s="4">
        <v>492</v>
      </c>
      <c r="N6" s="4" t="s">
        <v>45</v>
      </c>
      <c r="O6" s="4" t="s">
        <v>31</v>
      </c>
      <c r="P6" s="4" t="s">
        <v>32</v>
      </c>
      <c r="Q6" s="4">
        <v>0</v>
      </c>
      <c r="R6" s="6">
        <v>44363</v>
      </c>
      <c r="S6" s="5">
        <v>44389</v>
      </c>
      <c r="T6" s="4" t="s">
        <v>33</v>
      </c>
      <c r="U6" s="4">
        <v>492</v>
      </c>
      <c r="V6" s="4">
        <v>0</v>
      </c>
      <c r="W6" s="4">
        <v>0</v>
      </c>
      <c r="X6" s="4">
        <v>2159085</v>
      </c>
    </row>
    <row r="7" s="4" customFormat="1" spans="1:24">
      <c r="A7" s="4">
        <v>15588297174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44385</v>
      </c>
      <c r="G7" s="5">
        <v>44387</v>
      </c>
      <c r="H7" s="4">
        <v>1</v>
      </c>
      <c r="I7" s="4">
        <v>2</v>
      </c>
      <c r="J7" s="4">
        <v>2</v>
      </c>
      <c r="K7" s="4" t="s">
        <v>29</v>
      </c>
      <c r="L7" s="4">
        <v>270</v>
      </c>
      <c r="M7" s="4">
        <v>270</v>
      </c>
      <c r="N7" s="4" t="s">
        <v>48</v>
      </c>
      <c r="O7" s="4" t="s">
        <v>31</v>
      </c>
      <c r="P7" s="4" t="s">
        <v>32</v>
      </c>
      <c r="Q7" s="4">
        <v>0</v>
      </c>
      <c r="R7" s="6">
        <v>44368</v>
      </c>
      <c r="S7" s="5">
        <v>44389</v>
      </c>
      <c r="T7" s="4" t="s">
        <v>33</v>
      </c>
      <c r="U7" s="4">
        <v>270</v>
      </c>
      <c r="V7" s="4">
        <v>0</v>
      </c>
      <c r="W7" s="4">
        <v>0</v>
      </c>
      <c r="X7" s="4">
        <v>2165090</v>
      </c>
    </row>
    <row r="8" s="4" customFormat="1" spans="1:24">
      <c r="A8" s="4">
        <v>15588463970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44385</v>
      </c>
      <c r="G8" s="5">
        <v>44387</v>
      </c>
      <c r="H8" s="4">
        <v>1</v>
      </c>
      <c r="I8" s="4">
        <v>2</v>
      </c>
      <c r="J8" s="4">
        <v>2</v>
      </c>
      <c r="K8" s="4" t="s">
        <v>29</v>
      </c>
      <c r="L8" s="4">
        <v>136</v>
      </c>
      <c r="M8" s="4">
        <v>136</v>
      </c>
      <c r="N8" s="4" t="s">
        <v>51</v>
      </c>
      <c r="O8" s="4" t="s">
        <v>31</v>
      </c>
      <c r="P8" s="4" t="s">
        <v>32</v>
      </c>
      <c r="Q8" s="4">
        <v>0</v>
      </c>
      <c r="R8" s="6">
        <v>44368</v>
      </c>
      <c r="S8" s="5">
        <v>44389</v>
      </c>
      <c r="T8" s="4" t="s">
        <v>33</v>
      </c>
      <c r="U8" s="4">
        <v>136</v>
      </c>
      <c r="V8" s="4">
        <v>0</v>
      </c>
      <c r="W8" s="4">
        <v>0</v>
      </c>
      <c r="X8" s="4">
        <v>2165124</v>
      </c>
    </row>
    <row r="9" s="4" customFormat="1" spans="1:24">
      <c r="A9" s="4">
        <v>15596202291</v>
      </c>
      <c r="B9" s="4" t="s">
        <v>25</v>
      </c>
      <c r="C9" s="4" t="s">
        <v>26</v>
      </c>
      <c r="D9" s="4" t="s">
        <v>52</v>
      </c>
      <c r="E9" s="4" t="s">
        <v>53</v>
      </c>
      <c r="F9" s="5">
        <v>44383</v>
      </c>
      <c r="G9" s="5">
        <v>44385</v>
      </c>
      <c r="H9" s="4">
        <v>1</v>
      </c>
      <c r="I9" s="4">
        <v>2</v>
      </c>
      <c r="J9" s="4">
        <v>2</v>
      </c>
      <c r="K9" s="4" t="s">
        <v>29</v>
      </c>
      <c r="L9" s="4">
        <v>134</v>
      </c>
      <c r="M9" s="4">
        <v>134</v>
      </c>
      <c r="N9" s="4" t="s">
        <v>54</v>
      </c>
      <c r="O9" s="4" t="s">
        <v>31</v>
      </c>
      <c r="P9" s="4" t="s">
        <v>32</v>
      </c>
      <c r="Q9" s="4">
        <v>0</v>
      </c>
      <c r="R9" s="6">
        <v>44369</v>
      </c>
      <c r="S9" s="5">
        <v>44389</v>
      </c>
      <c r="T9" s="4" t="s">
        <v>33</v>
      </c>
      <c r="U9" s="4">
        <v>134</v>
      </c>
      <c r="V9" s="4">
        <v>0</v>
      </c>
      <c r="W9" s="4">
        <v>0</v>
      </c>
      <c r="X9" s="4">
        <v>2166294</v>
      </c>
    </row>
    <row r="10" s="4" customFormat="1" spans="1:24">
      <c r="A10" s="4">
        <v>15603701651</v>
      </c>
      <c r="B10" s="4" t="s">
        <v>25</v>
      </c>
      <c r="C10" s="4" t="s">
        <v>26</v>
      </c>
      <c r="D10" s="4" t="s">
        <v>55</v>
      </c>
      <c r="E10" s="4" t="s">
        <v>56</v>
      </c>
      <c r="F10" s="5">
        <v>44380</v>
      </c>
      <c r="G10" s="5">
        <v>44382</v>
      </c>
      <c r="H10" s="4">
        <v>1</v>
      </c>
      <c r="I10" s="4">
        <v>2</v>
      </c>
      <c r="J10" s="4">
        <v>2</v>
      </c>
      <c r="K10" s="4" t="s">
        <v>29</v>
      </c>
      <c r="L10" s="4">
        <v>314</v>
      </c>
      <c r="M10" s="4">
        <v>314</v>
      </c>
      <c r="N10" s="4" t="s">
        <v>57</v>
      </c>
      <c r="O10" s="4" t="s">
        <v>31</v>
      </c>
      <c r="P10" s="4" t="s">
        <v>32</v>
      </c>
      <c r="Q10" s="4">
        <v>0</v>
      </c>
      <c r="R10" s="6">
        <v>44370</v>
      </c>
      <c r="S10" s="5">
        <v>44389</v>
      </c>
      <c r="T10" s="4" t="s">
        <v>33</v>
      </c>
      <c r="U10" s="4">
        <v>314</v>
      </c>
      <c r="V10" s="4">
        <v>0</v>
      </c>
      <c r="W10" s="4">
        <v>0</v>
      </c>
      <c r="X10" s="4">
        <v>2167990</v>
      </c>
    </row>
    <row r="11" s="4" customFormat="1" spans="1:24">
      <c r="A11" s="4">
        <v>15609553453</v>
      </c>
      <c r="B11" s="4" t="s">
        <v>25</v>
      </c>
      <c r="C11" s="4" t="s">
        <v>26</v>
      </c>
      <c r="D11" s="4" t="s">
        <v>58</v>
      </c>
      <c r="E11" s="4" t="s">
        <v>59</v>
      </c>
      <c r="F11" s="5">
        <v>44383</v>
      </c>
      <c r="G11" s="5">
        <v>44386</v>
      </c>
      <c r="H11" s="4">
        <v>1</v>
      </c>
      <c r="I11" s="4">
        <v>3</v>
      </c>
      <c r="J11" s="4">
        <v>3</v>
      </c>
      <c r="K11" s="4" t="s">
        <v>29</v>
      </c>
      <c r="L11" s="4">
        <v>99</v>
      </c>
      <c r="M11" s="4">
        <v>99</v>
      </c>
      <c r="N11" s="4" t="s">
        <v>60</v>
      </c>
      <c r="O11" s="4" t="s">
        <v>31</v>
      </c>
      <c r="P11" s="4" t="s">
        <v>32</v>
      </c>
      <c r="Q11" s="4">
        <v>0</v>
      </c>
      <c r="R11" s="6">
        <v>44370</v>
      </c>
      <c r="S11" s="5">
        <v>44389</v>
      </c>
      <c r="T11" s="4" t="s">
        <v>33</v>
      </c>
      <c r="U11" s="4">
        <v>99</v>
      </c>
      <c r="V11" s="4">
        <v>0</v>
      </c>
      <c r="W11" s="4">
        <v>0</v>
      </c>
      <c r="X11" s="4">
        <v>2169019</v>
      </c>
    </row>
    <row r="12" s="4" customFormat="1" spans="1:24">
      <c r="A12" s="4">
        <v>15633986113</v>
      </c>
      <c r="B12" s="4" t="s">
        <v>25</v>
      </c>
      <c r="C12" s="4" t="s">
        <v>26</v>
      </c>
      <c r="D12" s="4" t="s">
        <v>61</v>
      </c>
      <c r="E12" s="4" t="s">
        <v>62</v>
      </c>
      <c r="F12" s="5">
        <v>44375</v>
      </c>
      <c r="G12" s="5">
        <v>44382</v>
      </c>
      <c r="H12" s="4">
        <v>1</v>
      </c>
      <c r="I12" s="4">
        <v>7</v>
      </c>
      <c r="J12" s="4">
        <v>7</v>
      </c>
      <c r="K12" s="4" t="s">
        <v>29</v>
      </c>
      <c r="L12" s="4">
        <v>1211</v>
      </c>
      <c r="M12" s="4">
        <v>1211</v>
      </c>
      <c r="N12" s="4" t="s">
        <v>63</v>
      </c>
      <c r="O12" s="4" t="s">
        <v>31</v>
      </c>
      <c r="P12" s="4" t="s">
        <v>32</v>
      </c>
      <c r="Q12" s="4">
        <v>0</v>
      </c>
      <c r="R12" s="6">
        <v>44374</v>
      </c>
      <c r="S12" s="5">
        <v>44389</v>
      </c>
      <c r="T12" s="4" t="s">
        <v>33</v>
      </c>
      <c r="U12" s="4">
        <v>1211</v>
      </c>
      <c r="V12" s="4">
        <v>0</v>
      </c>
      <c r="W12" s="4">
        <v>0</v>
      </c>
      <c r="X12" s="4">
        <v>2174187</v>
      </c>
    </row>
    <row r="13" s="4" customFormat="1" spans="1:24">
      <c r="A13" s="4">
        <v>15639121591</v>
      </c>
      <c r="B13" s="4" t="s">
        <v>25</v>
      </c>
      <c r="C13" s="4" t="s">
        <v>26</v>
      </c>
      <c r="D13" s="4" t="s">
        <v>64</v>
      </c>
      <c r="E13" s="4" t="s">
        <v>65</v>
      </c>
      <c r="F13" s="5">
        <v>44385</v>
      </c>
      <c r="G13" s="5">
        <v>44388</v>
      </c>
      <c r="H13" s="4">
        <v>1</v>
      </c>
      <c r="I13" s="4">
        <v>3</v>
      </c>
      <c r="J13" s="4">
        <v>3</v>
      </c>
      <c r="K13" s="4" t="s">
        <v>29</v>
      </c>
      <c r="L13" s="4">
        <v>262</v>
      </c>
      <c r="M13" s="4">
        <v>262</v>
      </c>
      <c r="N13" s="4" t="s">
        <v>66</v>
      </c>
      <c r="O13" s="4" t="s">
        <v>31</v>
      </c>
      <c r="P13" s="4" t="s">
        <v>32</v>
      </c>
      <c r="Q13" s="4">
        <v>0</v>
      </c>
      <c r="R13" s="6">
        <v>44374</v>
      </c>
      <c r="S13" s="5">
        <v>44389</v>
      </c>
      <c r="T13" s="4" t="s">
        <v>33</v>
      </c>
      <c r="U13" s="4">
        <v>262</v>
      </c>
      <c r="V13" s="4">
        <v>0</v>
      </c>
      <c r="W13" s="4">
        <v>0</v>
      </c>
      <c r="X13" s="4">
        <v>2174840</v>
      </c>
    </row>
    <row r="14" s="4" customFormat="1" spans="1:24">
      <c r="A14" s="4">
        <v>15640000013</v>
      </c>
      <c r="B14" s="4" t="s">
        <v>25</v>
      </c>
      <c r="C14" s="4" t="s">
        <v>26</v>
      </c>
      <c r="D14" s="4" t="s">
        <v>67</v>
      </c>
      <c r="E14" s="4" t="s">
        <v>68</v>
      </c>
      <c r="F14" s="5">
        <v>44380</v>
      </c>
      <c r="G14" s="5">
        <v>44384</v>
      </c>
      <c r="H14" s="4">
        <v>1</v>
      </c>
      <c r="I14" s="4">
        <v>4</v>
      </c>
      <c r="J14" s="4">
        <v>4</v>
      </c>
      <c r="K14" s="4" t="s">
        <v>29</v>
      </c>
      <c r="L14" s="4">
        <v>501</v>
      </c>
      <c r="M14" s="4">
        <v>501</v>
      </c>
      <c r="N14" s="4" t="s">
        <v>69</v>
      </c>
      <c r="O14" s="4" t="s">
        <v>31</v>
      </c>
      <c r="P14" s="4" t="s">
        <v>32</v>
      </c>
      <c r="Q14" s="4">
        <v>0</v>
      </c>
      <c r="R14" s="6">
        <v>44374</v>
      </c>
      <c r="S14" s="5">
        <v>44389</v>
      </c>
      <c r="T14" s="4" t="s">
        <v>33</v>
      </c>
      <c r="U14" s="4">
        <v>501</v>
      </c>
      <c r="V14" s="4">
        <v>0</v>
      </c>
      <c r="W14" s="4">
        <v>0</v>
      </c>
      <c r="X14" s="4">
        <v>2175037</v>
      </c>
    </row>
    <row r="15" s="4" customFormat="1" spans="1:24">
      <c r="A15" s="4">
        <v>15648594817</v>
      </c>
      <c r="B15" s="4" t="s">
        <v>25</v>
      </c>
      <c r="C15" s="4" t="s">
        <v>26</v>
      </c>
      <c r="D15" s="4" t="s">
        <v>70</v>
      </c>
      <c r="E15" s="4" t="s">
        <v>71</v>
      </c>
      <c r="F15" s="5">
        <v>44376</v>
      </c>
      <c r="G15" s="5">
        <v>44383</v>
      </c>
      <c r="H15" s="4">
        <v>1</v>
      </c>
      <c r="I15" s="4">
        <v>7</v>
      </c>
      <c r="J15" s="4">
        <v>7</v>
      </c>
      <c r="K15" s="4" t="s">
        <v>29</v>
      </c>
      <c r="L15" s="4">
        <v>378</v>
      </c>
      <c r="M15" s="4">
        <v>378</v>
      </c>
      <c r="N15" s="4" t="s">
        <v>72</v>
      </c>
      <c r="O15" s="4" t="s">
        <v>31</v>
      </c>
      <c r="P15" s="4" t="s">
        <v>32</v>
      </c>
      <c r="Q15" s="4">
        <v>0</v>
      </c>
      <c r="R15" s="6">
        <v>44376</v>
      </c>
      <c r="S15" s="5">
        <v>44389</v>
      </c>
      <c r="T15" s="4" t="s">
        <v>33</v>
      </c>
      <c r="U15" s="4">
        <v>378</v>
      </c>
      <c r="V15" s="4">
        <v>0</v>
      </c>
      <c r="W15" s="4">
        <v>0</v>
      </c>
      <c r="X15" s="4">
        <v>2176657</v>
      </c>
    </row>
    <row r="16" s="4" customFormat="1" spans="1:24">
      <c r="A16" s="4">
        <v>15655334156</v>
      </c>
      <c r="B16" s="4" t="s">
        <v>25</v>
      </c>
      <c r="C16" s="4" t="s">
        <v>26</v>
      </c>
      <c r="D16" s="4" t="s">
        <v>73</v>
      </c>
      <c r="E16" s="4" t="s">
        <v>74</v>
      </c>
      <c r="F16" s="5">
        <v>44379</v>
      </c>
      <c r="G16" s="5">
        <v>44382</v>
      </c>
      <c r="H16" s="4">
        <v>1</v>
      </c>
      <c r="I16" s="4">
        <v>3</v>
      </c>
      <c r="J16" s="4">
        <v>3</v>
      </c>
      <c r="K16" s="4" t="s">
        <v>29</v>
      </c>
      <c r="L16" s="4">
        <v>238</v>
      </c>
      <c r="M16" s="4">
        <v>238</v>
      </c>
      <c r="N16" s="4" t="s">
        <v>75</v>
      </c>
      <c r="O16" s="4" t="s">
        <v>31</v>
      </c>
      <c r="P16" s="4" t="s">
        <v>32</v>
      </c>
      <c r="Q16" s="4">
        <v>0</v>
      </c>
      <c r="R16" s="6">
        <v>44376</v>
      </c>
      <c r="S16" s="5">
        <v>44389</v>
      </c>
      <c r="T16" s="4" t="s">
        <v>33</v>
      </c>
      <c r="U16" s="4">
        <v>238</v>
      </c>
      <c r="V16" s="4">
        <v>0</v>
      </c>
      <c r="W16" s="4">
        <v>0</v>
      </c>
      <c r="X16" s="4">
        <v>2177771</v>
      </c>
    </row>
    <row r="17" s="4" customFormat="1" spans="1:24">
      <c r="A17" s="4">
        <v>15664158399</v>
      </c>
      <c r="B17" s="4" t="s">
        <v>25</v>
      </c>
      <c r="C17" s="4" t="s">
        <v>26</v>
      </c>
      <c r="D17" s="4" t="s">
        <v>76</v>
      </c>
      <c r="E17" s="4" t="s">
        <v>77</v>
      </c>
      <c r="F17" s="5">
        <v>44379</v>
      </c>
      <c r="G17" s="5">
        <v>44382</v>
      </c>
      <c r="H17" s="4">
        <v>1</v>
      </c>
      <c r="I17" s="4">
        <v>3</v>
      </c>
      <c r="J17" s="4">
        <v>3</v>
      </c>
      <c r="K17" s="4" t="s">
        <v>29</v>
      </c>
      <c r="L17" s="4">
        <v>141</v>
      </c>
      <c r="M17" s="4">
        <v>141</v>
      </c>
      <c r="N17" s="4" t="s">
        <v>78</v>
      </c>
      <c r="O17" s="4" t="s">
        <v>31</v>
      </c>
      <c r="P17" s="4" t="s">
        <v>32</v>
      </c>
      <c r="Q17" s="4">
        <v>0</v>
      </c>
      <c r="R17" s="6">
        <v>44378</v>
      </c>
      <c r="S17" s="5">
        <v>44389</v>
      </c>
      <c r="T17" s="4" t="s">
        <v>33</v>
      </c>
      <c r="U17" s="4">
        <v>141</v>
      </c>
      <c r="V17" s="4">
        <v>0</v>
      </c>
      <c r="W17" s="4">
        <v>0</v>
      </c>
      <c r="X17" s="4">
        <v>2179237</v>
      </c>
    </row>
    <row r="18" s="4" customFormat="1" spans="1:24">
      <c r="A18" s="4">
        <v>15664312814</v>
      </c>
      <c r="B18" s="4" t="s">
        <v>25</v>
      </c>
      <c r="C18" s="4" t="s">
        <v>26</v>
      </c>
      <c r="D18" s="4" t="s">
        <v>79</v>
      </c>
      <c r="E18" s="4" t="s">
        <v>80</v>
      </c>
      <c r="F18" s="5">
        <v>44382</v>
      </c>
      <c r="G18" s="5">
        <v>44384</v>
      </c>
      <c r="H18" s="4">
        <v>1</v>
      </c>
      <c r="I18" s="4">
        <v>2</v>
      </c>
      <c r="J18" s="4">
        <v>2</v>
      </c>
      <c r="K18" s="4" t="s">
        <v>29</v>
      </c>
      <c r="L18" s="4">
        <v>878</v>
      </c>
      <c r="M18" s="4">
        <v>878</v>
      </c>
      <c r="N18" s="4" t="s">
        <v>81</v>
      </c>
      <c r="O18" s="4" t="s">
        <v>31</v>
      </c>
      <c r="P18" s="4" t="s">
        <v>32</v>
      </c>
      <c r="Q18" s="4">
        <v>0</v>
      </c>
      <c r="R18" s="6">
        <v>44378</v>
      </c>
      <c r="S18" s="5">
        <v>44389</v>
      </c>
      <c r="T18" s="4" t="s">
        <v>33</v>
      </c>
      <c r="U18" s="4">
        <v>878</v>
      </c>
      <c r="V18" s="4">
        <v>0</v>
      </c>
      <c r="W18" s="4">
        <v>0</v>
      </c>
      <c r="X18" s="4">
        <v>2179267</v>
      </c>
    </row>
    <row r="19" s="4" customFormat="1" spans="1:24">
      <c r="A19" s="4">
        <v>15664466466</v>
      </c>
      <c r="B19" s="4" t="s">
        <v>25</v>
      </c>
      <c r="C19" s="4" t="s">
        <v>26</v>
      </c>
      <c r="D19" s="4" t="s">
        <v>82</v>
      </c>
      <c r="E19" s="4" t="s">
        <v>83</v>
      </c>
      <c r="F19" s="5">
        <v>44386</v>
      </c>
      <c r="G19" s="5">
        <v>44388</v>
      </c>
      <c r="H19" s="4">
        <v>1</v>
      </c>
      <c r="I19" s="4">
        <v>2</v>
      </c>
      <c r="J19" s="4">
        <v>2</v>
      </c>
      <c r="K19" s="4" t="s">
        <v>29</v>
      </c>
      <c r="L19" s="4">
        <v>170</v>
      </c>
      <c r="M19" s="4">
        <v>170</v>
      </c>
      <c r="N19" s="4" t="s">
        <v>84</v>
      </c>
      <c r="O19" s="4" t="s">
        <v>31</v>
      </c>
      <c r="P19" s="4" t="s">
        <v>32</v>
      </c>
      <c r="Q19" s="4">
        <v>0</v>
      </c>
      <c r="R19" s="6">
        <v>44378</v>
      </c>
      <c r="S19" s="5">
        <v>44389</v>
      </c>
      <c r="T19" s="4" t="s">
        <v>33</v>
      </c>
      <c r="U19" s="4">
        <v>170</v>
      </c>
      <c r="V19" s="4">
        <v>0</v>
      </c>
      <c r="W19" s="4">
        <v>0</v>
      </c>
      <c r="X19" s="4">
        <v>2179305</v>
      </c>
    </row>
    <row r="20" s="4" customFormat="1" spans="1:24">
      <c r="A20" s="4">
        <v>15683796416</v>
      </c>
      <c r="B20" s="4" t="s">
        <v>25</v>
      </c>
      <c r="C20" s="4" t="s">
        <v>26</v>
      </c>
      <c r="D20" s="4" t="s">
        <v>85</v>
      </c>
      <c r="E20" s="4" t="s">
        <v>86</v>
      </c>
      <c r="F20" s="5">
        <v>44382</v>
      </c>
      <c r="G20" s="5">
        <v>44384</v>
      </c>
      <c r="H20" s="4">
        <v>1</v>
      </c>
      <c r="I20" s="4">
        <v>2</v>
      </c>
      <c r="J20" s="4">
        <v>2</v>
      </c>
      <c r="K20" s="4" t="s">
        <v>29</v>
      </c>
      <c r="L20" s="4">
        <v>446</v>
      </c>
      <c r="M20" s="4">
        <v>446</v>
      </c>
      <c r="N20" s="4" t="s">
        <v>87</v>
      </c>
      <c r="O20" s="4" t="s">
        <v>31</v>
      </c>
      <c r="P20" s="4" t="s">
        <v>32</v>
      </c>
      <c r="Q20" s="4">
        <v>0</v>
      </c>
      <c r="R20" s="6">
        <v>44380</v>
      </c>
      <c r="S20" s="5">
        <v>44389</v>
      </c>
      <c r="T20" s="4" t="s">
        <v>33</v>
      </c>
      <c r="U20" s="4">
        <v>446</v>
      </c>
      <c r="V20" s="4">
        <v>0</v>
      </c>
      <c r="W20" s="4">
        <v>0</v>
      </c>
      <c r="X20" s="4">
        <v>2181720</v>
      </c>
    </row>
    <row r="21" s="4" customFormat="1" spans="1:24">
      <c r="A21" s="4">
        <v>15655334156</v>
      </c>
      <c r="B21" s="4" t="s">
        <v>25</v>
      </c>
      <c r="C21" s="4" t="s">
        <v>88</v>
      </c>
      <c r="D21" s="4" t="s">
        <v>73</v>
      </c>
      <c r="E21" s="4" t="s">
        <v>74</v>
      </c>
      <c r="F21" s="5">
        <v>44379</v>
      </c>
      <c r="G21" s="5">
        <v>44382</v>
      </c>
      <c r="H21" s="4">
        <v>1</v>
      </c>
      <c r="I21" s="4">
        <v>3</v>
      </c>
      <c r="J21" s="4">
        <v>3</v>
      </c>
      <c r="K21" s="4" t="s">
        <v>29</v>
      </c>
      <c r="L21" s="4">
        <v>-238</v>
      </c>
      <c r="M21" s="4">
        <v>-238</v>
      </c>
      <c r="N21" s="4" t="s">
        <v>75</v>
      </c>
      <c r="O21" s="4" t="s">
        <v>31</v>
      </c>
      <c r="P21" s="4" t="s">
        <v>32</v>
      </c>
      <c r="Q21" s="4">
        <v>0</v>
      </c>
      <c r="R21" s="6">
        <v>44376</v>
      </c>
      <c r="S21" s="5">
        <v>44389</v>
      </c>
      <c r="T21" s="4" t="s">
        <v>33</v>
      </c>
      <c r="U21" s="4">
        <v>-238</v>
      </c>
      <c r="V21" s="4">
        <v>0</v>
      </c>
      <c r="W21" s="4">
        <v>0</v>
      </c>
      <c r="X21" s="4">
        <v>2177771</v>
      </c>
    </row>
    <row r="22" s="4" customFormat="1" spans="1:24">
      <c r="A22" s="4">
        <v>15685934041</v>
      </c>
      <c r="B22" s="4" t="s">
        <v>25</v>
      </c>
      <c r="C22" s="4" t="s">
        <v>26</v>
      </c>
      <c r="D22" s="4" t="s">
        <v>89</v>
      </c>
      <c r="E22" s="4" t="s">
        <v>90</v>
      </c>
      <c r="F22" s="5">
        <v>44384</v>
      </c>
      <c r="G22" s="5">
        <v>44387</v>
      </c>
      <c r="H22" s="4">
        <v>1</v>
      </c>
      <c r="I22" s="4">
        <v>3</v>
      </c>
      <c r="J22" s="4">
        <v>3</v>
      </c>
      <c r="K22" s="4" t="s">
        <v>29</v>
      </c>
      <c r="L22" s="4">
        <v>525</v>
      </c>
      <c r="M22" s="4">
        <v>525</v>
      </c>
      <c r="N22" s="4" t="s">
        <v>91</v>
      </c>
      <c r="O22" s="4" t="s">
        <v>31</v>
      </c>
      <c r="P22" s="4" t="s">
        <v>32</v>
      </c>
      <c r="Q22" s="4">
        <v>0</v>
      </c>
      <c r="R22" s="6">
        <v>44380</v>
      </c>
      <c r="S22" s="5">
        <v>44389</v>
      </c>
      <c r="T22" s="4" t="s">
        <v>33</v>
      </c>
      <c r="U22" s="4">
        <v>525</v>
      </c>
      <c r="V22" s="4">
        <v>0</v>
      </c>
      <c r="W22" s="4">
        <v>0</v>
      </c>
      <c r="X22" s="4">
        <v>2182188</v>
      </c>
    </row>
    <row r="23" s="4" customFormat="1" spans="1:24">
      <c r="A23" s="4">
        <v>15699458211</v>
      </c>
      <c r="B23" s="4" t="s">
        <v>25</v>
      </c>
      <c r="C23" s="4" t="s">
        <v>26</v>
      </c>
      <c r="D23" s="4" t="s">
        <v>92</v>
      </c>
      <c r="E23" s="4" t="s">
        <v>93</v>
      </c>
      <c r="F23" s="5">
        <v>44382</v>
      </c>
      <c r="G23" s="5">
        <v>44384</v>
      </c>
      <c r="H23" s="4">
        <v>1</v>
      </c>
      <c r="I23" s="4">
        <v>2</v>
      </c>
      <c r="J23" s="4">
        <v>2</v>
      </c>
      <c r="K23" s="4" t="s">
        <v>29</v>
      </c>
      <c r="L23" s="4">
        <v>296</v>
      </c>
      <c r="M23" s="4">
        <v>296</v>
      </c>
      <c r="N23" s="4" t="s">
        <v>94</v>
      </c>
      <c r="O23" s="4" t="s">
        <v>31</v>
      </c>
      <c r="P23" s="4" t="s">
        <v>32</v>
      </c>
      <c r="Q23" s="4">
        <v>0</v>
      </c>
      <c r="R23" s="6">
        <v>44381</v>
      </c>
      <c r="S23" s="5">
        <v>44389</v>
      </c>
      <c r="T23" s="4" t="s">
        <v>33</v>
      </c>
      <c r="U23" s="4">
        <v>296</v>
      </c>
      <c r="V23" s="4">
        <v>0</v>
      </c>
      <c r="W23" s="4">
        <v>0</v>
      </c>
      <c r="X23" s="4">
        <v>2183728</v>
      </c>
    </row>
    <row r="24" s="4" customFormat="1" spans="1:24">
      <c r="A24" s="4">
        <v>15708593839</v>
      </c>
      <c r="B24" s="4" t="s">
        <v>25</v>
      </c>
      <c r="C24" s="4" t="s">
        <v>26</v>
      </c>
      <c r="D24" s="4" t="s">
        <v>95</v>
      </c>
      <c r="E24" s="4" t="s">
        <v>96</v>
      </c>
      <c r="F24" s="5">
        <v>44383</v>
      </c>
      <c r="G24" s="5">
        <v>44386</v>
      </c>
      <c r="H24" s="4">
        <v>1</v>
      </c>
      <c r="I24" s="4">
        <v>3</v>
      </c>
      <c r="J24" s="4">
        <v>3</v>
      </c>
      <c r="K24" s="4" t="s">
        <v>29</v>
      </c>
      <c r="L24" s="4">
        <v>171</v>
      </c>
      <c r="M24" s="4">
        <v>171</v>
      </c>
      <c r="N24" s="4" t="s">
        <v>97</v>
      </c>
      <c r="O24" s="4" t="s">
        <v>31</v>
      </c>
      <c r="P24" s="4" t="s">
        <v>32</v>
      </c>
      <c r="Q24" s="4">
        <v>0</v>
      </c>
      <c r="R24" s="6">
        <v>44383</v>
      </c>
      <c r="S24" s="5">
        <v>44389</v>
      </c>
      <c r="T24" s="4" t="s">
        <v>33</v>
      </c>
      <c r="U24" s="4">
        <v>171</v>
      </c>
      <c r="V24" s="4">
        <v>0</v>
      </c>
      <c r="W24" s="4">
        <v>0</v>
      </c>
      <c r="X24" s="4">
        <v>2184904</v>
      </c>
    </row>
    <row r="25" s="4" customFormat="1" spans="1:24">
      <c r="A25" s="4">
        <v>15699458211</v>
      </c>
      <c r="B25" s="4" t="s">
        <v>25</v>
      </c>
      <c r="C25" s="4" t="s">
        <v>88</v>
      </c>
      <c r="D25" s="4" t="s">
        <v>92</v>
      </c>
      <c r="E25" s="4" t="s">
        <v>93</v>
      </c>
      <c r="F25" s="5">
        <v>44382</v>
      </c>
      <c r="G25" s="5">
        <v>44384</v>
      </c>
      <c r="H25" s="4">
        <v>1</v>
      </c>
      <c r="I25" s="4">
        <v>2</v>
      </c>
      <c r="J25" s="4">
        <v>2</v>
      </c>
      <c r="K25" s="4" t="s">
        <v>29</v>
      </c>
      <c r="L25" s="4">
        <v>-296</v>
      </c>
      <c r="M25" s="4">
        <v>-296</v>
      </c>
      <c r="N25" s="4" t="s">
        <v>94</v>
      </c>
      <c r="O25" s="4" t="s">
        <v>31</v>
      </c>
      <c r="P25" s="4" t="s">
        <v>32</v>
      </c>
      <c r="Q25" s="4">
        <v>0</v>
      </c>
      <c r="R25" s="6">
        <v>44381</v>
      </c>
      <c r="S25" s="5">
        <v>44389</v>
      </c>
      <c r="T25" s="4" t="s">
        <v>33</v>
      </c>
      <c r="U25" s="4">
        <v>-296</v>
      </c>
      <c r="V25" s="4">
        <v>0</v>
      </c>
      <c r="W25" s="4">
        <v>0</v>
      </c>
      <c r="X25" s="4">
        <v>2183728</v>
      </c>
    </row>
    <row r="26" s="4" customFormat="1" spans="1:24">
      <c r="A26" s="4">
        <v>15719636681</v>
      </c>
      <c r="B26" s="4" t="s">
        <v>25</v>
      </c>
      <c r="C26" s="4" t="s">
        <v>26</v>
      </c>
      <c r="D26" s="4" t="s">
        <v>98</v>
      </c>
      <c r="E26" s="4" t="s">
        <v>93</v>
      </c>
      <c r="F26" s="5">
        <v>44384</v>
      </c>
      <c r="G26" s="5">
        <v>44386</v>
      </c>
      <c r="H26" s="4">
        <v>1</v>
      </c>
      <c r="I26" s="4">
        <v>2</v>
      </c>
      <c r="J26" s="4">
        <v>2</v>
      </c>
      <c r="K26" s="4" t="s">
        <v>29</v>
      </c>
      <c r="L26" s="4">
        <v>570</v>
      </c>
      <c r="M26" s="4">
        <v>570</v>
      </c>
      <c r="N26" s="4" t="s">
        <v>99</v>
      </c>
      <c r="O26" s="4" t="s">
        <v>31</v>
      </c>
      <c r="P26" s="4" t="s">
        <v>32</v>
      </c>
      <c r="Q26" s="4">
        <v>0</v>
      </c>
      <c r="R26" s="6">
        <v>44383</v>
      </c>
      <c r="S26" s="5">
        <v>44389</v>
      </c>
      <c r="T26" s="4" t="s">
        <v>33</v>
      </c>
      <c r="U26" s="4">
        <v>570</v>
      </c>
      <c r="V26" s="4">
        <v>0</v>
      </c>
      <c r="W26" s="4">
        <v>0</v>
      </c>
      <c r="X26" s="4">
        <v>2185893</v>
      </c>
    </row>
    <row r="27" s="4" customFormat="1" spans="1:24">
      <c r="A27" s="4">
        <v>15723802332</v>
      </c>
      <c r="B27" s="4" t="s">
        <v>25</v>
      </c>
      <c r="C27" s="4" t="s">
        <v>26</v>
      </c>
      <c r="D27" s="4" t="s">
        <v>100</v>
      </c>
      <c r="E27" s="4" t="s">
        <v>101</v>
      </c>
      <c r="F27" s="5">
        <v>44384</v>
      </c>
      <c r="G27" s="5">
        <v>44386</v>
      </c>
      <c r="H27" s="4">
        <v>1</v>
      </c>
      <c r="I27" s="4">
        <v>2</v>
      </c>
      <c r="J27" s="4">
        <v>2</v>
      </c>
      <c r="K27" s="4" t="s">
        <v>29</v>
      </c>
      <c r="L27" s="4">
        <v>164</v>
      </c>
      <c r="M27" s="4">
        <v>164</v>
      </c>
      <c r="N27" s="4" t="s">
        <v>102</v>
      </c>
      <c r="O27" s="4" t="s">
        <v>31</v>
      </c>
      <c r="P27" s="4" t="s">
        <v>32</v>
      </c>
      <c r="Q27" s="4">
        <v>0</v>
      </c>
      <c r="R27" s="6">
        <v>44384</v>
      </c>
      <c r="S27" s="5">
        <v>44389</v>
      </c>
      <c r="T27" s="4" t="s">
        <v>33</v>
      </c>
      <c r="U27" s="4">
        <v>164</v>
      </c>
      <c r="V27" s="4">
        <v>0</v>
      </c>
      <c r="W27" s="4">
        <v>0</v>
      </c>
      <c r="X27" s="4">
        <v>2186773</v>
      </c>
    </row>
    <row r="28" s="4" customFormat="1" spans="1:24">
      <c r="A28" s="4">
        <v>15728061552</v>
      </c>
      <c r="B28" s="4" t="s">
        <v>25</v>
      </c>
      <c r="C28" s="4" t="s">
        <v>26</v>
      </c>
      <c r="D28" s="4" t="s">
        <v>103</v>
      </c>
      <c r="E28" s="4" t="s">
        <v>104</v>
      </c>
      <c r="F28" s="5">
        <v>44386</v>
      </c>
      <c r="G28" s="5">
        <v>44388</v>
      </c>
      <c r="H28" s="4">
        <v>1</v>
      </c>
      <c r="I28" s="4">
        <v>2</v>
      </c>
      <c r="J28" s="4">
        <v>2</v>
      </c>
      <c r="K28" s="4" t="s">
        <v>29</v>
      </c>
      <c r="L28" s="4">
        <v>266</v>
      </c>
      <c r="M28" s="4">
        <v>266</v>
      </c>
      <c r="N28" s="4" t="s">
        <v>105</v>
      </c>
      <c r="O28" s="4" t="s">
        <v>31</v>
      </c>
      <c r="P28" s="4" t="s">
        <v>32</v>
      </c>
      <c r="Q28" s="4">
        <v>0</v>
      </c>
      <c r="R28" s="6">
        <v>44384</v>
      </c>
      <c r="S28" s="5">
        <v>44389</v>
      </c>
      <c r="T28" s="4" t="s">
        <v>33</v>
      </c>
      <c r="U28" s="4">
        <v>266</v>
      </c>
      <c r="V28" s="4">
        <v>0</v>
      </c>
      <c r="W28" s="4">
        <v>0</v>
      </c>
      <c r="X28" s="4">
        <v>2187006</v>
      </c>
    </row>
    <row r="29" s="4" customFormat="1" spans="1:24">
      <c r="A29" s="4">
        <v>15728061552</v>
      </c>
      <c r="B29" s="4" t="s">
        <v>25</v>
      </c>
      <c r="C29" s="4" t="s">
        <v>88</v>
      </c>
      <c r="D29" s="4" t="s">
        <v>103</v>
      </c>
      <c r="E29" s="4" t="s">
        <v>104</v>
      </c>
      <c r="F29" s="5">
        <v>44386</v>
      </c>
      <c r="G29" s="5">
        <v>44388</v>
      </c>
      <c r="H29" s="4">
        <v>1</v>
      </c>
      <c r="I29" s="4">
        <v>2</v>
      </c>
      <c r="J29" s="4">
        <v>2</v>
      </c>
      <c r="K29" s="4" t="s">
        <v>29</v>
      </c>
      <c r="L29" s="4">
        <v>-266</v>
      </c>
      <c r="M29" s="4">
        <v>-266</v>
      </c>
      <c r="N29" s="4" t="s">
        <v>105</v>
      </c>
      <c r="O29" s="4" t="s">
        <v>31</v>
      </c>
      <c r="P29" s="4" t="s">
        <v>32</v>
      </c>
      <c r="Q29" s="4">
        <v>0</v>
      </c>
      <c r="R29" s="6">
        <v>44384</v>
      </c>
      <c r="S29" s="5">
        <v>44389</v>
      </c>
      <c r="T29" s="4" t="s">
        <v>33</v>
      </c>
      <c r="U29" s="4">
        <v>-266</v>
      </c>
      <c r="V29" s="4">
        <v>0</v>
      </c>
      <c r="W29" s="4">
        <v>0</v>
      </c>
      <c r="X29" s="4">
        <v>2187006</v>
      </c>
    </row>
    <row r="30" s="4" customFormat="1" spans="1:24">
      <c r="A30" s="4">
        <v>15554177559</v>
      </c>
      <c r="B30" s="4" t="s">
        <v>25</v>
      </c>
      <c r="C30" s="4" t="s">
        <v>88</v>
      </c>
      <c r="D30" s="4" t="s">
        <v>43</v>
      </c>
      <c r="E30" s="4" t="s">
        <v>44</v>
      </c>
      <c r="F30" s="5">
        <v>44386</v>
      </c>
      <c r="G30" s="5">
        <v>44388</v>
      </c>
      <c r="H30" s="4">
        <v>1</v>
      </c>
      <c r="I30" s="4">
        <v>2</v>
      </c>
      <c r="J30" s="4">
        <v>2</v>
      </c>
      <c r="K30" s="4" t="s">
        <v>29</v>
      </c>
      <c r="L30" s="4">
        <v>-492</v>
      </c>
      <c r="M30" s="4">
        <v>-492</v>
      </c>
      <c r="N30" s="4" t="s">
        <v>45</v>
      </c>
      <c r="O30" s="4" t="s">
        <v>31</v>
      </c>
      <c r="P30" s="4" t="s">
        <v>32</v>
      </c>
      <c r="Q30" s="4">
        <v>0</v>
      </c>
      <c r="R30" s="6">
        <v>44363</v>
      </c>
      <c r="S30" s="5">
        <v>44389</v>
      </c>
      <c r="T30" s="4" t="s">
        <v>33</v>
      </c>
      <c r="U30" s="4">
        <v>-492</v>
      </c>
      <c r="V30" s="4">
        <v>0</v>
      </c>
      <c r="W30" s="4">
        <v>0</v>
      </c>
      <c r="X30" s="4">
        <v>2159085</v>
      </c>
    </row>
    <row r="31" s="4" customFormat="1" spans="1:24">
      <c r="A31" s="4">
        <v>15554177559</v>
      </c>
      <c r="B31" s="4" t="s">
        <v>25</v>
      </c>
      <c r="C31" s="4" t="s">
        <v>106</v>
      </c>
      <c r="D31" s="4" t="s">
        <v>43</v>
      </c>
      <c r="E31" s="4" t="s">
        <v>44</v>
      </c>
      <c r="F31" s="5">
        <v>44386</v>
      </c>
      <c r="G31" s="5">
        <v>44388</v>
      </c>
      <c r="H31" s="4">
        <v>1</v>
      </c>
      <c r="I31" s="4">
        <v>2</v>
      </c>
      <c r="J31" s="4">
        <v>2</v>
      </c>
      <c r="K31" s="4" t="s">
        <v>29</v>
      </c>
      <c r="L31" s="4">
        <v>0</v>
      </c>
      <c r="M31" s="4">
        <v>0</v>
      </c>
      <c r="N31" s="4" t="s">
        <v>45</v>
      </c>
      <c r="O31" s="4" t="s">
        <v>31</v>
      </c>
      <c r="P31" s="4" t="s">
        <v>32</v>
      </c>
      <c r="Q31" s="4">
        <v>0</v>
      </c>
      <c r="R31" s="6">
        <v>44363</v>
      </c>
      <c r="S31" s="5">
        <v>44389</v>
      </c>
      <c r="T31" s="4" t="s">
        <v>33</v>
      </c>
      <c r="U31" s="4">
        <v>0</v>
      </c>
      <c r="V31" s="4">
        <v>0</v>
      </c>
      <c r="W31" s="4">
        <v>0</v>
      </c>
      <c r="X31" s="4">
        <v>2159085</v>
      </c>
    </row>
    <row r="32" s="4" customFormat="1" spans="1:24">
      <c r="A32" s="4">
        <v>15740684498</v>
      </c>
      <c r="B32" s="4" t="s">
        <v>25</v>
      </c>
      <c r="C32" s="4" t="s">
        <v>26</v>
      </c>
      <c r="D32" s="4" t="s">
        <v>107</v>
      </c>
      <c r="E32" s="4" t="s">
        <v>108</v>
      </c>
      <c r="F32" s="5">
        <v>44386</v>
      </c>
      <c r="G32" s="5">
        <v>44388</v>
      </c>
      <c r="H32" s="4">
        <v>1</v>
      </c>
      <c r="I32" s="4">
        <v>2</v>
      </c>
      <c r="J32" s="4">
        <v>2</v>
      </c>
      <c r="K32" s="4" t="s">
        <v>29</v>
      </c>
      <c r="L32" s="4">
        <v>297</v>
      </c>
      <c r="M32" s="4">
        <v>297</v>
      </c>
      <c r="N32" s="4" t="s">
        <v>109</v>
      </c>
      <c r="O32" s="4" t="s">
        <v>31</v>
      </c>
      <c r="P32" s="4" t="s">
        <v>32</v>
      </c>
      <c r="Q32" s="4">
        <v>0</v>
      </c>
      <c r="R32" s="6">
        <v>44386</v>
      </c>
      <c r="S32" s="5">
        <v>44389</v>
      </c>
      <c r="T32" s="4" t="s">
        <v>33</v>
      </c>
      <c r="U32" s="4">
        <v>297</v>
      </c>
      <c r="V32" s="4">
        <v>0</v>
      </c>
      <c r="W32" s="4">
        <v>0</v>
      </c>
      <c r="X32" s="4">
        <v>2188901</v>
      </c>
    </row>
    <row r="33" s="4" customFormat="1" spans="1:24">
      <c r="A33" s="4">
        <v>15742847267</v>
      </c>
      <c r="B33" s="4" t="s">
        <v>25</v>
      </c>
      <c r="C33" s="4" t="s">
        <v>26</v>
      </c>
      <c r="D33" s="4" t="s">
        <v>110</v>
      </c>
      <c r="E33" s="4" t="s">
        <v>111</v>
      </c>
      <c r="F33" s="5">
        <v>44386</v>
      </c>
      <c r="G33" s="5">
        <v>44388</v>
      </c>
      <c r="H33" s="4">
        <v>1</v>
      </c>
      <c r="I33" s="4">
        <v>2</v>
      </c>
      <c r="J33" s="4">
        <v>2</v>
      </c>
      <c r="K33" s="4" t="s">
        <v>29</v>
      </c>
      <c r="L33" s="4">
        <v>128</v>
      </c>
      <c r="M33" s="4">
        <v>128</v>
      </c>
      <c r="N33" s="4" t="s">
        <v>112</v>
      </c>
      <c r="O33" s="4" t="s">
        <v>31</v>
      </c>
      <c r="P33" s="4" t="s">
        <v>32</v>
      </c>
      <c r="Q33" s="4">
        <v>0</v>
      </c>
      <c r="R33" s="6">
        <v>44386</v>
      </c>
      <c r="S33" s="5">
        <v>44389</v>
      </c>
      <c r="T33" s="4" t="s">
        <v>33</v>
      </c>
      <c r="U33" s="4">
        <v>128</v>
      </c>
      <c r="V33" s="4">
        <v>0</v>
      </c>
      <c r="W33" s="4">
        <v>0</v>
      </c>
      <c r="X33" s="4">
        <v>2189557</v>
      </c>
    </row>
    <row r="34" s="4" customFormat="1" spans="1:24">
      <c r="A34" s="4">
        <v>15020660024</v>
      </c>
      <c r="B34" s="4" t="s">
        <v>25</v>
      </c>
      <c r="C34" s="4" t="s">
        <v>26</v>
      </c>
      <c r="D34" s="4" t="s">
        <v>113</v>
      </c>
      <c r="E34" s="4" t="s">
        <v>114</v>
      </c>
      <c r="F34" s="5">
        <v>44379</v>
      </c>
      <c r="G34" s="5">
        <v>44382</v>
      </c>
      <c r="H34" s="4">
        <v>1</v>
      </c>
      <c r="I34" s="4">
        <v>3</v>
      </c>
      <c r="J34" s="4">
        <v>3</v>
      </c>
      <c r="K34" s="4" t="s">
        <v>29</v>
      </c>
      <c r="L34" s="4">
        <v>1233</v>
      </c>
      <c r="M34" s="4">
        <v>1233</v>
      </c>
      <c r="N34" s="4" t="s">
        <v>115</v>
      </c>
      <c r="O34" s="4" t="s">
        <v>31</v>
      </c>
      <c r="P34" s="4" t="s">
        <v>32</v>
      </c>
      <c r="Q34" s="4">
        <v>0</v>
      </c>
      <c r="R34" s="6">
        <v>44313</v>
      </c>
      <c r="S34" s="5">
        <v>44389</v>
      </c>
      <c r="T34" s="4" t="s">
        <v>33</v>
      </c>
      <c r="U34" s="4">
        <v>1233</v>
      </c>
      <c r="V34" s="4">
        <v>0</v>
      </c>
      <c r="W34" s="4">
        <v>0</v>
      </c>
      <c r="X34" s="4">
        <v>2086268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8"/>
  <sheetViews>
    <sheetView tabSelected="1" workbookViewId="0">
      <selection activeCell="C40" sqref="C40"/>
    </sheetView>
  </sheetViews>
  <sheetFormatPr defaultColWidth="9" defaultRowHeight="13.5"/>
  <cols>
    <col min="1" max="1" width="12.375" style="4" customWidth="1"/>
    <col min="2" max="3" width="10.375" style="4"/>
    <col min="4" max="16375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116</v>
      </c>
    </row>
    <row r="2" s="4" customFormat="1" spans="1:10">
      <c r="A2" s="4">
        <v>15548155293</v>
      </c>
      <c r="B2" s="5">
        <v>44383</v>
      </c>
      <c r="C2" s="5">
        <v>44385</v>
      </c>
      <c r="D2" s="4">
        <v>255</v>
      </c>
      <c r="E2" s="4" t="str">
        <f>VLOOKUP(A2,HOP!A:L,12,0)</f>
        <v>255.00</v>
      </c>
      <c r="F2" s="4" t="str">
        <f>VLOOKUP(A2,HOP!A:C,3,0)</f>
        <v>2154507</v>
      </c>
      <c r="G2" s="4">
        <f>D2-E2</f>
        <v>0</v>
      </c>
      <c r="H2" s="4" t="str">
        <f>$H$1&amp;F2</f>
        <v>，2154507</v>
      </c>
      <c r="I2" s="6" t="str">
        <f>VLOOKUP(A2,HOP!A:T,20,0)</f>
        <v>直连</v>
      </c>
      <c r="J2" s="5"/>
    </row>
    <row r="3" s="4" customFormat="1" spans="1:10">
      <c r="A3" s="4">
        <v>15549319676</v>
      </c>
      <c r="B3" s="5">
        <v>44380</v>
      </c>
      <c r="C3" s="5">
        <v>44383</v>
      </c>
      <c r="D3" s="4">
        <v>61</v>
      </c>
      <c r="E3" s="4" t="str">
        <f>VLOOKUP(A3,HOP!A:L,12,0)</f>
        <v>60.99</v>
      </c>
      <c r="F3" s="4" t="str">
        <f>VLOOKUP(A3,HOP!A:C,3,0)</f>
        <v>2155487</v>
      </c>
      <c r="G3" s="4">
        <f>D3-E3</f>
        <v>0.00999999999999801</v>
      </c>
      <c r="H3" s="4" t="str">
        <f>$H$1&amp;F3</f>
        <v>，2155487</v>
      </c>
      <c r="I3" s="6" t="str">
        <f>VLOOKUP(A3,HOP!A:T,20,0)</f>
        <v>直连</v>
      </c>
      <c r="J3" s="5"/>
    </row>
    <row r="4" s="4" customFormat="1" spans="1:10">
      <c r="A4" s="4">
        <v>15552649884</v>
      </c>
      <c r="B4" s="5">
        <v>44386</v>
      </c>
      <c r="C4" s="5">
        <v>44388</v>
      </c>
      <c r="D4" s="4">
        <v>110</v>
      </c>
      <c r="E4" s="4" t="str">
        <f>VLOOKUP(A4,HOP!A:L,12,0)</f>
        <v>110.00</v>
      </c>
      <c r="F4" s="4" t="str">
        <f>VLOOKUP(A4,HOP!A:C,3,0)</f>
        <v>2158606</v>
      </c>
      <c r="G4" s="4">
        <f>D4-E4</f>
        <v>0</v>
      </c>
      <c r="H4" s="4" t="str">
        <f>$H$1&amp;F4</f>
        <v>，2158606</v>
      </c>
      <c r="I4" s="6" t="str">
        <f>VLOOKUP(A4,HOP!A:T,20,0)</f>
        <v>直连</v>
      </c>
      <c r="J4" s="5"/>
    </row>
    <row r="5" s="4" customFormat="1" spans="1:10">
      <c r="A5" s="4">
        <v>15552654982</v>
      </c>
      <c r="B5" s="5">
        <v>44379</v>
      </c>
      <c r="C5" s="5">
        <v>44384</v>
      </c>
      <c r="D5" s="4">
        <v>594</v>
      </c>
      <c r="E5" s="4" t="str">
        <f>VLOOKUP(A5,HOP!A:L,12,0)</f>
        <v>594.00</v>
      </c>
      <c r="F5" s="4" t="str">
        <f>VLOOKUP(A5,HOP!A:C,3,0)</f>
        <v>2158611</v>
      </c>
      <c r="G5" s="4">
        <f>D5-E5</f>
        <v>0</v>
      </c>
      <c r="H5" s="4" t="str">
        <f>$H$1&amp;F5</f>
        <v>，2158611</v>
      </c>
      <c r="I5" s="6" t="str">
        <f>VLOOKUP(A5,HOP!A:T,20,0)</f>
        <v>直连</v>
      </c>
      <c r="J5" s="5"/>
    </row>
    <row r="6" s="4" customFormat="1" spans="1:10">
      <c r="A6" s="4">
        <v>15588297174</v>
      </c>
      <c r="B6" s="5">
        <v>44385</v>
      </c>
      <c r="C6" s="5">
        <v>44387</v>
      </c>
      <c r="D6" s="4">
        <v>270</v>
      </c>
      <c r="E6" s="4" t="str">
        <f>VLOOKUP(A6,HOP!A:L,12,0)</f>
        <v>270.00</v>
      </c>
      <c r="F6" s="4" t="str">
        <f>VLOOKUP(A6,HOP!A:C,3,0)</f>
        <v>2165090</v>
      </c>
      <c r="G6" s="4">
        <f t="shared" ref="G6:G33" si="0">D6-E6</f>
        <v>0</v>
      </c>
      <c r="H6" s="4" t="str">
        <f t="shared" ref="H6:H33" si="1">$H$1&amp;F6</f>
        <v>，2165090</v>
      </c>
      <c r="I6" s="6" t="str">
        <f>VLOOKUP(A6,HOP!A:T,20,0)</f>
        <v>直连</v>
      </c>
      <c r="J6" s="5"/>
    </row>
    <row r="7" s="4" customFormat="1" spans="1:10">
      <c r="A7" s="4">
        <v>15588463970</v>
      </c>
      <c r="B7" s="5">
        <v>44385</v>
      </c>
      <c r="C7" s="5">
        <v>44387</v>
      </c>
      <c r="D7" s="4">
        <v>136</v>
      </c>
      <c r="E7" s="4" t="str">
        <f>VLOOKUP(A7,HOP!A:L,12,0)</f>
        <v>136.00</v>
      </c>
      <c r="F7" s="4" t="str">
        <f>VLOOKUP(A7,HOP!A:C,3,0)</f>
        <v>2165124</v>
      </c>
      <c r="G7" s="4">
        <f t="shared" si="0"/>
        <v>0</v>
      </c>
      <c r="H7" s="4" t="str">
        <f t="shared" si="1"/>
        <v>，2165124</v>
      </c>
      <c r="I7" s="6" t="str">
        <f>VLOOKUP(A7,HOP!A:T,20,0)</f>
        <v>直连</v>
      </c>
      <c r="J7" s="5"/>
    </row>
    <row r="8" s="4" customFormat="1" spans="1:10">
      <c r="A8" s="4">
        <v>15596202291</v>
      </c>
      <c r="B8" s="5">
        <v>44383</v>
      </c>
      <c r="C8" s="5">
        <v>44385</v>
      </c>
      <c r="D8" s="4">
        <v>134</v>
      </c>
      <c r="E8" s="4" t="str">
        <f>VLOOKUP(A8,HOP!A:L,12,0)</f>
        <v>134.00</v>
      </c>
      <c r="F8" s="4" t="str">
        <f>VLOOKUP(A8,HOP!A:C,3,0)</f>
        <v>2166294</v>
      </c>
      <c r="G8" s="4">
        <f t="shared" si="0"/>
        <v>0</v>
      </c>
      <c r="H8" s="4" t="str">
        <f t="shared" si="1"/>
        <v>，2166294</v>
      </c>
      <c r="I8" s="6" t="str">
        <f>VLOOKUP(A8,HOP!A:T,20,0)</f>
        <v>直连</v>
      </c>
      <c r="J8" s="5"/>
    </row>
    <row r="9" s="4" customFormat="1" spans="1:10">
      <c r="A9" s="4">
        <v>15603701651</v>
      </c>
      <c r="B9" s="5">
        <v>44380</v>
      </c>
      <c r="C9" s="5">
        <v>44382</v>
      </c>
      <c r="D9" s="4">
        <v>314</v>
      </c>
      <c r="E9" s="4" t="str">
        <f>VLOOKUP(A9,HOP!A:L,12,0)</f>
        <v>314.00</v>
      </c>
      <c r="F9" s="4" t="str">
        <f>VLOOKUP(A9,HOP!A:C,3,0)</f>
        <v>2167990</v>
      </c>
      <c r="G9" s="4">
        <f t="shared" si="0"/>
        <v>0</v>
      </c>
      <c r="H9" s="4" t="str">
        <f t="shared" si="1"/>
        <v>，2167990</v>
      </c>
      <c r="I9" s="6" t="str">
        <f>VLOOKUP(A9,HOP!A:T,20,0)</f>
        <v>直连</v>
      </c>
      <c r="J9" s="5"/>
    </row>
    <row r="10" s="4" customFormat="1" spans="1:10">
      <c r="A10" s="4">
        <v>15609553453</v>
      </c>
      <c r="B10" s="5">
        <v>44383</v>
      </c>
      <c r="C10" s="5">
        <v>44386</v>
      </c>
      <c r="D10" s="4">
        <v>99</v>
      </c>
      <c r="E10" s="4" t="str">
        <f>VLOOKUP(A10,HOP!A:L,12,0)</f>
        <v>99.00</v>
      </c>
      <c r="F10" s="4" t="str">
        <f>VLOOKUP(A10,HOP!A:C,3,0)</f>
        <v>2169019</v>
      </c>
      <c r="G10" s="4">
        <f t="shared" si="0"/>
        <v>0</v>
      </c>
      <c r="H10" s="4" t="str">
        <f t="shared" si="1"/>
        <v>，2169019</v>
      </c>
      <c r="I10" s="6" t="str">
        <f>VLOOKUP(A10,HOP!A:T,20,0)</f>
        <v>直连</v>
      </c>
      <c r="J10" s="5"/>
    </row>
    <row r="11" s="4" customFormat="1" spans="1:10">
      <c r="A11" s="4">
        <v>15633986113</v>
      </c>
      <c r="B11" s="5">
        <v>44375</v>
      </c>
      <c r="C11" s="5">
        <v>44382</v>
      </c>
      <c r="D11" s="4">
        <v>1211</v>
      </c>
      <c r="E11" s="4" t="str">
        <f>VLOOKUP(A11,HOP!A:L,12,0)</f>
        <v>1211.00</v>
      </c>
      <c r="F11" s="4" t="str">
        <f>VLOOKUP(A11,HOP!A:C,3,0)</f>
        <v>2174187</v>
      </c>
      <c r="G11" s="4">
        <f t="shared" si="0"/>
        <v>0</v>
      </c>
      <c r="H11" s="4" t="str">
        <f t="shared" si="1"/>
        <v>，2174187</v>
      </c>
      <c r="I11" s="6" t="str">
        <f>VLOOKUP(A11,HOP!A:T,20,0)</f>
        <v>直连</v>
      </c>
      <c r="J11" s="5"/>
    </row>
    <row r="12" s="4" customFormat="1" spans="1:10">
      <c r="A12" s="4">
        <v>15639121591</v>
      </c>
      <c r="B12" s="5">
        <v>44385</v>
      </c>
      <c r="C12" s="5">
        <v>44388</v>
      </c>
      <c r="D12" s="4">
        <v>262</v>
      </c>
      <c r="E12" s="4" t="str">
        <f>VLOOKUP(A12,HOP!A:L,12,0)</f>
        <v>261.99</v>
      </c>
      <c r="F12" s="4" t="str">
        <f>VLOOKUP(A12,HOP!A:C,3,0)</f>
        <v>2174840</v>
      </c>
      <c r="G12" s="4">
        <f t="shared" si="0"/>
        <v>0.00999999999999091</v>
      </c>
      <c r="H12" s="4" t="str">
        <f t="shared" si="1"/>
        <v>，2174840</v>
      </c>
      <c r="I12" s="6" t="str">
        <f>VLOOKUP(A12,HOP!A:T,20,0)</f>
        <v>直连</v>
      </c>
      <c r="J12" s="5"/>
    </row>
    <row r="13" s="4" customFormat="1" spans="1:10">
      <c r="A13" s="4">
        <v>15640000013</v>
      </c>
      <c r="B13" s="5">
        <v>44380</v>
      </c>
      <c r="C13" s="5">
        <v>44384</v>
      </c>
      <c r="D13" s="4">
        <v>501</v>
      </c>
      <c r="E13" s="4" t="str">
        <f>VLOOKUP(A13,HOP!A:L,12,0)</f>
        <v>501.00</v>
      </c>
      <c r="F13" s="4" t="str">
        <f>VLOOKUP(A13,HOP!A:C,3,0)</f>
        <v>2175037</v>
      </c>
      <c r="G13" s="4">
        <f t="shared" si="0"/>
        <v>0</v>
      </c>
      <c r="H13" s="4" t="str">
        <f t="shared" si="1"/>
        <v>，2175037</v>
      </c>
      <c r="I13" s="6" t="str">
        <f>VLOOKUP(A13,HOP!A:T,20,0)</f>
        <v>直连</v>
      </c>
      <c r="J13" s="5"/>
    </row>
    <row r="14" s="4" customFormat="1" spans="1:10">
      <c r="A14" s="4">
        <v>15648594817</v>
      </c>
      <c r="B14" s="5">
        <v>44376</v>
      </c>
      <c r="C14" s="5">
        <v>44383</v>
      </c>
      <c r="D14" s="4">
        <v>378</v>
      </c>
      <c r="E14" s="4" t="str">
        <f>VLOOKUP(A14,HOP!A:L,12,0)</f>
        <v>378.00</v>
      </c>
      <c r="F14" s="4" t="str">
        <f>VLOOKUP(A14,HOP!A:C,3,0)</f>
        <v>2176657</v>
      </c>
      <c r="G14" s="4">
        <f t="shared" si="0"/>
        <v>0</v>
      </c>
      <c r="H14" s="4" t="str">
        <f t="shared" si="1"/>
        <v>，2176657</v>
      </c>
      <c r="I14" s="6" t="str">
        <f>VLOOKUP(A14,HOP!A:T,20,0)</f>
        <v>直连</v>
      </c>
      <c r="J14" s="5"/>
    </row>
    <row r="15" s="4" customFormat="1" hidden="1" spans="1:10">
      <c r="A15" s="4">
        <v>15655334156</v>
      </c>
      <c r="B15" s="5">
        <v>44379</v>
      </c>
      <c r="C15" s="5">
        <v>44382</v>
      </c>
      <c r="D15" s="4">
        <v>0</v>
      </c>
      <c r="E15" s="4" t="str">
        <f>VLOOKUP(A15,HOP!A:L,12,0)</f>
        <v>0.00</v>
      </c>
      <c r="F15" s="4" t="str">
        <f>VLOOKUP(A15,HOP!A:C,3,0)</f>
        <v>2177771</v>
      </c>
      <c r="G15" s="4">
        <f t="shared" si="0"/>
        <v>0</v>
      </c>
      <c r="H15" s="4" t="str">
        <f t="shared" si="1"/>
        <v>，2177771</v>
      </c>
      <c r="I15" s="6" t="str">
        <f>VLOOKUP(A15,HOP!A:T,20,0)</f>
        <v>直连</v>
      </c>
      <c r="J15" s="5"/>
    </row>
    <row r="16" s="4" customFormat="1" spans="1:10">
      <c r="A16" s="4">
        <v>15664158399</v>
      </c>
      <c r="B16" s="5">
        <v>44379</v>
      </c>
      <c r="C16" s="5">
        <v>44382</v>
      </c>
      <c r="D16" s="4">
        <v>141</v>
      </c>
      <c r="E16" s="4" t="str">
        <f>VLOOKUP(A16,HOP!A:L,12,0)</f>
        <v>141.00</v>
      </c>
      <c r="F16" s="4" t="str">
        <f>VLOOKUP(A16,HOP!A:C,3,0)</f>
        <v>2179237</v>
      </c>
      <c r="G16" s="4">
        <f t="shared" si="0"/>
        <v>0</v>
      </c>
      <c r="H16" s="4" t="str">
        <f t="shared" si="1"/>
        <v>，2179237</v>
      </c>
      <c r="I16" s="6" t="str">
        <f>VLOOKUP(A16,HOP!A:T,20,0)</f>
        <v>直连</v>
      </c>
      <c r="J16" s="5"/>
    </row>
    <row r="17" s="4" customFormat="1" spans="1:10">
      <c r="A17" s="4">
        <v>15664312814</v>
      </c>
      <c r="B17" s="5">
        <v>44382</v>
      </c>
      <c r="C17" s="5">
        <v>44384</v>
      </c>
      <c r="D17" s="4">
        <v>878</v>
      </c>
      <c r="E17" s="4" t="str">
        <f>VLOOKUP(A17,HOP!A:L,12,0)</f>
        <v>878.00</v>
      </c>
      <c r="F17" s="4" t="str">
        <f>VLOOKUP(A17,HOP!A:C,3,0)</f>
        <v>2179267</v>
      </c>
      <c r="G17" s="4">
        <f t="shared" si="0"/>
        <v>0</v>
      </c>
      <c r="H17" s="4" t="str">
        <f t="shared" si="1"/>
        <v>，2179267</v>
      </c>
      <c r="I17" s="6" t="str">
        <f>VLOOKUP(A17,HOP!A:T,20,0)</f>
        <v>直连</v>
      </c>
      <c r="J17" s="5"/>
    </row>
    <row r="18" s="4" customFormat="1" spans="1:10">
      <c r="A18" s="4">
        <v>15664466466</v>
      </c>
      <c r="B18" s="5">
        <v>44386</v>
      </c>
      <c r="C18" s="5">
        <v>44388</v>
      </c>
      <c r="D18" s="4">
        <v>170</v>
      </c>
      <c r="E18" s="4" t="str">
        <f>VLOOKUP(A18,HOP!A:L,12,0)</f>
        <v>170.00</v>
      </c>
      <c r="F18" s="4" t="str">
        <f>VLOOKUP(A18,HOP!A:C,3,0)</f>
        <v>2179305</v>
      </c>
      <c r="G18" s="4">
        <f t="shared" si="0"/>
        <v>0</v>
      </c>
      <c r="H18" s="4" t="str">
        <f t="shared" si="1"/>
        <v>，2179305</v>
      </c>
      <c r="I18" s="6" t="str">
        <f>VLOOKUP(A18,HOP!A:T,20,0)</f>
        <v>直连</v>
      </c>
      <c r="J18" s="5"/>
    </row>
    <row r="19" s="4" customFormat="1" spans="1:10">
      <c r="A19" s="4">
        <v>15683796416</v>
      </c>
      <c r="B19" s="5">
        <v>44382</v>
      </c>
      <c r="C19" s="5">
        <v>44384</v>
      </c>
      <c r="D19" s="4">
        <v>446</v>
      </c>
      <c r="E19" s="4" t="str">
        <f>VLOOKUP(A19,HOP!A:L,12,0)</f>
        <v>446.00</v>
      </c>
      <c r="F19" s="4" t="str">
        <f>VLOOKUP(A19,HOP!A:C,3,0)</f>
        <v>2181720</v>
      </c>
      <c r="G19" s="4">
        <f t="shared" si="0"/>
        <v>0</v>
      </c>
      <c r="H19" s="4" t="str">
        <f t="shared" si="1"/>
        <v>，2181720</v>
      </c>
      <c r="I19" s="6" t="str">
        <f>VLOOKUP(A19,HOP!A:T,20,0)</f>
        <v>直连</v>
      </c>
      <c r="J19" s="5"/>
    </row>
    <row r="20" s="4" customFormat="1" spans="1:10">
      <c r="A20" s="4">
        <v>15685934041</v>
      </c>
      <c r="B20" s="5">
        <v>44384</v>
      </c>
      <c r="C20" s="5">
        <v>44387</v>
      </c>
      <c r="D20" s="4">
        <v>525</v>
      </c>
      <c r="E20" s="4" t="str">
        <f>VLOOKUP(A20,HOP!A:L,12,0)</f>
        <v>525.00</v>
      </c>
      <c r="F20" s="4" t="str">
        <f>VLOOKUP(A20,HOP!A:C,3,0)</f>
        <v>2182188</v>
      </c>
      <c r="G20" s="4">
        <f>D20-E20</f>
        <v>0</v>
      </c>
      <c r="H20" s="4" t="str">
        <f>$H$1&amp;F20</f>
        <v>，2182188</v>
      </c>
      <c r="I20" s="6" t="str">
        <f>VLOOKUP(A20,HOP!A:T,20,0)</f>
        <v>直连</v>
      </c>
      <c r="J20" s="5"/>
    </row>
    <row r="21" s="4" customFormat="1" hidden="1" spans="1:10">
      <c r="A21" s="4">
        <v>15699458211</v>
      </c>
      <c r="B21" s="5">
        <v>44382</v>
      </c>
      <c r="C21" s="5">
        <v>44384</v>
      </c>
      <c r="D21" s="4">
        <v>0</v>
      </c>
      <c r="E21" s="4" t="str">
        <f>VLOOKUP(A21,HOP!A:L,12,0)</f>
        <v>0.00</v>
      </c>
      <c r="F21" s="4" t="str">
        <f>VLOOKUP(A21,HOP!A:C,3,0)</f>
        <v>2183728</v>
      </c>
      <c r="G21" s="4">
        <f>D21-E21</f>
        <v>0</v>
      </c>
      <c r="H21" s="4" t="str">
        <f>$H$1&amp;F21</f>
        <v>，2183728</v>
      </c>
      <c r="I21" s="6" t="str">
        <f>VLOOKUP(A21,HOP!A:T,20,0)</f>
        <v>直连</v>
      </c>
      <c r="J21" s="5"/>
    </row>
    <row r="22" s="4" customFormat="1" spans="1:10">
      <c r="A22" s="4">
        <v>15708593839</v>
      </c>
      <c r="B22" s="5">
        <v>44383</v>
      </c>
      <c r="C22" s="5">
        <v>44386</v>
      </c>
      <c r="D22" s="4">
        <v>171</v>
      </c>
      <c r="E22" s="4" t="str">
        <f>VLOOKUP(A22,HOP!A:L,12,0)</f>
        <v>171.00</v>
      </c>
      <c r="F22" s="4" t="str">
        <f>VLOOKUP(A22,HOP!A:C,3,0)</f>
        <v>2184904</v>
      </c>
      <c r="G22" s="4">
        <f>D22-E22</f>
        <v>0</v>
      </c>
      <c r="H22" s="4" t="str">
        <f>$H$1&amp;F22</f>
        <v>，2184904</v>
      </c>
      <c r="I22" s="6" t="str">
        <f>VLOOKUP(A22,HOP!A:T,20,0)</f>
        <v>直连</v>
      </c>
      <c r="J22" s="5"/>
    </row>
    <row r="23" s="4" customFormat="1" spans="1:10">
      <c r="A23" s="4">
        <v>15719636681</v>
      </c>
      <c r="B23" s="5">
        <v>44384</v>
      </c>
      <c r="C23" s="5">
        <v>44386</v>
      </c>
      <c r="D23" s="4">
        <v>570</v>
      </c>
      <c r="E23" s="4" t="str">
        <f>VLOOKUP(A23,HOP!A:L,12,0)</f>
        <v>570.00</v>
      </c>
      <c r="F23" s="4" t="str">
        <f>VLOOKUP(A23,HOP!A:C,3,0)</f>
        <v>2185893</v>
      </c>
      <c r="G23" s="4">
        <f>D23-E23</f>
        <v>0</v>
      </c>
      <c r="H23" s="4" t="str">
        <f>$H$1&amp;F23</f>
        <v>，2185893</v>
      </c>
      <c r="I23" s="6" t="str">
        <f>VLOOKUP(A23,HOP!A:T,20,0)</f>
        <v>直连</v>
      </c>
      <c r="J23" s="5"/>
    </row>
    <row r="24" s="4" customFormat="1" spans="1:10">
      <c r="A24" s="4">
        <v>15723802332</v>
      </c>
      <c r="B24" s="5">
        <v>44384</v>
      </c>
      <c r="C24" s="5">
        <v>44386</v>
      </c>
      <c r="D24" s="4">
        <v>164</v>
      </c>
      <c r="E24" s="4" t="str">
        <f>VLOOKUP(A24,HOP!A:L,12,0)</f>
        <v>164.00</v>
      </c>
      <c r="F24" s="4" t="str">
        <f>VLOOKUP(A24,HOP!A:C,3,0)</f>
        <v>2186773</v>
      </c>
      <c r="G24" s="4">
        <f>D24-E24</f>
        <v>0</v>
      </c>
      <c r="H24" s="4" t="str">
        <f>$H$1&amp;F24</f>
        <v>，2186773</v>
      </c>
      <c r="I24" s="6" t="str">
        <f>VLOOKUP(A24,HOP!A:T,20,0)</f>
        <v>直连</v>
      </c>
      <c r="J24" s="5"/>
    </row>
    <row r="25" s="4" customFormat="1" hidden="1" spans="1:10">
      <c r="A25" s="4">
        <v>15728061552</v>
      </c>
      <c r="B25" s="5">
        <v>44386</v>
      </c>
      <c r="C25" s="5">
        <v>44388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>D25-E25</f>
        <v>#N/A</v>
      </c>
      <c r="H25" s="4" t="e">
        <f>$H$1&amp;F25</f>
        <v>#N/A</v>
      </c>
      <c r="I25" s="6" t="e">
        <f>VLOOKUP(A25,HOP!A:T,20,0)</f>
        <v>#N/A</v>
      </c>
      <c r="J25" s="5"/>
    </row>
    <row r="26" s="4" customFormat="1" hidden="1" spans="1:10">
      <c r="A26" s="4">
        <v>15554177559</v>
      </c>
      <c r="B26" s="5">
        <v>44386</v>
      </c>
      <c r="C26" s="5">
        <v>44388</v>
      </c>
      <c r="D26" s="4">
        <v>0</v>
      </c>
      <c r="E26" s="4" t="str">
        <f>VLOOKUP(A26,HOP!A:L,12,0)</f>
        <v>0.00</v>
      </c>
      <c r="F26" s="4" t="str">
        <f>VLOOKUP(A26,HOP!A:C,3,0)</f>
        <v>2159085</v>
      </c>
      <c r="G26" s="4">
        <f>D26-E26</f>
        <v>0</v>
      </c>
      <c r="H26" s="4" t="str">
        <f>$H$1&amp;F26</f>
        <v>，2159085</v>
      </c>
      <c r="I26" s="6" t="str">
        <f>VLOOKUP(A26,HOP!A:T,20,0)</f>
        <v>直连</v>
      </c>
      <c r="J26" s="5"/>
    </row>
    <row r="27" s="4" customFormat="1" spans="1:10">
      <c r="A27" s="4">
        <v>15740684498</v>
      </c>
      <c r="B27" s="5">
        <v>44386</v>
      </c>
      <c r="C27" s="5">
        <v>44388</v>
      </c>
      <c r="D27" s="4">
        <v>297</v>
      </c>
      <c r="E27" s="4" t="str">
        <f>VLOOKUP(A27,HOP!A:L,12,0)</f>
        <v>297.00</v>
      </c>
      <c r="F27" s="4" t="str">
        <f>VLOOKUP(A27,HOP!A:C,3,0)</f>
        <v>2188901</v>
      </c>
      <c r="G27" s="4">
        <f>D27-E27</f>
        <v>0</v>
      </c>
      <c r="H27" s="4" t="str">
        <f>$H$1&amp;F27</f>
        <v>，2188901</v>
      </c>
      <c r="I27" s="6" t="str">
        <f>VLOOKUP(A27,HOP!A:T,20,0)</f>
        <v>直连</v>
      </c>
      <c r="J27" s="5"/>
    </row>
    <row r="28" s="4" customFormat="1" spans="1:10">
      <c r="A28" s="4">
        <v>15742847267</v>
      </c>
      <c r="B28" s="5">
        <v>44386</v>
      </c>
      <c r="C28" s="5">
        <v>44388</v>
      </c>
      <c r="D28" s="4">
        <v>128</v>
      </c>
      <c r="E28" s="4" t="str">
        <f>VLOOKUP(A28,HOP!A:L,12,0)</f>
        <v>128.00</v>
      </c>
      <c r="F28" s="4" t="str">
        <f>VLOOKUP(A28,HOP!A:C,3,0)</f>
        <v>2189557</v>
      </c>
      <c r="G28" s="4">
        <f>D28-E28</f>
        <v>0</v>
      </c>
      <c r="H28" s="4" t="str">
        <f>$H$1&amp;F28</f>
        <v>，2189557</v>
      </c>
      <c r="I28" s="6" t="str">
        <f>VLOOKUP(A28,HOP!A:T,20,0)</f>
        <v>直连</v>
      </c>
      <c r="J28" s="5"/>
    </row>
    <row r="29" s="4" customFormat="1" spans="1:10">
      <c r="A29" s="4">
        <v>15020660024</v>
      </c>
      <c r="B29" s="5">
        <v>44379</v>
      </c>
      <c r="C29" s="5">
        <v>44382</v>
      </c>
      <c r="D29" s="4">
        <v>1233</v>
      </c>
      <c r="E29" s="4" t="str">
        <f>VLOOKUP(A29,HOP!A:L,12,0)</f>
        <v>1233.00</v>
      </c>
      <c r="F29" s="4" t="str">
        <f>VLOOKUP(A29,HOP!A:C,3,0)</f>
        <v>2086268</v>
      </c>
      <c r="G29" s="4">
        <f>D29-E29</f>
        <v>0</v>
      </c>
      <c r="H29" s="4" t="str">
        <f>$H$1&amp;F29</f>
        <v>，2086268</v>
      </c>
      <c r="I29" s="6" t="str">
        <f>VLOOKUP(A29,HOP!A:T,20,0)</f>
        <v>直连</v>
      </c>
      <c r="J29" s="5"/>
    </row>
    <row r="31" spans="4:4">
      <c r="D31" s="4">
        <f>SUM(D2:D30)</f>
        <v>9048</v>
      </c>
    </row>
    <row r="36" spans="1:1">
      <c r="A36" s="4" t="s">
        <v>117</v>
      </c>
    </row>
    <row r="37" spans="1:1">
      <c r="A37" s="4" t="s">
        <v>118</v>
      </c>
    </row>
    <row r="38" spans="1:1">
      <c r="A38" s="4" t="s">
        <v>119</v>
      </c>
    </row>
  </sheetData>
  <autoFilter ref="A1:XFD31">
    <filterColumn colId="3">
      <filters blank="1">
        <filter val="110"/>
        <filter val="1211"/>
        <filter val="314"/>
        <filter val="594"/>
        <filter val="255"/>
        <filter val="297"/>
        <filter val="99"/>
        <filter val="61"/>
        <filter val="262"/>
        <filter val="164"/>
        <filter val="525"/>
        <filter val="128"/>
        <filter val="170"/>
        <filter val="270"/>
        <filter val="570"/>
        <filter val="171"/>
        <filter val="1233"/>
        <filter val="134"/>
        <filter val="136"/>
        <filter val="378"/>
        <filter val="878"/>
        <filter val="141"/>
        <filter val="501"/>
        <filter val="446"/>
        <filter val="90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120</v>
      </c>
      <c r="B1" s="2" t="s">
        <v>121</v>
      </c>
      <c r="C1" s="2" t="s">
        <v>122</v>
      </c>
      <c r="D1" s="2" t="s">
        <v>123</v>
      </c>
      <c r="E1" s="2" t="s">
        <v>13</v>
      </c>
      <c r="F1" s="2" t="s">
        <v>5</v>
      </c>
      <c r="G1" s="2" t="s">
        <v>6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128</v>
      </c>
      <c r="M1" s="2" t="s">
        <v>129</v>
      </c>
      <c r="N1" s="2" t="s">
        <v>130</v>
      </c>
      <c r="O1" s="2" t="s">
        <v>131</v>
      </c>
      <c r="P1" s="2" t="s">
        <v>132</v>
      </c>
      <c r="Q1" s="2" t="s">
        <v>133</v>
      </c>
      <c r="R1" s="2" t="s">
        <v>134</v>
      </c>
      <c r="S1" s="2" t="s">
        <v>135</v>
      </c>
      <c r="T1" s="2" t="s">
        <v>136</v>
      </c>
    </row>
    <row r="2" s="1" customFormat="1" spans="1:20">
      <c r="A2" s="3">
        <v>15742847267</v>
      </c>
      <c r="B2" s="1" t="s">
        <v>137</v>
      </c>
      <c r="C2" s="1" t="s">
        <v>138</v>
      </c>
      <c r="D2" s="1" t="s">
        <v>139</v>
      </c>
      <c r="E2" s="1" t="s">
        <v>140</v>
      </c>
      <c r="F2" s="1" t="s">
        <v>137</v>
      </c>
      <c r="G2" s="1" t="s">
        <v>141</v>
      </c>
      <c r="H2" s="1" t="s">
        <v>142</v>
      </c>
      <c r="I2" s="1" t="s">
        <v>143</v>
      </c>
      <c r="J2" s="1" t="s">
        <v>29</v>
      </c>
      <c r="K2" s="1" t="s">
        <v>144</v>
      </c>
      <c r="L2" s="1" t="s">
        <v>144</v>
      </c>
      <c r="M2" s="1" t="s">
        <v>145</v>
      </c>
      <c r="N2" s="1" t="s">
        <v>145</v>
      </c>
      <c r="O2" s="1" t="s">
        <v>146</v>
      </c>
      <c r="P2" s="1" t="s">
        <v>147</v>
      </c>
      <c r="Q2" s="1" t="s">
        <v>148</v>
      </c>
      <c r="R2" s="1" t="s">
        <v>149</v>
      </c>
      <c r="S2" s="1" t="s">
        <v>150</v>
      </c>
      <c r="T2" s="1" t="s">
        <v>151</v>
      </c>
    </row>
    <row r="3" s="1" customFormat="1" spans="1:20">
      <c r="A3" s="3">
        <v>15740684498</v>
      </c>
      <c r="B3" s="1" t="s">
        <v>137</v>
      </c>
      <c r="C3" s="1" t="s">
        <v>152</v>
      </c>
      <c r="D3" s="1" t="s">
        <v>153</v>
      </c>
      <c r="E3" s="1" t="s">
        <v>154</v>
      </c>
      <c r="F3" s="1" t="s">
        <v>137</v>
      </c>
      <c r="G3" s="1" t="s">
        <v>141</v>
      </c>
      <c r="H3" s="1" t="s">
        <v>142</v>
      </c>
      <c r="I3" s="1" t="s">
        <v>155</v>
      </c>
      <c r="J3" s="1" t="s">
        <v>29</v>
      </c>
      <c r="K3" s="1" t="s">
        <v>156</v>
      </c>
      <c r="L3" s="1" t="s">
        <v>156</v>
      </c>
      <c r="M3" s="1" t="s">
        <v>145</v>
      </c>
      <c r="N3" s="1" t="s">
        <v>145</v>
      </c>
      <c r="O3" s="1" t="s">
        <v>146</v>
      </c>
      <c r="P3" s="1" t="s">
        <v>147</v>
      </c>
      <c r="Q3" s="1" t="s">
        <v>157</v>
      </c>
      <c r="R3" s="1" t="s">
        <v>149</v>
      </c>
      <c r="S3" s="1" t="s">
        <v>150</v>
      </c>
      <c r="T3" s="1" t="s">
        <v>151</v>
      </c>
    </row>
    <row r="4" s="1" customFormat="1" spans="1:20">
      <c r="A4" s="3">
        <v>15723802332</v>
      </c>
      <c r="B4" s="1" t="s">
        <v>158</v>
      </c>
      <c r="C4" s="1" t="s">
        <v>159</v>
      </c>
      <c r="D4" s="1" t="s">
        <v>160</v>
      </c>
      <c r="E4" s="1" t="s">
        <v>161</v>
      </c>
      <c r="F4" s="1" t="s">
        <v>158</v>
      </c>
      <c r="G4" s="1" t="s">
        <v>137</v>
      </c>
      <c r="H4" s="1" t="s">
        <v>142</v>
      </c>
      <c r="I4" s="1" t="s">
        <v>162</v>
      </c>
      <c r="J4" s="1" t="s">
        <v>29</v>
      </c>
      <c r="K4" s="1" t="s">
        <v>163</v>
      </c>
      <c r="L4" s="1" t="s">
        <v>163</v>
      </c>
      <c r="M4" s="1" t="s">
        <v>145</v>
      </c>
      <c r="N4" s="1" t="s">
        <v>145</v>
      </c>
      <c r="O4" s="1" t="s">
        <v>146</v>
      </c>
      <c r="P4" s="1" t="s">
        <v>147</v>
      </c>
      <c r="Q4" s="1" t="s">
        <v>164</v>
      </c>
      <c r="R4" s="1" t="s">
        <v>149</v>
      </c>
      <c r="S4" s="1" t="s">
        <v>150</v>
      </c>
      <c r="T4" s="1" t="s">
        <v>151</v>
      </c>
    </row>
    <row r="5" s="1" customFormat="1" spans="1:20">
      <c r="A5" s="3">
        <v>15719636681</v>
      </c>
      <c r="B5" s="1" t="s">
        <v>165</v>
      </c>
      <c r="C5" s="1" t="s">
        <v>166</v>
      </c>
      <c r="D5" s="1" t="s">
        <v>167</v>
      </c>
      <c r="E5" s="1" t="s">
        <v>168</v>
      </c>
      <c r="F5" s="1" t="s">
        <v>158</v>
      </c>
      <c r="G5" s="1" t="s">
        <v>137</v>
      </c>
      <c r="H5" s="1" t="s">
        <v>142</v>
      </c>
      <c r="I5" s="1" t="s">
        <v>169</v>
      </c>
      <c r="J5" s="1" t="s">
        <v>29</v>
      </c>
      <c r="K5" s="1" t="s">
        <v>170</v>
      </c>
      <c r="L5" s="1" t="s">
        <v>170</v>
      </c>
      <c r="M5" s="1" t="s">
        <v>145</v>
      </c>
      <c r="N5" s="1" t="s">
        <v>145</v>
      </c>
      <c r="O5" s="1" t="s">
        <v>146</v>
      </c>
      <c r="P5" s="1" t="s">
        <v>147</v>
      </c>
      <c r="Q5" s="1" t="s">
        <v>171</v>
      </c>
      <c r="R5" s="1" t="s">
        <v>149</v>
      </c>
      <c r="S5" s="1" t="s">
        <v>150</v>
      </c>
      <c r="T5" s="1" t="s">
        <v>151</v>
      </c>
    </row>
    <row r="6" s="1" customFormat="1" spans="1:20">
      <c r="A6" s="3">
        <v>15708593839</v>
      </c>
      <c r="B6" s="1" t="s">
        <v>165</v>
      </c>
      <c r="C6" s="1" t="s">
        <v>172</v>
      </c>
      <c r="D6" s="1" t="s">
        <v>173</v>
      </c>
      <c r="E6" s="1" t="s">
        <v>174</v>
      </c>
      <c r="F6" s="1" t="s">
        <v>165</v>
      </c>
      <c r="G6" s="1" t="s">
        <v>137</v>
      </c>
      <c r="H6" s="1" t="s">
        <v>142</v>
      </c>
      <c r="I6" s="1" t="s">
        <v>175</v>
      </c>
      <c r="J6" s="1" t="s">
        <v>29</v>
      </c>
      <c r="K6" s="1" t="s">
        <v>176</v>
      </c>
      <c r="L6" s="1" t="s">
        <v>176</v>
      </c>
      <c r="M6" s="1" t="s">
        <v>145</v>
      </c>
      <c r="N6" s="1" t="s">
        <v>145</v>
      </c>
      <c r="O6" s="1" t="s">
        <v>146</v>
      </c>
      <c r="P6" s="1" t="s">
        <v>147</v>
      </c>
      <c r="Q6" s="1" t="s">
        <v>177</v>
      </c>
      <c r="R6" s="1" t="s">
        <v>149</v>
      </c>
      <c r="S6" s="1" t="s">
        <v>150</v>
      </c>
      <c r="T6" s="1" t="s">
        <v>151</v>
      </c>
    </row>
    <row r="7" s="1" customFormat="1" spans="1:20">
      <c r="A7" s="3">
        <v>15699458211</v>
      </c>
      <c r="B7" s="1" t="s">
        <v>178</v>
      </c>
      <c r="C7" s="1" t="s">
        <v>179</v>
      </c>
      <c r="D7" s="1" t="s">
        <v>180</v>
      </c>
      <c r="E7" s="1" t="s">
        <v>181</v>
      </c>
      <c r="F7" s="1" t="s">
        <v>182</v>
      </c>
      <c r="G7" s="1" t="s">
        <v>158</v>
      </c>
      <c r="H7" s="1" t="s">
        <v>142</v>
      </c>
      <c r="I7" s="1" t="s">
        <v>146</v>
      </c>
      <c r="J7" s="1" t="s">
        <v>29</v>
      </c>
      <c r="K7" s="1" t="s">
        <v>146</v>
      </c>
      <c r="L7" s="1" t="s">
        <v>146</v>
      </c>
      <c r="M7" s="1" t="s">
        <v>145</v>
      </c>
      <c r="N7" s="1" t="s">
        <v>145</v>
      </c>
      <c r="O7" s="1" t="s">
        <v>146</v>
      </c>
      <c r="P7" s="1" t="s">
        <v>147</v>
      </c>
      <c r="Q7" s="1" t="s">
        <v>183</v>
      </c>
      <c r="R7" s="1" t="s">
        <v>149</v>
      </c>
      <c r="S7" s="1" t="s">
        <v>150</v>
      </c>
      <c r="T7" s="1" t="s">
        <v>151</v>
      </c>
    </row>
    <row r="8" s="1" customFormat="1" spans="1:20">
      <c r="A8" s="3">
        <v>15685934041</v>
      </c>
      <c r="B8" s="1" t="s">
        <v>184</v>
      </c>
      <c r="C8" s="1" t="s">
        <v>185</v>
      </c>
      <c r="D8" s="1" t="s">
        <v>186</v>
      </c>
      <c r="E8" s="1" t="s">
        <v>187</v>
      </c>
      <c r="F8" s="1" t="s">
        <v>158</v>
      </c>
      <c r="G8" s="1" t="s">
        <v>188</v>
      </c>
      <c r="H8" s="1" t="s">
        <v>142</v>
      </c>
      <c r="I8" s="1" t="s">
        <v>189</v>
      </c>
      <c r="J8" s="1" t="s">
        <v>29</v>
      </c>
      <c r="K8" s="1" t="s">
        <v>190</v>
      </c>
      <c r="L8" s="1" t="s">
        <v>190</v>
      </c>
      <c r="M8" s="1" t="s">
        <v>145</v>
      </c>
      <c r="N8" s="1" t="s">
        <v>145</v>
      </c>
      <c r="O8" s="1" t="s">
        <v>146</v>
      </c>
      <c r="P8" s="1" t="s">
        <v>147</v>
      </c>
      <c r="Q8" s="1" t="s">
        <v>191</v>
      </c>
      <c r="R8" s="1" t="s">
        <v>149</v>
      </c>
      <c r="S8" s="1" t="s">
        <v>150</v>
      </c>
      <c r="T8" s="1" t="s">
        <v>151</v>
      </c>
    </row>
    <row r="9" s="1" customFormat="1" spans="1:20">
      <c r="A9" s="3">
        <v>15683796416</v>
      </c>
      <c r="B9" s="1" t="s">
        <v>184</v>
      </c>
      <c r="C9" s="1" t="s">
        <v>192</v>
      </c>
      <c r="D9" s="1" t="s">
        <v>193</v>
      </c>
      <c r="E9" s="1" t="s">
        <v>194</v>
      </c>
      <c r="F9" s="1" t="s">
        <v>182</v>
      </c>
      <c r="G9" s="1" t="s">
        <v>158</v>
      </c>
      <c r="H9" s="1" t="s">
        <v>142</v>
      </c>
      <c r="I9" s="1" t="s">
        <v>195</v>
      </c>
      <c r="J9" s="1" t="s">
        <v>29</v>
      </c>
      <c r="K9" s="1" t="s">
        <v>196</v>
      </c>
      <c r="L9" s="1" t="s">
        <v>196</v>
      </c>
      <c r="M9" s="1" t="s">
        <v>145</v>
      </c>
      <c r="N9" s="1" t="s">
        <v>145</v>
      </c>
      <c r="O9" s="1" t="s">
        <v>146</v>
      </c>
      <c r="P9" s="1" t="s">
        <v>147</v>
      </c>
      <c r="Q9" s="1" t="s">
        <v>197</v>
      </c>
      <c r="R9" s="1" t="s">
        <v>149</v>
      </c>
      <c r="S9" s="1" t="s">
        <v>150</v>
      </c>
      <c r="T9" s="1" t="s">
        <v>151</v>
      </c>
    </row>
    <row r="10" s="1" customFormat="1" spans="1:20">
      <c r="A10" s="3">
        <v>15664466466</v>
      </c>
      <c r="B10" s="1" t="s">
        <v>198</v>
      </c>
      <c r="C10" s="1" t="s">
        <v>199</v>
      </c>
      <c r="D10" s="1" t="s">
        <v>200</v>
      </c>
      <c r="E10" s="1" t="s">
        <v>201</v>
      </c>
      <c r="F10" s="1" t="s">
        <v>137</v>
      </c>
      <c r="G10" s="1" t="s">
        <v>141</v>
      </c>
      <c r="H10" s="1" t="s">
        <v>142</v>
      </c>
      <c r="I10" s="1" t="s">
        <v>202</v>
      </c>
      <c r="J10" s="1" t="s">
        <v>29</v>
      </c>
      <c r="K10" s="1" t="s">
        <v>203</v>
      </c>
      <c r="L10" s="1" t="s">
        <v>203</v>
      </c>
      <c r="M10" s="1" t="s">
        <v>145</v>
      </c>
      <c r="N10" s="1" t="s">
        <v>145</v>
      </c>
      <c r="O10" s="1" t="s">
        <v>146</v>
      </c>
      <c r="P10" s="1" t="s">
        <v>147</v>
      </c>
      <c r="Q10" s="1" t="s">
        <v>204</v>
      </c>
      <c r="R10" s="1" t="s">
        <v>149</v>
      </c>
      <c r="S10" s="1" t="s">
        <v>150</v>
      </c>
      <c r="T10" s="1" t="s">
        <v>151</v>
      </c>
    </row>
    <row r="11" s="1" customFormat="1" spans="1:20">
      <c r="A11" s="3">
        <v>15664312814</v>
      </c>
      <c r="B11" s="1" t="s">
        <v>198</v>
      </c>
      <c r="C11" s="1" t="s">
        <v>205</v>
      </c>
      <c r="D11" s="1" t="s">
        <v>206</v>
      </c>
      <c r="E11" s="1" t="s">
        <v>207</v>
      </c>
      <c r="F11" s="1" t="s">
        <v>182</v>
      </c>
      <c r="G11" s="1" t="s">
        <v>158</v>
      </c>
      <c r="H11" s="1" t="s">
        <v>142</v>
      </c>
      <c r="I11" s="1" t="s">
        <v>208</v>
      </c>
      <c r="J11" s="1" t="s">
        <v>29</v>
      </c>
      <c r="K11" s="1" t="s">
        <v>209</v>
      </c>
      <c r="L11" s="1" t="s">
        <v>209</v>
      </c>
      <c r="M11" s="1" t="s">
        <v>145</v>
      </c>
      <c r="N11" s="1" t="s">
        <v>145</v>
      </c>
      <c r="O11" s="1" t="s">
        <v>146</v>
      </c>
      <c r="P11" s="1" t="s">
        <v>147</v>
      </c>
      <c r="Q11" s="1" t="s">
        <v>210</v>
      </c>
      <c r="R11" s="1" t="s">
        <v>149</v>
      </c>
      <c r="S11" s="1" t="s">
        <v>150</v>
      </c>
      <c r="T11" s="1" t="s">
        <v>151</v>
      </c>
    </row>
    <row r="12" s="1" customFormat="1" spans="1:20">
      <c r="A12" s="3">
        <v>15664158399</v>
      </c>
      <c r="B12" s="1" t="s">
        <v>198</v>
      </c>
      <c r="C12" s="1" t="s">
        <v>211</v>
      </c>
      <c r="D12" s="1" t="s">
        <v>212</v>
      </c>
      <c r="E12" s="1" t="s">
        <v>213</v>
      </c>
      <c r="F12" s="1" t="s">
        <v>214</v>
      </c>
      <c r="G12" s="1" t="s">
        <v>182</v>
      </c>
      <c r="H12" s="1" t="s">
        <v>142</v>
      </c>
      <c r="I12" s="1" t="s">
        <v>215</v>
      </c>
      <c r="J12" s="1" t="s">
        <v>29</v>
      </c>
      <c r="K12" s="1" t="s">
        <v>216</v>
      </c>
      <c r="L12" s="1" t="s">
        <v>216</v>
      </c>
      <c r="M12" s="1" t="s">
        <v>145</v>
      </c>
      <c r="N12" s="1" t="s">
        <v>145</v>
      </c>
      <c r="O12" s="1" t="s">
        <v>146</v>
      </c>
      <c r="P12" s="1" t="s">
        <v>147</v>
      </c>
      <c r="Q12" s="1" t="s">
        <v>217</v>
      </c>
      <c r="R12" s="1" t="s">
        <v>218</v>
      </c>
      <c r="S12" s="1" t="s">
        <v>150</v>
      </c>
      <c r="T12" s="1" t="s">
        <v>151</v>
      </c>
    </row>
    <row r="13" s="1" customFormat="1" spans="1:20">
      <c r="A13" s="3">
        <v>15655334156</v>
      </c>
      <c r="B13" s="1" t="s">
        <v>219</v>
      </c>
      <c r="C13" s="1" t="s">
        <v>220</v>
      </c>
      <c r="D13" s="1" t="s">
        <v>221</v>
      </c>
      <c r="E13" s="1" t="s">
        <v>222</v>
      </c>
      <c r="F13" s="1" t="s">
        <v>214</v>
      </c>
      <c r="G13" s="1" t="s">
        <v>182</v>
      </c>
      <c r="H13" s="1" t="s">
        <v>142</v>
      </c>
      <c r="I13" s="1" t="s">
        <v>146</v>
      </c>
      <c r="J13" s="1" t="s">
        <v>29</v>
      </c>
      <c r="K13" s="1" t="s">
        <v>146</v>
      </c>
      <c r="L13" s="1" t="s">
        <v>146</v>
      </c>
      <c r="M13" s="1" t="s">
        <v>145</v>
      </c>
      <c r="N13" s="1" t="s">
        <v>145</v>
      </c>
      <c r="O13" s="1" t="s">
        <v>146</v>
      </c>
      <c r="P13" s="1" t="s">
        <v>147</v>
      </c>
      <c r="Q13" s="1" t="s">
        <v>223</v>
      </c>
      <c r="R13" s="1" t="s">
        <v>149</v>
      </c>
      <c r="S13" s="1" t="s">
        <v>150</v>
      </c>
      <c r="T13" s="1" t="s">
        <v>151</v>
      </c>
    </row>
    <row r="14" s="1" customFormat="1" spans="1:20">
      <c r="A14" s="3">
        <v>15648594817</v>
      </c>
      <c r="B14" s="1" t="s">
        <v>219</v>
      </c>
      <c r="C14" s="1" t="s">
        <v>224</v>
      </c>
      <c r="D14" s="1" t="s">
        <v>225</v>
      </c>
      <c r="E14" s="1" t="s">
        <v>226</v>
      </c>
      <c r="F14" s="1" t="s">
        <v>219</v>
      </c>
      <c r="G14" s="1" t="s">
        <v>165</v>
      </c>
      <c r="H14" s="1" t="s">
        <v>142</v>
      </c>
      <c r="I14" s="1" t="s">
        <v>227</v>
      </c>
      <c r="J14" s="1" t="s">
        <v>29</v>
      </c>
      <c r="K14" s="1" t="s">
        <v>228</v>
      </c>
      <c r="L14" s="1" t="s">
        <v>228</v>
      </c>
      <c r="M14" s="1" t="s">
        <v>145</v>
      </c>
      <c r="N14" s="1" t="s">
        <v>145</v>
      </c>
      <c r="O14" s="1" t="s">
        <v>146</v>
      </c>
      <c r="P14" s="1" t="s">
        <v>147</v>
      </c>
      <c r="Q14" s="1" t="s">
        <v>229</v>
      </c>
      <c r="R14" s="1" t="s">
        <v>149</v>
      </c>
      <c r="S14" s="1" t="s">
        <v>150</v>
      </c>
      <c r="T14" s="1" t="s">
        <v>151</v>
      </c>
    </row>
    <row r="15" s="1" customFormat="1" spans="1:20">
      <c r="A15" s="3">
        <v>15640000013</v>
      </c>
      <c r="B15" s="1" t="s">
        <v>230</v>
      </c>
      <c r="C15" s="1" t="s">
        <v>231</v>
      </c>
      <c r="D15" s="1" t="s">
        <v>232</v>
      </c>
      <c r="E15" s="1" t="s">
        <v>233</v>
      </c>
      <c r="F15" s="1" t="s">
        <v>184</v>
      </c>
      <c r="G15" s="1" t="s">
        <v>158</v>
      </c>
      <c r="H15" s="1" t="s">
        <v>142</v>
      </c>
      <c r="I15" s="1" t="s">
        <v>234</v>
      </c>
      <c r="J15" s="1" t="s">
        <v>29</v>
      </c>
      <c r="K15" s="1" t="s">
        <v>235</v>
      </c>
      <c r="L15" s="1" t="s">
        <v>235</v>
      </c>
      <c r="M15" s="1" t="s">
        <v>145</v>
      </c>
      <c r="N15" s="1" t="s">
        <v>145</v>
      </c>
      <c r="O15" s="1" t="s">
        <v>146</v>
      </c>
      <c r="P15" s="1" t="s">
        <v>147</v>
      </c>
      <c r="Q15" s="1" t="s">
        <v>236</v>
      </c>
      <c r="R15" s="1" t="s">
        <v>149</v>
      </c>
      <c r="S15" s="1" t="s">
        <v>150</v>
      </c>
      <c r="T15" s="1" t="s">
        <v>151</v>
      </c>
    </row>
    <row r="16" s="1" customFormat="1" spans="1:20">
      <c r="A16" s="3">
        <v>15639121591</v>
      </c>
      <c r="B16" s="1" t="s">
        <v>230</v>
      </c>
      <c r="C16" s="1" t="s">
        <v>237</v>
      </c>
      <c r="D16" s="1" t="s">
        <v>238</v>
      </c>
      <c r="E16" s="1" t="s">
        <v>239</v>
      </c>
      <c r="F16" s="1" t="s">
        <v>240</v>
      </c>
      <c r="G16" s="1" t="s">
        <v>141</v>
      </c>
      <c r="H16" s="1" t="s">
        <v>142</v>
      </c>
      <c r="I16" s="1" t="s">
        <v>241</v>
      </c>
      <c r="J16" s="1" t="s">
        <v>29</v>
      </c>
      <c r="K16" s="1" t="s">
        <v>242</v>
      </c>
      <c r="L16" s="1" t="s">
        <v>242</v>
      </c>
      <c r="M16" s="1" t="s">
        <v>145</v>
      </c>
      <c r="N16" s="1" t="s">
        <v>145</v>
      </c>
      <c r="O16" s="1" t="s">
        <v>146</v>
      </c>
      <c r="P16" s="1" t="s">
        <v>147</v>
      </c>
      <c r="Q16" s="1" t="s">
        <v>243</v>
      </c>
      <c r="R16" s="1" t="s">
        <v>149</v>
      </c>
      <c r="S16" s="1" t="s">
        <v>150</v>
      </c>
      <c r="T16" s="1" t="s">
        <v>151</v>
      </c>
    </row>
    <row r="17" s="1" customFormat="1" spans="1:20">
      <c r="A17" s="3">
        <v>15633986113</v>
      </c>
      <c r="B17" s="1" t="s">
        <v>230</v>
      </c>
      <c r="C17" s="1" t="s">
        <v>244</v>
      </c>
      <c r="D17" s="1" t="s">
        <v>245</v>
      </c>
      <c r="E17" s="1" t="s">
        <v>246</v>
      </c>
      <c r="F17" s="1" t="s">
        <v>247</v>
      </c>
      <c r="G17" s="1" t="s">
        <v>182</v>
      </c>
      <c r="H17" s="1" t="s">
        <v>142</v>
      </c>
      <c r="I17" s="1" t="s">
        <v>248</v>
      </c>
      <c r="J17" s="1" t="s">
        <v>29</v>
      </c>
      <c r="K17" s="1" t="s">
        <v>249</v>
      </c>
      <c r="L17" s="1" t="s">
        <v>249</v>
      </c>
      <c r="M17" s="1" t="s">
        <v>145</v>
      </c>
      <c r="N17" s="1" t="s">
        <v>145</v>
      </c>
      <c r="O17" s="1" t="s">
        <v>146</v>
      </c>
      <c r="P17" s="1" t="s">
        <v>147</v>
      </c>
      <c r="Q17" s="1" t="s">
        <v>250</v>
      </c>
      <c r="R17" s="1" t="s">
        <v>218</v>
      </c>
      <c r="S17" s="1" t="s">
        <v>150</v>
      </c>
      <c r="T17" s="1" t="s">
        <v>151</v>
      </c>
    </row>
    <row r="18" s="1" customFormat="1" spans="1:20">
      <c r="A18" s="3">
        <v>15609553453</v>
      </c>
      <c r="B18" s="1" t="s">
        <v>251</v>
      </c>
      <c r="C18" s="1" t="s">
        <v>252</v>
      </c>
      <c r="D18" s="1" t="s">
        <v>253</v>
      </c>
      <c r="E18" s="1" t="s">
        <v>254</v>
      </c>
      <c r="F18" s="1" t="s">
        <v>165</v>
      </c>
      <c r="G18" s="1" t="s">
        <v>137</v>
      </c>
      <c r="H18" s="1" t="s">
        <v>142</v>
      </c>
      <c r="I18" s="1" t="s">
        <v>255</v>
      </c>
      <c r="J18" s="1" t="s">
        <v>29</v>
      </c>
      <c r="K18" s="1" t="s">
        <v>256</v>
      </c>
      <c r="L18" s="1" t="s">
        <v>256</v>
      </c>
      <c r="M18" s="1" t="s">
        <v>145</v>
      </c>
      <c r="N18" s="1" t="s">
        <v>145</v>
      </c>
      <c r="O18" s="1" t="s">
        <v>146</v>
      </c>
      <c r="P18" s="1" t="s">
        <v>147</v>
      </c>
      <c r="Q18" s="1" t="s">
        <v>257</v>
      </c>
      <c r="R18" s="1" t="s">
        <v>149</v>
      </c>
      <c r="S18" s="1" t="s">
        <v>150</v>
      </c>
      <c r="T18" s="1" t="s">
        <v>151</v>
      </c>
    </row>
    <row r="19" s="1" customFormat="1" spans="1:20">
      <c r="A19" s="3">
        <v>15603701651</v>
      </c>
      <c r="B19" s="1" t="s">
        <v>251</v>
      </c>
      <c r="C19" s="1" t="s">
        <v>258</v>
      </c>
      <c r="D19" s="1" t="s">
        <v>259</v>
      </c>
      <c r="E19" s="1" t="s">
        <v>260</v>
      </c>
      <c r="F19" s="1" t="s">
        <v>184</v>
      </c>
      <c r="G19" s="1" t="s">
        <v>182</v>
      </c>
      <c r="H19" s="1" t="s">
        <v>142</v>
      </c>
      <c r="I19" s="1" t="s">
        <v>261</v>
      </c>
      <c r="J19" s="1" t="s">
        <v>29</v>
      </c>
      <c r="K19" s="1" t="s">
        <v>262</v>
      </c>
      <c r="L19" s="1" t="s">
        <v>262</v>
      </c>
      <c r="M19" s="1" t="s">
        <v>145</v>
      </c>
      <c r="N19" s="1" t="s">
        <v>145</v>
      </c>
      <c r="O19" s="1" t="s">
        <v>146</v>
      </c>
      <c r="P19" s="1" t="s">
        <v>147</v>
      </c>
      <c r="Q19" s="1" t="s">
        <v>263</v>
      </c>
      <c r="R19" s="1" t="s">
        <v>218</v>
      </c>
      <c r="S19" s="1" t="s">
        <v>150</v>
      </c>
      <c r="T19" s="1" t="s">
        <v>151</v>
      </c>
    </row>
    <row r="20" s="1" customFormat="1" spans="1:20">
      <c r="A20" s="3">
        <v>15596202291</v>
      </c>
      <c r="B20" s="1" t="s">
        <v>264</v>
      </c>
      <c r="C20" s="1" t="s">
        <v>265</v>
      </c>
      <c r="D20" s="1" t="s">
        <v>266</v>
      </c>
      <c r="E20" s="1" t="s">
        <v>267</v>
      </c>
      <c r="F20" s="1" t="s">
        <v>165</v>
      </c>
      <c r="G20" s="1" t="s">
        <v>240</v>
      </c>
      <c r="H20" s="1" t="s">
        <v>142</v>
      </c>
      <c r="I20" s="1" t="s">
        <v>268</v>
      </c>
      <c r="J20" s="1" t="s">
        <v>29</v>
      </c>
      <c r="K20" s="1" t="s">
        <v>269</v>
      </c>
      <c r="L20" s="1" t="s">
        <v>269</v>
      </c>
      <c r="M20" s="1" t="s">
        <v>145</v>
      </c>
      <c r="N20" s="1" t="s">
        <v>145</v>
      </c>
      <c r="O20" s="1" t="s">
        <v>146</v>
      </c>
      <c r="P20" s="1" t="s">
        <v>147</v>
      </c>
      <c r="Q20" s="1" t="s">
        <v>270</v>
      </c>
      <c r="R20" s="1" t="s">
        <v>149</v>
      </c>
      <c r="S20" s="1" t="s">
        <v>150</v>
      </c>
      <c r="T20" s="1" t="s">
        <v>151</v>
      </c>
    </row>
    <row r="21" s="1" customFormat="1" spans="1:20">
      <c r="A21" s="3">
        <v>15588463970</v>
      </c>
      <c r="B21" s="1" t="s">
        <v>271</v>
      </c>
      <c r="C21" s="1" t="s">
        <v>272</v>
      </c>
      <c r="D21" s="1" t="s">
        <v>273</v>
      </c>
      <c r="E21" s="1" t="s">
        <v>274</v>
      </c>
      <c r="F21" s="1" t="s">
        <v>240</v>
      </c>
      <c r="G21" s="1" t="s">
        <v>188</v>
      </c>
      <c r="H21" s="1" t="s">
        <v>142</v>
      </c>
      <c r="I21" s="1" t="s">
        <v>275</v>
      </c>
      <c r="J21" s="1" t="s">
        <v>29</v>
      </c>
      <c r="K21" s="1" t="s">
        <v>276</v>
      </c>
      <c r="L21" s="1" t="s">
        <v>276</v>
      </c>
      <c r="M21" s="1" t="s">
        <v>145</v>
      </c>
      <c r="N21" s="1" t="s">
        <v>145</v>
      </c>
      <c r="O21" s="1" t="s">
        <v>146</v>
      </c>
      <c r="P21" s="1" t="s">
        <v>147</v>
      </c>
      <c r="Q21" s="1" t="s">
        <v>277</v>
      </c>
      <c r="R21" s="1" t="s">
        <v>149</v>
      </c>
      <c r="S21" s="1" t="s">
        <v>150</v>
      </c>
      <c r="T21" s="1" t="s">
        <v>151</v>
      </c>
    </row>
    <row r="22" s="1" customFormat="1" spans="1:20">
      <c r="A22" s="3">
        <v>15588297174</v>
      </c>
      <c r="B22" s="1" t="s">
        <v>271</v>
      </c>
      <c r="C22" s="1" t="s">
        <v>278</v>
      </c>
      <c r="D22" s="1" t="s">
        <v>279</v>
      </c>
      <c r="E22" s="1" t="s">
        <v>280</v>
      </c>
      <c r="F22" s="1" t="s">
        <v>240</v>
      </c>
      <c r="G22" s="1" t="s">
        <v>188</v>
      </c>
      <c r="H22" s="1" t="s">
        <v>142</v>
      </c>
      <c r="I22" s="1" t="s">
        <v>281</v>
      </c>
      <c r="J22" s="1" t="s">
        <v>29</v>
      </c>
      <c r="K22" s="1" t="s">
        <v>282</v>
      </c>
      <c r="L22" s="1" t="s">
        <v>282</v>
      </c>
      <c r="M22" s="1" t="s">
        <v>145</v>
      </c>
      <c r="N22" s="1" t="s">
        <v>145</v>
      </c>
      <c r="O22" s="1" t="s">
        <v>146</v>
      </c>
      <c r="P22" s="1" t="s">
        <v>147</v>
      </c>
      <c r="Q22" s="1" t="s">
        <v>283</v>
      </c>
      <c r="R22" s="1" t="s">
        <v>149</v>
      </c>
      <c r="S22" s="1" t="s">
        <v>150</v>
      </c>
      <c r="T22" s="1" t="s">
        <v>151</v>
      </c>
    </row>
    <row r="23" s="1" customFormat="1" spans="1:20">
      <c r="A23" s="3">
        <v>15554177559</v>
      </c>
      <c r="B23" s="1" t="s">
        <v>284</v>
      </c>
      <c r="C23" s="1" t="s">
        <v>285</v>
      </c>
      <c r="D23" s="1" t="s">
        <v>286</v>
      </c>
      <c r="E23" s="1" t="s">
        <v>287</v>
      </c>
      <c r="F23" s="1" t="s">
        <v>137</v>
      </c>
      <c r="G23" s="1" t="s">
        <v>141</v>
      </c>
      <c r="H23" s="1" t="s">
        <v>142</v>
      </c>
      <c r="I23" s="1" t="s">
        <v>146</v>
      </c>
      <c r="J23" s="1" t="s">
        <v>29</v>
      </c>
      <c r="K23" s="1" t="s">
        <v>146</v>
      </c>
      <c r="L23" s="1" t="s">
        <v>146</v>
      </c>
      <c r="M23" s="1" t="s">
        <v>145</v>
      </c>
      <c r="N23" s="1" t="s">
        <v>145</v>
      </c>
      <c r="O23" s="1" t="s">
        <v>146</v>
      </c>
      <c r="P23" s="1" t="s">
        <v>147</v>
      </c>
      <c r="Q23" s="1" t="s">
        <v>288</v>
      </c>
      <c r="R23" s="1" t="s">
        <v>149</v>
      </c>
      <c r="S23" s="1" t="s">
        <v>150</v>
      </c>
      <c r="T23" s="1" t="s">
        <v>151</v>
      </c>
    </row>
    <row r="24" s="1" customFormat="1" spans="1:20">
      <c r="A24" s="3">
        <v>15552654982</v>
      </c>
      <c r="B24" s="1" t="s">
        <v>284</v>
      </c>
      <c r="C24" s="1" t="s">
        <v>289</v>
      </c>
      <c r="D24" s="1" t="s">
        <v>290</v>
      </c>
      <c r="E24" s="1" t="s">
        <v>291</v>
      </c>
      <c r="F24" s="1" t="s">
        <v>214</v>
      </c>
      <c r="G24" s="1" t="s">
        <v>158</v>
      </c>
      <c r="H24" s="1" t="s">
        <v>142</v>
      </c>
      <c r="I24" s="1" t="s">
        <v>292</v>
      </c>
      <c r="J24" s="1" t="s">
        <v>29</v>
      </c>
      <c r="K24" s="1" t="s">
        <v>293</v>
      </c>
      <c r="L24" s="1" t="s">
        <v>293</v>
      </c>
      <c r="M24" s="1" t="s">
        <v>145</v>
      </c>
      <c r="N24" s="1" t="s">
        <v>145</v>
      </c>
      <c r="O24" s="1" t="s">
        <v>146</v>
      </c>
      <c r="P24" s="1" t="s">
        <v>147</v>
      </c>
      <c r="Q24" s="1" t="s">
        <v>294</v>
      </c>
      <c r="R24" s="1" t="s">
        <v>149</v>
      </c>
      <c r="S24" s="1" t="s">
        <v>150</v>
      </c>
      <c r="T24" s="1" t="s">
        <v>151</v>
      </c>
    </row>
    <row r="25" s="1" customFormat="1" spans="1:20">
      <c r="A25" s="3">
        <v>15552649884</v>
      </c>
      <c r="B25" s="1" t="s">
        <v>284</v>
      </c>
      <c r="C25" s="1" t="s">
        <v>295</v>
      </c>
      <c r="D25" s="1" t="s">
        <v>296</v>
      </c>
      <c r="E25" s="1" t="s">
        <v>297</v>
      </c>
      <c r="F25" s="1" t="s">
        <v>137</v>
      </c>
      <c r="G25" s="1" t="s">
        <v>141</v>
      </c>
      <c r="H25" s="1" t="s">
        <v>142</v>
      </c>
      <c r="I25" s="1" t="s">
        <v>298</v>
      </c>
      <c r="J25" s="1" t="s">
        <v>29</v>
      </c>
      <c r="K25" s="1" t="s">
        <v>299</v>
      </c>
      <c r="L25" s="1" t="s">
        <v>299</v>
      </c>
      <c r="M25" s="1" t="s">
        <v>145</v>
      </c>
      <c r="N25" s="1" t="s">
        <v>145</v>
      </c>
      <c r="O25" s="1" t="s">
        <v>146</v>
      </c>
      <c r="P25" s="1" t="s">
        <v>147</v>
      </c>
      <c r="Q25" s="1" t="s">
        <v>300</v>
      </c>
      <c r="R25" s="1" t="s">
        <v>149</v>
      </c>
      <c r="S25" s="1" t="s">
        <v>150</v>
      </c>
      <c r="T25" s="1" t="s">
        <v>151</v>
      </c>
    </row>
    <row r="26" s="1" customFormat="1" spans="1:20">
      <c r="A26" s="3">
        <v>15549319676</v>
      </c>
      <c r="B26" s="1" t="s">
        <v>301</v>
      </c>
      <c r="C26" s="1" t="s">
        <v>302</v>
      </c>
      <c r="D26" s="1" t="s">
        <v>303</v>
      </c>
      <c r="E26" s="1" t="s">
        <v>304</v>
      </c>
      <c r="F26" s="1" t="s">
        <v>184</v>
      </c>
      <c r="G26" s="1" t="s">
        <v>165</v>
      </c>
      <c r="H26" s="1" t="s">
        <v>142</v>
      </c>
      <c r="I26" s="1" t="s">
        <v>305</v>
      </c>
      <c r="J26" s="1" t="s">
        <v>29</v>
      </c>
      <c r="K26" s="1" t="s">
        <v>306</v>
      </c>
      <c r="L26" s="1" t="s">
        <v>306</v>
      </c>
      <c r="M26" s="1" t="s">
        <v>145</v>
      </c>
      <c r="N26" s="1" t="s">
        <v>145</v>
      </c>
      <c r="O26" s="1" t="s">
        <v>146</v>
      </c>
      <c r="P26" s="1" t="s">
        <v>147</v>
      </c>
      <c r="Q26" s="1" t="s">
        <v>307</v>
      </c>
      <c r="R26" s="1" t="s">
        <v>149</v>
      </c>
      <c r="S26" s="1" t="s">
        <v>150</v>
      </c>
      <c r="T26" s="1" t="s">
        <v>151</v>
      </c>
    </row>
    <row r="27" s="1" customFormat="1" spans="1:20">
      <c r="A27" s="3">
        <v>15548155293</v>
      </c>
      <c r="B27" s="1" t="s">
        <v>308</v>
      </c>
      <c r="C27" s="1" t="s">
        <v>309</v>
      </c>
      <c r="D27" s="1" t="s">
        <v>310</v>
      </c>
      <c r="E27" s="1" t="s">
        <v>311</v>
      </c>
      <c r="F27" s="1" t="s">
        <v>165</v>
      </c>
      <c r="G27" s="1" t="s">
        <v>240</v>
      </c>
      <c r="H27" s="1" t="s">
        <v>142</v>
      </c>
      <c r="I27" s="1" t="s">
        <v>312</v>
      </c>
      <c r="J27" s="1" t="s">
        <v>29</v>
      </c>
      <c r="K27" s="1" t="s">
        <v>313</v>
      </c>
      <c r="L27" s="1" t="s">
        <v>313</v>
      </c>
      <c r="M27" s="1" t="s">
        <v>145</v>
      </c>
      <c r="N27" s="1" t="s">
        <v>145</v>
      </c>
      <c r="O27" s="1" t="s">
        <v>146</v>
      </c>
      <c r="P27" s="1" t="s">
        <v>147</v>
      </c>
      <c r="Q27" s="1" t="s">
        <v>314</v>
      </c>
      <c r="R27" s="1" t="s">
        <v>149</v>
      </c>
      <c r="S27" s="1" t="s">
        <v>150</v>
      </c>
      <c r="T27" s="1" t="s">
        <v>151</v>
      </c>
    </row>
    <row r="28" s="1" customFormat="1" spans="1:20">
      <c r="A28" s="3">
        <v>15020660024</v>
      </c>
      <c r="B28" s="1" t="s">
        <v>315</v>
      </c>
      <c r="C28" s="1" t="s">
        <v>316</v>
      </c>
      <c r="D28" s="1" t="s">
        <v>317</v>
      </c>
      <c r="E28" s="1" t="s">
        <v>318</v>
      </c>
      <c r="F28" s="1" t="s">
        <v>214</v>
      </c>
      <c r="G28" s="1" t="s">
        <v>182</v>
      </c>
      <c r="H28" s="1" t="s">
        <v>142</v>
      </c>
      <c r="I28" s="1" t="s">
        <v>319</v>
      </c>
      <c r="J28" s="1" t="s">
        <v>29</v>
      </c>
      <c r="K28" s="1" t="s">
        <v>320</v>
      </c>
      <c r="L28" s="1" t="s">
        <v>320</v>
      </c>
      <c r="M28" s="1" t="s">
        <v>145</v>
      </c>
      <c r="N28" s="1" t="s">
        <v>145</v>
      </c>
      <c r="O28" s="1" t="s">
        <v>146</v>
      </c>
      <c r="P28" s="1" t="s">
        <v>147</v>
      </c>
      <c r="Q28" s="1" t="s">
        <v>321</v>
      </c>
      <c r="R28" s="1" t="s">
        <v>218</v>
      </c>
      <c r="S28" s="1" t="s">
        <v>150</v>
      </c>
      <c r="T28" s="1" t="s">
        <v>151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2021-07-12T02:44:23Z</dcterms:created>
  <dcterms:modified xsi:type="dcterms:W3CDTF">2021-07-12T02:49:18Z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3D2203F57DAF41928D7BB94D97FD56AD</vt:lpwstr>
  </property>
  <property fmtid="{D5CDD505-2E9C-101B-9397-08002B2CF9AE}" pid="3" name="KSOProductBuildVer">
    <vt:lpwstr>2052-11.1.0.10502</vt:lpwstr>
  </property>
</Properties>
</file>