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<sst xmlns="http://schemas.openxmlformats.org/spreadsheetml/2006/main" count="418" uniqueCount="144">
  <si>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</si>
  <si>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</si>
  <si>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</si>
  <si>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</si>
  <si>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</si>
  <si>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</si>
  <si>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</si>
  <si>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</si>
  <si>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</si>
  <si>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</si>
  <si>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</si>
  <si>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</si>
  <si>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</si>
  <si>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</si>
  <si>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</si>
  <si>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</si>
  <si>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</si>
  <si>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</si>
  <si>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</si>
  <si>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</si>
  <si>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</si>
  <si>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</si>
  <si>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</si>
  <si>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</si>
  <si>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</si>
  <si>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</si>
  <si>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</si>
  <si>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[上海]上海半岛酒店(65670331)</t>
  </si>
  <si>
    <t>特级豪华江景房&lt;大床&gt;&lt;双人入住&gt;&lt;双早&gt;</t>
  </si>
  <si>
    <t>CNY</t>
  </si>
  <si>
    <t>张洪滨</t>
  </si>
  <si>
    <t>CA13744210713CNY</t>
  </si>
  <si>
    <t>未提现</t>
  </si>
  <si>
    <t>携程开票</t>
  </si>
  <si>
    <t>赵风敏</t>
  </si>
  <si>
    <t>特级豪华江景房&lt;双床&gt;&lt;双人入住&gt;&lt;双早&gt;</t>
  </si>
  <si>
    <t>徐佳</t>
  </si>
  <si>
    <t>王正全</t>
  </si>
  <si>
    <t>[杭州]汉庭酒店(杭州西湖仁和路店)(68605800)</t>
  </si>
  <si>
    <t>双床房&lt;双人入住&gt;&lt;内宾&gt;&lt;预付&gt;&lt;双早&gt;</t>
  </si>
  <si>
    <t>张小玉</t>
  </si>
  <si>
    <t>[上海]海友酒店(上海南京东路地铁站店)(68606868)</t>
  </si>
  <si>
    <t>大床房&lt;双人入住&gt;&lt;内宾&gt;&lt;预付&gt;&lt;无早&gt;</t>
  </si>
  <si>
    <t>王蒙</t>
  </si>
  <si>
    <t>[天津]汉庭酒店(天津津南开发区店)(68605523)</t>
  </si>
  <si>
    <t>高级大床房&lt;双人入住&gt;&lt;内宾&gt;&lt;预付&gt;&lt;双早&gt;</t>
  </si>
  <si>
    <t>郭正瑞</t>
  </si>
  <si>
    <t>李春光</t>
  </si>
  <si>
    <t>[上海]汉庭酒店(上海外滩南京东路步行街店)(68610764)</t>
  </si>
  <si>
    <t>高级大床房&lt;双人入住&gt;&lt;内宾&gt;&lt;预付&gt;&lt;无早&gt;</t>
  </si>
  <si>
    <t>池淑萍</t>
  </si>
  <si>
    <t>豪华江景客房&lt;双人入住&gt;&lt;双早&gt;</t>
  </si>
  <si>
    <t>董博</t>
  </si>
  <si>
    <t>[东莞]东莞V+国际青年人才公寓(76173364)</t>
  </si>
  <si>
    <t>精致单间&lt;单人入住&gt;&lt;无早&gt;</t>
  </si>
  <si>
    <t>李仁春</t>
  </si>
  <si>
    <t>[北京]IU酒店(北京西客站六里桥东地铁站店)(76295707)</t>
  </si>
  <si>
    <t>小U精致双床房&lt;双人入住&gt;&lt;内宾&gt;&lt;预付&gt;&lt;无早&gt;</t>
  </si>
  <si>
    <t>吴乙万</t>
  </si>
  <si>
    <t>[重庆]布丁酒店(重庆沙坪坝龙湖天街成渝高铁站店)(70815511)</t>
  </si>
  <si>
    <t>大床房B&lt;双人入住&gt;&lt;内宾&gt;&lt;预付&gt;&lt;无早&gt;</t>
  </si>
  <si>
    <t>李彦朋</t>
  </si>
  <si>
    <t>,</t>
  </si>
  <si>
    <t>A210713112828481</t>
  </si>
  <si>
    <t>A210713112851481</t>
  </si>
  <si>
    <t>A210713112922481</t>
  </si>
  <si>
    <t>总计：29306.64元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</si>
  <si>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</si>
  <si>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</si>
  <si>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</si>
  <si>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</si>
  <si>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</si>
  <si>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</si>
  <si>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</si>
  <si>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</si>
  <si>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</si>
  <si>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</si>
  <si>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</si>
  <si>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</si>
  <si>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</si>
  <si>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</si>
  <si>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</si>
  <si>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</si>
  <si>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</si>
  <si>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2021-06-20</t>
  </si>
  <si>
    <t>2164877</t>
  </si>
  <si>
    <t>上海半岛酒店</t>
  </si>
  <si>
    <t>2021-06-25</t>
  </si>
  <si>
    <t>2021-06-28</t>
  </si>
  <si>
    <t>退房日月结</t>
  </si>
  <si>
    <t>12153.00</t>
  </si>
  <si>
    <t>RMB</t>
  </si>
  <si>
    <t>0</t>
  </si>
  <si>
    <t>0.00</t>
  </si>
  <si>
    <t>携程汇登国内直连</t>
  </si>
  <si>
    <t>2021-06-21 08:31:57</t>
  </si>
  <si>
    <t>否</t>
  </si>
  <si>
    <t>广州汇登信息科技有限公司</t>
  </si>
  <si>
    <t>直采</t>
  </si>
  <si>
    <t>2021-06-24</t>
  </si>
  <si>
    <t>2170235</t>
  </si>
  <si>
    <t>2021-06-27</t>
  </si>
  <si>
    <t>4051.00</t>
  </si>
  <si>
    <t>2021-06-24 16:00:42</t>
  </si>
  <si>
    <t>2171793</t>
  </si>
  <si>
    <t>2021-06-25 16:02:31</t>
  </si>
  <si>
    <t>2171810</t>
  </si>
  <si>
    <t>2021-06-25 15:46:33</t>
  </si>
  <si>
    <t>2021-06-26</t>
  </si>
  <si>
    <t>2172722</t>
  </si>
  <si>
    <t>汉庭（杭州西湖仁和路店）</t>
  </si>
  <si>
    <t>293.68</t>
  </si>
  <si>
    <t>2021-06-26 02:18:07</t>
  </si>
  <si>
    <t>直连</t>
  </si>
  <si>
    <t>2173051</t>
  </si>
  <si>
    <t>海友酒店(上海南京东路地铁站店)</t>
  </si>
  <si>
    <t>203.71</t>
  </si>
  <si>
    <t>2021-06-26 12:09:08</t>
  </si>
  <si>
    <t>2174266</t>
  </si>
  <si>
    <t>汉庭（天津津南开发区店）</t>
  </si>
  <si>
    <t>261.83</t>
  </si>
  <si>
    <t>2021-06-27 08:03:26</t>
  </si>
  <si>
    <t>2174267</t>
  </si>
  <si>
    <t>2021-06-27 08:04:59</t>
  </si>
  <si>
    <t>2174328</t>
  </si>
  <si>
    <t>汉庭酒店(上海外滩南京东路步行街店)</t>
  </si>
  <si>
    <t>238.73</t>
  </si>
  <si>
    <t>2021-06-27 09:34:15</t>
  </si>
  <si>
    <t>2174422</t>
  </si>
  <si>
    <t>3247.00</t>
  </si>
  <si>
    <t>2021-06-27 12:06:53</t>
  </si>
  <si>
    <t>2174625</t>
  </si>
  <si>
    <t>东莞V+国际青年人才公寓</t>
  </si>
  <si>
    <t>95.00</t>
  </si>
  <si>
    <t>2021-06-27 14:23:10</t>
  </si>
  <si>
    <t>Saas酒店</t>
  </si>
  <si>
    <t>2174697</t>
  </si>
  <si>
    <t>IU酒店(北京西客站六里桥东地铁站店)</t>
  </si>
  <si>
    <t>313.84</t>
  </si>
  <si>
    <t>2021-06-27 15:24:30</t>
  </si>
  <si>
    <t>2175214</t>
  </si>
  <si>
    <t>布丁酒店（重庆沙坪坝三峡广场步行街成渝高铁站店）</t>
  </si>
  <si>
    <t>85.02</t>
  </si>
  <si>
    <t>2021-06-27 22:58:50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</si>
</sst>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4" borderId="5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21" fillId="16" borderId="4" applyNumberFormat="0" applyAlignment="0" applyProtection="0">
      <alignment vertical="center"/>
    </xf>
    <xf numFmtId="0" fontId="6" fillId="4" borderId="1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15587587762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44372</v>
      </c>
      <c r="G2" s="5">
        <v>44375</v>
      </c>
      <c r="H2" s="4">
        <v>1</v>
      </c>
      <c r="I2" s="4">
        <v>3</v>
      </c>
      <c r="J2" s="4">
        <v>3</v>
      </c>
      <c r="K2" s="4" t="s">
        <v>29</v>
      </c>
      <c r="L2" s="4">
        <v>12153</v>
      </c>
      <c r="M2" s="4">
        <v>12153</v>
      </c>
      <c r="N2" s="4" t="s">
        <v>30</v>
      </c>
      <c r="O2" s="4" t="s">
        <v>31</v>
      </c>
      <c r="P2" s="4" t="s">
        <v>32</v>
      </c>
      <c r="Q2" s="4">
        <v>0</v>
      </c>
      <c r="R2" s="6">
        <v>44367</v>
      </c>
      <c r="S2" s="5">
        <v>44390</v>
      </c>
      <c r="T2" s="4" t="s">
        <v>33</v>
      </c>
      <c r="U2" s="4">
        <v>12153</v>
      </c>
      <c r="V2" s="4">
        <v>0</v>
      </c>
      <c r="W2" s="4">
        <v>0</v>
      </c>
      <c r="X2" s="4">
        <v>2164877</v>
      </c>
    </row>
    <row r="3" s="4" customFormat="1" spans="1:24">
      <c r="A3" s="4">
        <v>15613382521</v>
      </c>
      <c r="B3" s="4" t="s">
        <v>25</v>
      </c>
      <c r="C3" s="4" t="s">
        <v>26</v>
      </c>
      <c r="D3" s="4" t="s">
        <v>27</v>
      </c>
      <c r="E3" s="4" t="s">
        <v>28</v>
      </c>
      <c r="F3" s="5">
        <v>44374</v>
      </c>
      <c r="G3" s="5">
        <v>44375</v>
      </c>
      <c r="H3" s="4">
        <v>1</v>
      </c>
      <c r="I3" s="4">
        <v>1</v>
      </c>
      <c r="J3" s="4">
        <v>1</v>
      </c>
      <c r="K3" s="4" t="s">
        <v>29</v>
      </c>
      <c r="L3" s="4">
        <v>4051</v>
      </c>
      <c r="M3" s="4">
        <v>4051</v>
      </c>
      <c r="N3" s="4" t="s">
        <v>34</v>
      </c>
      <c r="O3" s="4" t="s">
        <v>31</v>
      </c>
      <c r="P3" s="4" t="s">
        <v>32</v>
      </c>
      <c r="Q3" s="4">
        <v>0</v>
      </c>
      <c r="R3" s="6">
        <v>44371</v>
      </c>
      <c r="S3" s="5">
        <v>44390</v>
      </c>
      <c r="T3" s="4" t="s">
        <v>33</v>
      </c>
      <c r="U3" s="4">
        <v>4051</v>
      </c>
      <c r="V3" s="4">
        <v>0</v>
      </c>
      <c r="W3" s="4">
        <v>0</v>
      </c>
      <c r="X3" s="4">
        <v>2170235</v>
      </c>
    </row>
    <row r="4" s="4" customFormat="1" spans="1:24">
      <c r="A4" s="4">
        <v>15620852664</v>
      </c>
      <c r="B4" s="4" t="s">
        <v>25</v>
      </c>
      <c r="C4" s="4" t="s">
        <v>26</v>
      </c>
      <c r="D4" s="4" t="s">
        <v>27</v>
      </c>
      <c r="E4" s="4" t="s">
        <v>35</v>
      </c>
      <c r="F4" s="5">
        <v>44374</v>
      </c>
      <c r="G4" s="5">
        <v>44375</v>
      </c>
      <c r="H4" s="4">
        <v>1</v>
      </c>
      <c r="I4" s="4">
        <v>1</v>
      </c>
      <c r="J4" s="4">
        <v>1</v>
      </c>
      <c r="K4" s="4" t="s">
        <v>29</v>
      </c>
      <c r="L4" s="4">
        <v>4051</v>
      </c>
      <c r="M4" s="4">
        <v>4051</v>
      </c>
      <c r="N4" s="4" t="s">
        <v>36</v>
      </c>
      <c r="O4" s="4" t="s">
        <v>31</v>
      </c>
      <c r="P4" s="4" t="s">
        <v>32</v>
      </c>
      <c r="Q4" s="4">
        <v>0</v>
      </c>
      <c r="R4" s="6">
        <v>44372</v>
      </c>
      <c r="S4" s="5">
        <v>44390</v>
      </c>
      <c r="T4" s="4" t="s">
        <v>33</v>
      </c>
      <c r="U4" s="4">
        <v>4051</v>
      </c>
      <c r="V4" s="4">
        <v>0</v>
      </c>
      <c r="W4" s="4">
        <v>0</v>
      </c>
      <c r="X4" s="4">
        <v>2171810</v>
      </c>
    </row>
    <row r="5" s="4" customFormat="1" spans="1:24">
      <c r="A5" s="4">
        <v>15620802068</v>
      </c>
      <c r="B5" s="4" t="s">
        <v>25</v>
      </c>
      <c r="C5" s="4" t="s">
        <v>26</v>
      </c>
      <c r="D5" s="4" t="s">
        <v>27</v>
      </c>
      <c r="E5" s="4" t="s">
        <v>28</v>
      </c>
      <c r="F5" s="5">
        <v>44374</v>
      </c>
      <c r="G5" s="5">
        <v>44375</v>
      </c>
      <c r="H5" s="4">
        <v>1</v>
      </c>
      <c r="I5" s="4">
        <v>1</v>
      </c>
      <c r="J5" s="4">
        <v>1</v>
      </c>
      <c r="K5" s="4" t="s">
        <v>29</v>
      </c>
      <c r="L5" s="4">
        <v>4051</v>
      </c>
      <c r="M5" s="4">
        <v>4051</v>
      </c>
      <c r="N5" s="4" t="s">
        <v>37</v>
      </c>
      <c r="O5" s="4" t="s">
        <v>31</v>
      </c>
      <c r="P5" s="4" t="s">
        <v>32</v>
      </c>
      <c r="Q5" s="4">
        <v>0</v>
      </c>
      <c r="R5" s="6">
        <v>44372</v>
      </c>
      <c r="S5" s="5">
        <v>44390</v>
      </c>
      <c r="T5" s="4" t="s">
        <v>33</v>
      </c>
      <c r="U5" s="4">
        <v>4051</v>
      </c>
      <c r="V5" s="4">
        <v>0</v>
      </c>
      <c r="W5" s="4">
        <v>0</v>
      </c>
      <c r="X5" s="4">
        <v>2171793</v>
      </c>
    </row>
    <row r="6" s="4" customFormat="1" spans="1:24">
      <c r="A6" s="4">
        <v>15627272955</v>
      </c>
      <c r="B6" s="4" t="s">
        <v>25</v>
      </c>
      <c r="C6" s="4" t="s">
        <v>26</v>
      </c>
      <c r="D6" s="4" t="s">
        <v>38</v>
      </c>
      <c r="E6" s="4" t="s">
        <v>39</v>
      </c>
      <c r="F6" s="5">
        <v>44374</v>
      </c>
      <c r="G6" s="5">
        <v>44375</v>
      </c>
      <c r="H6" s="4">
        <v>1</v>
      </c>
      <c r="I6" s="4">
        <v>1</v>
      </c>
      <c r="J6" s="4">
        <v>1</v>
      </c>
      <c r="K6" s="4" t="s">
        <v>29</v>
      </c>
      <c r="L6" s="4">
        <v>293.68</v>
      </c>
      <c r="M6" s="4">
        <v>293.68</v>
      </c>
      <c r="N6" s="4" t="s">
        <v>40</v>
      </c>
      <c r="O6" s="4" t="s">
        <v>31</v>
      </c>
      <c r="P6" s="4" t="s">
        <v>32</v>
      </c>
      <c r="Q6" s="4">
        <v>0</v>
      </c>
      <c r="R6" s="6">
        <v>44373</v>
      </c>
      <c r="S6" s="5">
        <v>44390</v>
      </c>
      <c r="T6" s="4" t="s">
        <v>33</v>
      </c>
      <c r="U6" s="4">
        <v>293.68</v>
      </c>
      <c r="V6" s="4">
        <v>0</v>
      </c>
      <c r="W6" s="4">
        <v>0</v>
      </c>
      <c r="X6" s="4">
        <v>2172722</v>
      </c>
    </row>
    <row r="7" s="4" customFormat="1" spans="1:24">
      <c r="A7" s="4">
        <v>15628452742</v>
      </c>
      <c r="B7" s="4" t="s">
        <v>25</v>
      </c>
      <c r="C7" s="4" t="s">
        <v>26</v>
      </c>
      <c r="D7" s="4" t="s">
        <v>41</v>
      </c>
      <c r="E7" s="4" t="s">
        <v>42</v>
      </c>
      <c r="F7" s="5">
        <v>44374</v>
      </c>
      <c r="G7" s="5">
        <v>44375</v>
      </c>
      <c r="H7" s="4">
        <v>1</v>
      </c>
      <c r="I7" s="4">
        <v>1</v>
      </c>
      <c r="J7" s="4">
        <v>1</v>
      </c>
      <c r="K7" s="4" t="s">
        <v>29</v>
      </c>
      <c r="L7" s="4">
        <v>203.71</v>
      </c>
      <c r="M7" s="4">
        <v>203.71</v>
      </c>
      <c r="N7" s="4" t="s">
        <v>43</v>
      </c>
      <c r="O7" s="4" t="s">
        <v>31</v>
      </c>
      <c r="P7" s="4" t="s">
        <v>32</v>
      </c>
      <c r="Q7" s="4">
        <v>0</v>
      </c>
      <c r="R7" s="6">
        <v>44373</v>
      </c>
      <c r="S7" s="5">
        <v>44390</v>
      </c>
      <c r="T7" s="4" t="s">
        <v>33</v>
      </c>
      <c r="U7" s="4">
        <v>203.71</v>
      </c>
      <c r="V7" s="4">
        <v>0</v>
      </c>
      <c r="W7" s="4">
        <v>0</v>
      </c>
      <c r="X7" s="4">
        <v>2173051</v>
      </c>
    </row>
    <row r="8" s="4" customFormat="1" spans="1:24">
      <c r="A8" s="4">
        <v>15634391605</v>
      </c>
      <c r="B8" s="4" t="s">
        <v>25</v>
      </c>
      <c r="C8" s="4" t="s">
        <v>26</v>
      </c>
      <c r="D8" s="4" t="s">
        <v>44</v>
      </c>
      <c r="E8" s="4" t="s">
        <v>45</v>
      </c>
      <c r="F8" s="5">
        <v>44374</v>
      </c>
      <c r="G8" s="5">
        <v>44375</v>
      </c>
      <c r="H8" s="4">
        <v>1</v>
      </c>
      <c r="I8" s="4">
        <v>1</v>
      </c>
      <c r="J8" s="4">
        <v>1</v>
      </c>
      <c r="K8" s="4" t="s">
        <v>29</v>
      </c>
      <c r="L8" s="4">
        <v>261.83</v>
      </c>
      <c r="M8" s="4">
        <v>261.83</v>
      </c>
      <c r="N8" s="4" t="s">
        <v>46</v>
      </c>
      <c r="O8" s="4" t="s">
        <v>31</v>
      </c>
      <c r="P8" s="4" t="s">
        <v>32</v>
      </c>
      <c r="Q8" s="4">
        <v>0</v>
      </c>
      <c r="R8" s="6">
        <v>44374</v>
      </c>
      <c r="S8" s="5">
        <v>44390</v>
      </c>
      <c r="T8" s="4" t="s">
        <v>33</v>
      </c>
      <c r="U8" s="4">
        <v>261.83</v>
      </c>
      <c r="V8" s="4">
        <v>0</v>
      </c>
      <c r="W8" s="4">
        <v>0</v>
      </c>
      <c r="X8" s="4">
        <v>2174266</v>
      </c>
    </row>
    <row r="9" s="4" customFormat="1" spans="1:24">
      <c r="A9" s="4">
        <v>15634394330</v>
      </c>
      <c r="B9" s="4" t="s">
        <v>25</v>
      </c>
      <c r="C9" s="4" t="s">
        <v>26</v>
      </c>
      <c r="D9" s="4" t="s">
        <v>44</v>
      </c>
      <c r="E9" s="4" t="s">
        <v>45</v>
      </c>
      <c r="F9" s="5">
        <v>44374</v>
      </c>
      <c r="G9" s="5">
        <v>44375</v>
      </c>
      <c r="H9" s="4">
        <v>1</v>
      </c>
      <c r="I9" s="4">
        <v>1</v>
      </c>
      <c r="J9" s="4">
        <v>1</v>
      </c>
      <c r="K9" s="4" t="s">
        <v>29</v>
      </c>
      <c r="L9" s="4">
        <v>261.83</v>
      </c>
      <c r="M9" s="4">
        <v>261.83</v>
      </c>
      <c r="N9" s="4" t="s">
        <v>47</v>
      </c>
      <c r="O9" s="4" t="s">
        <v>31</v>
      </c>
      <c r="P9" s="4" t="s">
        <v>32</v>
      </c>
      <c r="Q9" s="4">
        <v>0</v>
      </c>
      <c r="R9" s="6">
        <v>44374</v>
      </c>
      <c r="S9" s="5">
        <v>44390</v>
      </c>
      <c r="T9" s="4" t="s">
        <v>33</v>
      </c>
      <c r="U9" s="4">
        <v>261.83</v>
      </c>
      <c r="V9" s="4">
        <v>0</v>
      </c>
      <c r="W9" s="4">
        <v>0</v>
      </c>
      <c r="X9" s="4">
        <v>2174267</v>
      </c>
    </row>
    <row r="10" s="4" customFormat="1" spans="1:24">
      <c r="A10" s="4">
        <v>15634593490</v>
      </c>
      <c r="B10" s="4" t="s">
        <v>25</v>
      </c>
      <c r="C10" s="4" t="s">
        <v>26</v>
      </c>
      <c r="D10" s="4" t="s">
        <v>48</v>
      </c>
      <c r="E10" s="4" t="s">
        <v>49</v>
      </c>
      <c r="F10" s="5">
        <v>44374</v>
      </c>
      <c r="G10" s="5">
        <v>44375</v>
      </c>
      <c r="H10" s="4">
        <v>1</v>
      </c>
      <c r="I10" s="4">
        <v>1</v>
      </c>
      <c r="J10" s="4">
        <v>1</v>
      </c>
      <c r="K10" s="4" t="s">
        <v>29</v>
      </c>
      <c r="L10" s="4">
        <v>238.73</v>
      </c>
      <c r="M10" s="4">
        <v>238.73</v>
      </c>
      <c r="N10" s="4" t="s">
        <v>50</v>
      </c>
      <c r="O10" s="4" t="s">
        <v>31</v>
      </c>
      <c r="P10" s="4" t="s">
        <v>32</v>
      </c>
      <c r="Q10" s="4">
        <v>0</v>
      </c>
      <c r="R10" s="6">
        <v>44374</v>
      </c>
      <c r="S10" s="5">
        <v>44390</v>
      </c>
      <c r="T10" s="4" t="s">
        <v>33</v>
      </c>
      <c r="U10" s="4">
        <v>238.73</v>
      </c>
      <c r="V10" s="4">
        <v>0</v>
      </c>
      <c r="W10" s="4">
        <v>0</v>
      </c>
      <c r="X10" s="4">
        <v>2174328</v>
      </c>
    </row>
    <row r="11" s="4" customFormat="1" spans="1:24">
      <c r="A11" s="4">
        <v>15634958607</v>
      </c>
      <c r="B11" s="4" t="s">
        <v>25</v>
      </c>
      <c r="C11" s="4" t="s">
        <v>26</v>
      </c>
      <c r="D11" s="4" t="s">
        <v>27</v>
      </c>
      <c r="E11" s="4" t="s">
        <v>51</v>
      </c>
      <c r="F11" s="5">
        <v>44374</v>
      </c>
      <c r="G11" s="5">
        <v>44375</v>
      </c>
      <c r="H11" s="4">
        <v>1</v>
      </c>
      <c r="I11" s="4">
        <v>1</v>
      </c>
      <c r="J11" s="4">
        <v>1</v>
      </c>
      <c r="K11" s="4" t="s">
        <v>29</v>
      </c>
      <c r="L11" s="4">
        <v>3247</v>
      </c>
      <c r="M11" s="4">
        <v>3247</v>
      </c>
      <c r="N11" s="4" t="s">
        <v>52</v>
      </c>
      <c r="O11" s="4" t="s">
        <v>31</v>
      </c>
      <c r="P11" s="4" t="s">
        <v>32</v>
      </c>
      <c r="Q11" s="4">
        <v>0</v>
      </c>
      <c r="R11" s="6">
        <v>44374</v>
      </c>
      <c r="S11" s="5">
        <v>44390</v>
      </c>
      <c r="T11" s="4" t="s">
        <v>33</v>
      </c>
      <c r="U11" s="4">
        <v>3247</v>
      </c>
      <c r="V11" s="4">
        <v>0</v>
      </c>
      <c r="W11" s="4">
        <v>0</v>
      </c>
      <c r="X11" s="4">
        <v>2174422</v>
      </c>
    </row>
    <row r="12" s="4" customFormat="1" spans="1:24">
      <c r="A12" s="4">
        <v>15635784310</v>
      </c>
      <c r="B12" s="4" t="s">
        <v>25</v>
      </c>
      <c r="C12" s="4" t="s">
        <v>26</v>
      </c>
      <c r="D12" s="4" t="s">
        <v>53</v>
      </c>
      <c r="E12" s="4" t="s">
        <v>54</v>
      </c>
      <c r="F12" s="5">
        <v>44374</v>
      </c>
      <c r="G12" s="5">
        <v>44375</v>
      </c>
      <c r="H12" s="4">
        <v>1</v>
      </c>
      <c r="I12" s="4">
        <v>1</v>
      </c>
      <c r="J12" s="4">
        <v>1</v>
      </c>
      <c r="K12" s="4" t="s">
        <v>29</v>
      </c>
      <c r="L12" s="4">
        <v>95</v>
      </c>
      <c r="M12" s="4">
        <v>95</v>
      </c>
      <c r="N12" s="4" t="s">
        <v>55</v>
      </c>
      <c r="O12" s="4" t="s">
        <v>31</v>
      </c>
      <c r="P12" s="4" t="s">
        <v>32</v>
      </c>
      <c r="Q12" s="4">
        <v>0</v>
      </c>
      <c r="R12" s="6">
        <v>44374</v>
      </c>
      <c r="S12" s="5">
        <v>44390</v>
      </c>
      <c r="T12" s="4" t="s">
        <v>33</v>
      </c>
      <c r="U12" s="4">
        <v>95</v>
      </c>
      <c r="V12" s="4">
        <v>0</v>
      </c>
      <c r="W12" s="4">
        <v>0</v>
      </c>
      <c r="X12" s="4">
        <v>2174625</v>
      </c>
    </row>
    <row r="13" s="4" customFormat="1" spans="1:24">
      <c r="A13" s="4">
        <v>15636054803</v>
      </c>
      <c r="B13" s="4" t="s">
        <v>25</v>
      </c>
      <c r="C13" s="4" t="s">
        <v>26</v>
      </c>
      <c r="D13" s="4" t="s">
        <v>56</v>
      </c>
      <c r="E13" s="4" t="s">
        <v>57</v>
      </c>
      <c r="F13" s="5">
        <v>44374</v>
      </c>
      <c r="G13" s="5">
        <v>44375</v>
      </c>
      <c r="H13" s="4">
        <v>1</v>
      </c>
      <c r="I13" s="4">
        <v>1</v>
      </c>
      <c r="J13" s="4">
        <v>1</v>
      </c>
      <c r="K13" s="4" t="s">
        <v>29</v>
      </c>
      <c r="L13" s="4">
        <v>313.84</v>
      </c>
      <c r="M13" s="4">
        <v>313.84</v>
      </c>
      <c r="N13" s="4" t="s">
        <v>58</v>
      </c>
      <c r="O13" s="4" t="s">
        <v>31</v>
      </c>
      <c r="P13" s="4" t="s">
        <v>32</v>
      </c>
      <c r="Q13" s="4">
        <v>0</v>
      </c>
      <c r="R13" s="6">
        <v>44374</v>
      </c>
      <c r="S13" s="5">
        <v>44390</v>
      </c>
      <c r="T13" s="4" t="s">
        <v>33</v>
      </c>
      <c r="U13" s="4">
        <v>313.84</v>
      </c>
      <c r="V13" s="4">
        <v>0</v>
      </c>
      <c r="W13" s="4">
        <v>0</v>
      </c>
      <c r="X13" s="4">
        <v>2174697</v>
      </c>
    </row>
    <row r="14" s="4" customFormat="1" spans="1:24">
      <c r="A14" s="4">
        <v>15640638914</v>
      </c>
      <c r="B14" s="4" t="s">
        <v>25</v>
      </c>
      <c r="C14" s="4" t="s">
        <v>26</v>
      </c>
      <c r="D14" s="4" t="s">
        <v>59</v>
      </c>
      <c r="E14" s="4" t="s">
        <v>60</v>
      </c>
      <c r="F14" s="5">
        <v>44374</v>
      </c>
      <c r="G14" s="5">
        <v>44375</v>
      </c>
      <c r="H14" s="4">
        <v>1</v>
      </c>
      <c r="I14" s="4">
        <v>1</v>
      </c>
      <c r="J14" s="4">
        <v>1</v>
      </c>
      <c r="K14" s="4" t="s">
        <v>29</v>
      </c>
      <c r="L14" s="4">
        <v>85.02</v>
      </c>
      <c r="M14" s="4">
        <v>85.02</v>
      </c>
      <c r="N14" s="4" t="s">
        <v>61</v>
      </c>
      <c r="O14" s="4" t="s">
        <v>31</v>
      </c>
      <c r="P14" s="4" t="s">
        <v>32</v>
      </c>
      <c r="Q14" s="4">
        <v>0</v>
      </c>
      <c r="R14" s="6">
        <v>44374</v>
      </c>
      <c r="S14" s="5">
        <v>44390</v>
      </c>
      <c r="T14" s="4" t="s">
        <v>33</v>
      </c>
      <c r="U14" s="4">
        <v>85.02</v>
      </c>
      <c r="V14" s="4">
        <v>0</v>
      </c>
      <c r="W14" s="4">
        <v>0</v>
      </c>
      <c r="X14" s="4">
        <v>2175214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F31" sqref="F31"/>
    </sheetView>
  </sheetViews>
  <sheetFormatPr defaultColWidth="9" defaultRowHeight="13.5"/>
  <cols>
    <col min="1" max="1" width="16.375" style="4" customWidth="1"/>
    <col min="2" max="3" width="10.375" style="4"/>
    <col min="4" max="4" width="9.375" style="4"/>
    <col min="5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62</v>
      </c>
    </row>
    <row r="2" s="4" customFormat="1" spans="1:9">
      <c r="A2" s="4">
        <v>15587587762</v>
      </c>
      <c r="B2" s="5">
        <v>44372</v>
      </c>
      <c r="C2" s="5">
        <v>44375</v>
      </c>
      <c r="D2" s="4">
        <v>12153</v>
      </c>
      <c r="E2" s="4" t="str">
        <f>VLOOKUP(A2,HOP!A:L,12,0)</f>
        <v>12153.00</v>
      </c>
      <c r="F2" s="4" t="str">
        <f>VLOOKUP(A2,HOP!A:C,3,0)</f>
        <v>2164877</v>
      </c>
      <c r="G2" s="4">
        <f>D2-E2</f>
        <v>0</v>
      </c>
      <c r="H2" s="4" t="str">
        <f>$H$1&amp;F2</f>
        <v>,2164877</v>
      </c>
      <c r="I2" s="4" t="str">
        <f>VLOOKUP(A2,HOP!A:T,20,0)</f>
        <v>直采</v>
      </c>
    </row>
    <row r="3" s="4" customFormat="1" spans="1:9">
      <c r="A3" s="4">
        <v>15613382521</v>
      </c>
      <c r="B3" s="5">
        <v>44374</v>
      </c>
      <c r="C3" s="5">
        <v>44375</v>
      </c>
      <c r="D3" s="4">
        <v>4051</v>
      </c>
      <c r="E3" s="4" t="str">
        <f>VLOOKUP(A3,HOP!A:L,12,0)</f>
        <v>4051.00</v>
      </c>
      <c r="F3" s="4" t="str">
        <f>VLOOKUP(A3,HOP!A:C,3,0)</f>
        <v>2170235</v>
      </c>
      <c r="G3" s="4">
        <f t="shared" ref="G3:G14" si="0">D3-E3</f>
        <v>0</v>
      </c>
      <c r="H3" s="4" t="str">
        <f t="shared" ref="H3:H14" si="1">$H$1&amp;F3</f>
        <v>,2170235</v>
      </c>
      <c r="I3" s="4" t="str">
        <f>VLOOKUP(A3,HOP!A:T,20,0)</f>
        <v>直采</v>
      </c>
    </row>
    <row r="4" s="4" customFormat="1" spans="1:9">
      <c r="A4" s="4">
        <v>15620852664</v>
      </c>
      <c r="B4" s="5">
        <v>44374</v>
      </c>
      <c r="C4" s="5">
        <v>44375</v>
      </c>
      <c r="D4" s="4">
        <v>4051</v>
      </c>
      <c r="E4" s="4" t="str">
        <f>VLOOKUP(A4,HOP!A:L,12,0)</f>
        <v>4051.00</v>
      </c>
      <c r="F4" s="4" t="str">
        <f>VLOOKUP(A4,HOP!A:C,3,0)</f>
        <v>2171810</v>
      </c>
      <c r="G4" s="4">
        <f t="shared" si="0"/>
        <v>0</v>
      </c>
      <c r="H4" s="4" t="str">
        <f t="shared" si="1"/>
        <v>,2171810</v>
      </c>
      <c r="I4" s="4" t="str">
        <f>VLOOKUP(A4,HOP!A:T,20,0)</f>
        <v>直采</v>
      </c>
    </row>
    <row r="5" s="4" customFormat="1" spans="1:9">
      <c r="A5" s="4">
        <v>15620802068</v>
      </c>
      <c r="B5" s="5">
        <v>44374</v>
      </c>
      <c r="C5" s="5">
        <v>44375</v>
      </c>
      <c r="D5" s="4">
        <v>4051</v>
      </c>
      <c r="E5" s="4" t="str">
        <f>VLOOKUP(A5,HOP!A:L,12,0)</f>
        <v>4051.00</v>
      </c>
      <c r="F5" s="4" t="str">
        <f>VLOOKUP(A5,HOP!A:C,3,0)</f>
        <v>2171793</v>
      </c>
      <c r="G5" s="4">
        <f t="shared" si="0"/>
        <v>0</v>
      </c>
      <c r="H5" s="4" t="str">
        <f t="shared" si="1"/>
        <v>,2171793</v>
      </c>
      <c r="I5" s="4" t="str">
        <f>VLOOKUP(A5,HOP!A:T,20,0)</f>
        <v>直采</v>
      </c>
    </row>
    <row r="6" s="4" customFormat="1" spans="1:9">
      <c r="A6" s="4">
        <v>15627272955</v>
      </c>
      <c r="B6" s="5">
        <v>44374</v>
      </c>
      <c r="C6" s="5">
        <v>44375</v>
      </c>
      <c r="D6" s="4">
        <v>293.68</v>
      </c>
      <c r="E6" s="4" t="str">
        <f>VLOOKUP(A6,HOP!A:L,12,0)</f>
        <v>293.68</v>
      </c>
      <c r="F6" s="4" t="str">
        <f>VLOOKUP(A6,HOP!A:C,3,0)</f>
        <v>2172722</v>
      </c>
      <c r="G6" s="4">
        <f t="shared" si="0"/>
        <v>0</v>
      </c>
      <c r="H6" s="4" t="str">
        <f t="shared" si="1"/>
        <v>,2172722</v>
      </c>
      <c r="I6" s="4" t="str">
        <f>VLOOKUP(A6,HOP!A:T,20,0)</f>
        <v>直连</v>
      </c>
    </row>
    <row r="7" s="4" customFormat="1" spans="1:9">
      <c r="A7" s="4">
        <v>15628452742</v>
      </c>
      <c r="B7" s="5">
        <v>44374</v>
      </c>
      <c r="C7" s="5">
        <v>44375</v>
      </c>
      <c r="D7" s="4">
        <v>203.71</v>
      </c>
      <c r="E7" s="4" t="str">
        <f>VLOOKUP(A7,HOP!A:L,12,0)</f>
        <v>203.71</v>
      </c>
      <c r="F7" s="4" t="str">
        <f>VLOOKUP(A7,HOP!A:C,3,0)</f>
        <v>2173051</v>
      </c>
      <c r="G7" s="4">
        <f t="shared" si="0"/>
        <v>0</v>
      </c>
      <c r="H7" s="4" t="str">
        <f t="shared" si="1"/>
        <v>,2173051</v>
      </c>
      <c r="I7" s="4" t="str">
        <f>VLOOKUP(A7,HOP!A:T,20,0)</f>
        <v>直连</v>
      </c>
    </row>
    <row r="8" s="4" customFormat="1" spans="1:9">
      <c r="A8" s="4">
        <v>15634391605</v>
      </c>
      <c r="B8" s="5">
        <v>44374</v>
      </c>
      <c r="C8" s="5">
        <v>44375</v>
      </c>
      <c r="D8" s="4">
        <v>261.83</v>
      </c>
      <c r="E8" s="4" t="str">
        <f>VLOOKUP(A8,HOP!A:L,12,0)</f>
        <v>261.83</v>
      </c>
      <c r="F8" s="4" t="str">
        <f>VLOOKUP(A8,HOP!A:C,3,0)</f>
        <v>2174266</v>
      </c>
      <c r="G8" s="4">
        <f t="shared" si="0"/>
        <v>0</v>
      </c>
      <c r="H8" s="4" t="str">
        <f t="shared" si="1"/>
        <v>,2174266</v>
      </c>
      <c r="I8" s="4" t="str">
        <f>VLOOKUP(A8,HOP!A:T,20,0)</f>
        <v>直连</v>
      </c>
    </row>
    <row r="9" s="4" customFormat="1" spans="1:9">
      <c r="A9" s="4">
        <v>15634394330</v>
      </c>
      <c r="B9" s="5">
        <v>44374</v>
      </c>
      <c r="C9" s="5">
        <v>44375</v>
      </c>
      <c r="D9" s="4">
        <v>261.83</v>
      </c>
      <c r="E9" s="4" t="str">
        <f>VLOOKUP(A9,HOP!A:L,12,0)</f>
        <v>261.83</v>
      </c>
      <c r="F9" s="4" t="str">
        <f>VLOOKUP(A9,HOP!A:C,3,0)</f>
        <v>2174267</v>
      </c>
      <c r="G9" s="4">
        <f t="shared" si="0"/>
        <v>0</v>
      </c>
      <c r="H9" s="4" t="str">
        <f t="shared" si="1"/>
        <v>,2174267</v>
      </c>
      <c r="I9" s="4" t="str">
        <f>VLOOKUP(A9,HOP!A:T,20,0)</f>
        <v>直连</v>
      </c>
    </row>
    <row r="10" s="4" customFormat="1" spans="1:9">
      <c r="A10" s="4">
        <v>15634593490</v>
      </c>
      <c r="B10" s="5">
        <v>44374</v>
      </c>
      <c r="C10" s="5">
        <v>44375</v>
      </c>
      <c r="D10" s="4">
        <v>238.73</v>
      </c>
      <c r="E10" s="4" t="str">
        <f>VLOOKUP(A10,HOP!A:L,12,0)</f>
        <v>238.73</v>
      </c>
      <c r="F10" s="4" t="str">
        <f>VLOOKUP(A10,HOP!A:C,3,0)</f>
        <v>2174328</v>
      </c>
      <c r="G10" s="4">
        <f t="shared" si="0"/>
        <v>0</v>
      </c>
      <c r="H10" s="4" t="str">
        <f t="shared" si="1"/>
        <v>,2174328</v>
      </c>
      <c r="I10" s="4" t="str">
        <f>VLOOKUP(A10,HOP!A:T,20,0)</f>
        <v>直连</v>
      </c>
    </row>
    <row r="11" s="4" customFormat="1" spans="1:9">
      <c r="A11" s="4">
        <v>15634958607</v>
      </c>
      <c r="B11" s="5">
        <v>44374</v>
      </c>
      <c r="C11" s="5">
        <v>44375</v>
      </c>
      <c r="D11" s="4">
        <v>3247</v>
      </c>
      <c r="E11" s="4" t="str">
        <f>VLOOKUP(A11,HOP!A:L,12,0)</f>
        <v>3247.00</v>
      </c>
      <c r="F11" s="4" t="str">
        <f>VLOOKUP(A11,HOP!A:C,3,0)</f>
        <v>2174422</v>
      </c>
      <c r="G11" s="4">
        <f t="shared" si="0"/>
        <v>0</v>
      </c>
      <c r="H11" s="4" t="str">
        <f t="shared" si="1"/>
        <v>,2174422</v>
      </c>
      <c r="I11" s="4" t="str">
        <f>VLOOKUP(A11,HOP!A:T,20,0)</f>
        <v>直采</v>
      </c>
    </row>
    <row r="12" s="4" customFormat="1" spans="1:9">
      <c r="A12" s="4">
        <v>15635784310</v>
      </c>
      <c r="B12" s="5">
        <v>44374</v>
      </c>
      <c r="C12" s="5">
        <v>44375</v>
      </c>
      <c r="D12" s="4">
        <v>95</v>
      </c>
      <c r="E12" s="4" t="str">
        <f>VLOOKUP(A12,HOP!A:L,12,0)</f>
        <v>95.00</v>
      </c>
      <c r="F12" s="4" t="str">
        <f>VLOOKUP(A12,HOP!A:C,3,0)</f>
        <v>2174625</v>
      </c>
      <c r="G12" s="4">
        <f t="shared" si="0"/>
        <v>0</v>
      </c>
      <c r="H12" s="4" t="str">
        <f t="shared" si="1"/>
        <v>,2174625</v>
      </c>
      <c r="I12" s="4" t="str">
        <f>VLOOKUP(A12,HOP!A:T,20,0)</f>
        <v>Saas酒店</v>
      </c>
    </row>
    <row r="13" s="4" customFormat="1" spans="1:9">
      <c r="A13" s="4">
        <v>15636054803</v>
      </c>
      <c r="B13" s="5">
        <v>44374</v>
      </c>
      <c r="C13" s="5">
        <v>44375</v>
      </c>
      <c r="D13" s="4">
        <v>313.84</v>
      </c>
      <c r="E13" s="4" t="str">
        <f>VLOOKUP(A13,HOP!A:L,12,0)</f>
        <v>313.84</v>
      </c>
      <c r="F13" s="4" t="str">
        <f>VLOOKUP(A13,HOP!A:C,3,0)</f>
        <v>2174697</v>
      </c>
      <c r="G13" s="4">
        <f t="shared" si="0"/>
        <v>0</v>
      </c>
      <c r="H13" s="4" t="str">
        <f t="shared" si="1"/>
        <v>,2174697</v>
      </c>
      <c r="I13" s="4" t="str">
        <f>VLOOKUP(A13,HOP!A:T,20,0)</f>
        <v>直连</v>
      </c>
    </row>
    <row r="14" s="4" customFormat="1" spans="1:9">
      <c r="A14" s="4">
        <v>15640638914</v>
      </c>
      <c r="B14" s="5">
        <v>44374</v>
      </c>
      <c r="C14" s="5">
        <v>44375</v>
      </c>
      <c r="D14" s="4">
        <v>85.02</v>
      </c>
      <c r="E14" s="4" t="str">
        <f>VLOOKUP(A14,HOP!A:L,12,0)</f>
        <v>85.02</v>
      </c>
      <c r="F14" s="4" t="str">
        <f>VLOOKUP(A14,HOP!A:C,3,0)</f>
        <v>2175214</v>
      </c>
      <c r="G14" s="4">
        <f t="shared" si="0"/>
        <v>0</v>
      </c>
      <c r="H14" s="4" t="str">
        <f t="shared" si="1"/>
        <v>,2175214</v>
      </c>
      <c r="I14" s="4" t="str">
        <f>VLOOKUP(A14,HOP!A:T,20,0)</f>
        <v>直连</v>
      </c>
    </row>
    <row r="16" spans="4:4">
      <c r="D16" s="4">
        <f>SUM(D2:D15)</f>
        <v>29306.64</v>
      </c>
    </row>
    <row r="19" spans="1:1">
      <c r="A19" s="4" t="s">
        <v>63</v>
      </c>
    </row>
    <row r="20" spans="1:1">
      <c r="A20" s="4" t="s">
        <v>64</v>
      </c>
    </row>
    <row r="21" spans="1:1">
      <c r="A21" s="4" t="s">
        <v>65</v>
      </c>
    </row>
    <row r="22" spans="1:1">
      <c r="A22" s="4" t="s">
        <v>66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67</v>
      </c>
      <c r="B1" s="2" t="s">
        <v>68</v>
      </c>
      <c r="C1" s="2" t="s">
        <v>69</v>
      </c>
      <c r="D1" s="2" t="s">
        <v>70</v>
      </c>
      <c r="E1" s="2" t="s">
        <v>13</v>
      </c>
      <c r="F1" s="2" t="s">
        <v>5</v>
      </c>
      <c r="G1" s="2" t="s">
        <v>6</v>
      </c>
      <c r="H1" s="2" t="s">
        <v>71</v>
      </c>
      <c r="I1" s="2" t="s">
        <v>72</v>
      </c>
      <c r="J1" s="2" t="s">
        <v>73</v>
      </c>
      <c r="K1" s="2" t="s">
        <v>74</v>
      </c>
      <c r="L1" s="2" t="s">
        <v>75</v>
      </c>
      <c r="M1" s="2" t="s">
        <v>76</v>
      </c>
      <c r="N1" s="2" t="s">
        <v>77</v>
      </c>
      <c r="O1" s="2" t="s">
        <v>78</v>
      </c>
      <c r="P1" s="2" t="s">
        <v>79</v>
      </c>
      <c r="Q1" s="2" t="s">
        <v>80</v>
      </c>
      <c r="R1" s="2" t="s">
        <v>81</v>
      </c>
      <c r="S1" s="2" t="s">
        <v>82</v>
      </c>
      <c r="T1" s="2" t="s">
        <v>83</v>
      </c>
    </row>
    <row r="2" s="1" customFormat="1" spans="1:20">
      <c r="A2" s="3">
        <v>15587587762</v>
      </c>
      <c r="B2" s="1" t="s">
        <v>84</v>
      </c>
      <c r="C2" s="1" t="s">
        <v>85</v>
      </c>
      <c r="D2" s="1" t="s">
        <v>86</v>
      </c>
      <c r="E2" s="1" t="s">
        <v>30</v>
      </c>
      <c r="F2" s="1" t="s">
        <v>87</v>
      </c>
      <c r="G2" s="1" t="s">
        <v>88</v>
      </c>
      <c r="H2" s="1" t="s">
        <v>89</v>
      </c>
      <c r="I2" s="1" t="s">
        <v>90</v>
      </c>
      <c r="J2" s="1" t="s">
        <v>91</v>
      </c>
      <c r="K2" s="1" t="s">
        <v>90</v>
      </c>
      <c r="L2" s="1" t="s">
        <v>90</v>
      </c>
      <c r="M2" s="1" t="s">
        <v>92</v>
      </c>
      <c r="N2" s="1" t="s">
        <v>92</v>
      </c>
      <c r="O2" s="1" t="s">
        <v>93</v>
      </c>
      <c r="P2" s="1" t="s">
        <v>94</v>
      </c>
      <c r="Q2" s="1" t="s">
        <v>95</v>
      </c>
      <c r="R2" s="1" t="s">
        <v>96</v>
      </c>
      <c r="S2" s="1" t="s">
        <v>97</v>
      </c>
      <c r="T2" s="1" t="s">
        <v>98</v>
      </c>
    </row>
    <row r="3" s="1" customFormat="1" spans="1:20">
      <c r="A3" s="3">
        <v>15613382521</v>
      </c>
      <c r="B3" s="1" t="s">
        <v>99</v>
      </c>
      <c r="C3" s="1" t="s">
        <v>100</v>
      </c>
      <c r="D3" s="1" t="s">
        <v>86</v>
      </c>
      <c r="E3" s="1" t="s">
        <v>34</v>
      </c>
      <c r="F3" s="1" t="s">
        <v>101</v>
      </c>
      <c r="G3" s="1" t="s">
        <v>88</v>
      </c>
      <c r="H3" s="1" t="s">
        <v>89</v>
      </c>
      <c r="I3" s="1" t="s">
        <v>102</v>
      </c>
      <c r="J3" s="1" t="s">
        <v>91</v>
      </c>
      <c r="K3" s="1" t="s">
        <v>102</v>
      </c>
      <c r="L3" s="1" t="s">
        <v>102</v>
      </c>
      <c r="M3" s="1" t="s">
        <v>92</v>
      </c>
      <c r="N3" s="1" t="s">
        <v>92</v>
      </c>
      <c r="O3" s="1" t="s">
        <v>93</v>
      </c>
      <c r="P3" s="1" t="s">
        <v>94</v>
      </c>
      <c r="Q3" s="1" t="s">
        <v>103</v>
      </c>
      <c r="R3" s="1" t="s">
        <v>96</v>
      </c>
      <c r="S3" s="1" t="s">
        <v>97</v>
      </c>
      <c r="T3" s="1" t="s">
        <v>98</v>
      </c>
    </row>
    <row r="4" s="1" customFormat="1" spans="1:20">
      <c r="A4" s="3">
        <v>15620802068</v>
      </c>
      <c r="B4" s="1" t="s">
        <v>87</v>
      </c>
      <c r="C4" s="1" t="s">
        <v>104</v>
      </c>
      <c r="D4" s="1" t="s">
        <v>86</v>
      </c>
      <c r="E4" s="1" t="s">
        <v>37</v>
      </c>
      <c r="F4" s="1" t="s">
        <v>101</v>
      </c>
      <c r="G4" s="1" t="s">
        <v>88</v>
      </c>
      <c r="H4" s="1" t="s">
        <v>89</v>
      </c>
      <c r="I4" s="1" t="s">
        <v>102</v>
      </c>
      <c r="J4" s="1" t="s">
        <v>91</v>
      </c>
      <c r="K4" s="1" t="s">
        <v>102</v>
      </c>
      <c r="L4" s="1" t="s">
        <v>102</v>
      </c>
      <c r="M4" s="1" t="s">
        <v>92</v>
      </c>
      <c r="N4" s="1" t="s">
        <v>92</v>
      </c>
      <c r="O4" s="1" t="s">
        <v>93</v>
      </c>
      <c r="P4" s="1" t="s">
        <v>94</v>
      </c>
      <c r="Q4" s="1" t="s">
        <v>105</v>
      </c>
      <c r="R4" s="1" t="s">
        <v>96</v>
      </c>
      <c r="S4" s="1" t="s">
        <v>97</v>
      </c>
      <c r="T4" s="1" t="s">
        <v>98</v>
      </c>
    </row>
    <row r="5" s="1" customFormat="1" spans="1:20">
      <c r="A5" s="3">
        <v>15620852664</v>
      </c>
      <c r="B5" s="1" t="s">
        <v>87</v>
      </c>
      <c r="C5" s="1" t="s">
        <v>106</v>
      </c>
      <c r="D5" s="1" t="s">
        <v>86</v>
      </c>
      <c r="E5" s="1" t="s">
        <v>36</v>
      </c>
      <c r="F5" s="1" t="s">
        <v>101</v>
      </c>
      <c r="G5" s="1" t="s">
        <v>88</v>
      </c>
      <c r="H5" s="1" t="s">
        <v>89</v>
      </c>
      <c r="I5" s="1" t="s">
        <v>102</v>
      </c>
      <c r="J5" s="1" t="s">
        <v>91</v>
      </c>
      <c r="K5" s="1" t="s">
        <v>102</v>
      </c>
      <c r="L5" s="1" t="s">
        <v>102</v>
      </c>
      <c r="M5" s="1" t="s">
        <v>92</v>
      </c>
      <c r="N5" s="1" t="s">
        <v>92</v>
      </c>
      <c r="O5" s="1" t="s">
        <v>93</v>
      </c>
      <c r="P5" s="1" t="s">
        <v>94</v>
      </c>
      <c r="Q5" s="1" t="s">
        <v>107</v>
      </c>
      <c r="R5" s="1" t="s">
        <v>96</v>
      </c>
      <c r="S5" s="1" t="s">
        <v>97</v>
      </c>
      <c r="T5" s="1" t="s">
        <v>98</v>
      </c>
    </row>
    <row r="6" s="1" customFormat="1" spans="1:20">
      <c r="A6" s="3">
        <v>15627272955</v>
      </c>
      <c r="B6" s="1" t="s">
        <v>108</v>
      </c>
      <c r="C6" s="1" t="s">
        <v>109</v>
      </c>
      <c r="D6" s="1" t="s">
        <v>110</v>
      </c>
      <c r="E6" s="1" t="s">
        <v>40</v>
      </c>
      <c r="F6" s="1" t="s">
        <v>101</v>
      </c>
      <c r="G6" s="1" t="s">
        <v>88</v>
      </c>
      <c r="H6" s="1" t="s">
        <v>89</v>
      </c>
      <c r="I6" s="1" t="s">
        <v>111</v>
      </c>
      <c r="J6" s="1" t="s">
        <v>91</v>
      </c>
      <c r="K6" s="1" t="s">
        <v>111</v>
      </c>
      <c r="L6" s="1" t="s">
        <v>111</v>
      </c>
      <c r="M6" s="1" t="s">
        <v>92</v>
      </c>
      <c r="N6" s="1" t="s">
        <v>92</v>
      </c>
      <c r="O6" s="1" t="s">
        <v>93</v>
      </c>
      <c r="P6" s="1" t="s">
        <v>94</v>
      </c>
      <c r="Q6" s="1" t="s">
        <v>112</v>
      </c>
      <c r="R6" s="1" t="s">
        <v>96</v>
      </c>
      <c r="S6" s="1" t="s">
        <v>97</v>
      </c>
      <c r="T6" s="1" t="s">
        <v>113</v>
      </c>
    </row>
    <row r="7" s="1" customFormat="1" spans="1:20">
      <c r="A7" s="3">
        <v>15628452742</v>
      </c>
      <c r="B7" s="1" t="s">
        <v>108</v>
      </c>
      <c r="C7" s="1" t="s">
        <v>114</v>
      </c>
      <c r="D7" s="1" t="s">
        <v>115</v>
      </c>
      <c r="E7" s="1" t="s">
        <v>43</v>
      </c>
      <c r="F7" s="1" t="s">
        <v>101</v>
      </c>
      <c r="G7" s="1" t="s">
        <v>88</v>
      </c>
      <c r="H7" s="1" t="s">
        <v>89</v>
      </c>
      <c r="I7" s="1" t="s">
        <v>116</v>
      </c>
      <c r="J7" s="1" t="s">
        <v>91</v>
      </c>
      <c r="K7" s="1" t="s">
        <v>116</v>
      </c>
      <c r="L7" s="1" t="s">
        <v>116</v>
      </c>
      <c r="M7" s="1" t="s">
        <v>92</v>
      </c>
      <c r="N7" s="1" t="s">
        <v>92</v>
      </c>
      <c r="O7" s="1" t="s">
        <v>93</v>
      </c>
      <c r="P7" s="1" t="s">
        <v>94</v>
      </c>
      <c r="Q7" s="1" t="s">
        <v>117</v>
      </c>
      <c r="R7" s="1" t="s">
        <v>96</v>
      </c>
      <c r="S7" s="1" t="s">
        <v>97</v>
      </c>
      <c r="T7" s="1" t="s">
        <v>113</v>
      </c>
    </row>
    <row r="8" s="1" customFormat="1" spans="1:20">
      <c r="A8" s="3">
        <v>15634391605</v>
      </c>
      <c r="B8" s="1" t="s">
        <v>101</v>
      </c>
      <c r="C8" s="1" t="s">
        <v>118</v>
      </c>
      <c r="D8" s="1" t="s">
        <v>119</v>
      </c>
      <c r="E8" s="1" t="s">
        <v>46</v>
      </c>
      <c r="F8" s="1" t="s">
        <v>101</v>
      </c>
      <c r="G8" s="1" t="s">
        <v>88</v>
      </c>
      <c r="H8" s="1" t="s">
        <v>89</v>
      </c>
      <c r="I8" s="1" t="s">
        <v>120</v>
      </c>
      <c r="J8" s="1" t="s">
        <v>91</v>
      </c>
      <c r="K8" s="1" t="s">
        <v>120</v>
      </c>
      <c r="L8" s="1" t="s">
        <v>120</v>
      </c>
      <c r="M8" s="1" t="s">
        <v>92</v>
      </c>
      <c r="N8" s="1" t="s">
        <v>92</v>
      </c>
      <c r="O8" s="1" t="s">
        <v>93</v>
      </c>
      <c r="P8" s="1" t="s">
        <v>94</v>
      </c>
      <c r="Q8" s="1" t="s">
        <v>121</v>
      </c>
      <c r="R8" s="1" t="s">
        <v>96</v>
      </c>
      <c r="S8" s="1" t="s">
        <v>97</v>
      </c>
      <c r="T8" s="1" t="s">
        <v>113</v>
      </c>
    </row>
    <row r="9" s="1" customFormat="1" spans="1:20">
      <c r="A9" s="3">
        <v>15634394330</v>
      </c>
      <c r="B9" s="1" t="s">
        <v>101</v>
      </c>
      <c r="C9" s="1" t="s">
        <v>122</v>
      </c>
      <c r="D9" s="1" t="s">
        <v>119</v>
      </c>
      <c r="E9" s="1" t="s">
        <v>47</v>
      </c>
      <c r="F9" s="1" t="s">
        <v>101</v>
      </c>
      <c r="G9" s="1" t="s">
        <v>88</v>
      </c>
      <c r="H9" s="1" t="s">
        <v>89</v>
      </c>
      <c r="I9" s="1" t="s">
        <v>120</v>
      </c>
      <c r="J9" s="1" t="s">
        <v>91</v>
      </c>
      <c r="K9" s="1" t="s">
        <v>120</v>
      </c>
      <c r="L9" s="1" t="s">
        <v>120</v>
      </c>
      <c r="M9" s="1" t="s">
        <v>92</v>
      </c>
      <c r="N9" s="1" t="s">
        <v>92</v>
      </c>
      <c r="O9" s="1" t="s">
        <v>93</v>
      </c>
      <c r="P9" s="1" t="s">
        <v>94</v>
      </c>
      <c r="Q9" s="1" t="s">
        <v>123</v>
      </c>
      <c r="R9" s="1" t="s">
        <v>96</v>
      </c>
      <c r="S9" s="1" t="s">
        <v>97</v>
      </c>
      <c r="T9" s="1" t="s">
        <v>113</v>
      </c>
    </row>
    <row r="10" s="1" customFormat="1" spans="1:20">
      <c r="A10" s="3">
        <v>15634593490</v>
      </c>
      <c r="B10" s="1" t="s">
        <v>101</v>
      </c>
      <c r="C10" s="1" t="s">
        <v>124</v>
      </c>
      <c r="D10" s="1" t="s">
        <v>125</v>
      </c>
      <c r="E10" s="1" t="s">
        <v>50</v>
      </c>
      <c r="F10" s="1" t="s">
        <v>101</v>
      </c>
      <c r="G10" s="1" t="s">
        <v>88</v>
      </c>
      <c r="H10" s="1" t="s">
        <v>89</v>
      </c>
      <c r="I10" s="1" t="s">
        <v>126</v>
      </c>
      <c r="J10" s="1" t="s">
        <v>91</v>
      </c>
      <c r="K10" s="1" t="s">
        <v>126</v>
      </c>
      <c r="L10" s="1" t="s">
        <v>126</v>
      </c>
      <c r="M10" s="1" t="s">
        <v>92</v>
      </c>
      <c r="N10" s="1" t="s">
        <v>92</v>
      </c>
      <c r="O10" s="1" t="s">
        <v>93</v>
      </c>
      <c r="P10" s="1" t="s">
        <v>94</v>
      </c>
      <c r="Q10" s="1" t="s">
        <v>127</v>
      </c>
      <c r="R10" s="1" t="s">
        <v>96</v>
      </c>
      <c r="S10" s="1" t="s">
        <v>97</v>
      </c>
      <c r="T10" s="1" t="s">
        <v>113</v>
      </c>
    </row>
    <row r="11" s="1" customFormat="1" spans="1:20">
      <c r="A11" s="3">
        <v>15634958607</v>
      </c>
      <c r="B11" s="1" t="s">
        <v>101</v>
      </c>
      <c r="C11" s="1" t="s">
        <v>128</v>
      </c>
      <c r="D11" s="1" t="s">
        <v>86</v>
      </c>
      <c r="E11" s="1" t="s">
        <v>52</v>
      </c>
      <c r="F11" s="1" t="s">
        <v>101</v>
      </c>
      <c r="G11" s="1" t="s">
        <v>88</v>
      </c>
      <c r="H11" s="1" t="s">
        <v>89</v>
      </c>
      <c r="I11" s="1" t="s">
        <v>129</v>
      </c>
      <c r="J11" s="1" t="s">
        <v>91</v>
      </c>
      <c r="K11" s="1" t="s">
        <v>129</v>
      </c>
      <c r="L11" s="1" t="s">
        <v>129</v>
      </c>
      <c r="M11" s="1" t="s">
        <v>92</v>
      </c>
      <c r="N11" s="1" t="s">
        <v>92</v>
      </c>
      <c r="O11" s="1" t="s">
        <v>93</v>
      </c>
      <c r="P11" s="1" t="s">
        <v>94</v>
      </c>
      <c r="Q11" s="1" t="s">
        <v>130</v>
      </c>
      <c r="R11" s="1" t="s">
        <v>96</v>
      </c>
      <c r="S11" s="1" t="s">
        <v>97</v>
      </c>
      <c r="T11" s="1" t="s">
        <v>98</v>
      </c>
    </row>
    <row r="12" s="1" customFormat="1" spans="1:20">
      <c r="A12" s="3">
        <v>15635784310</v>
      </c>
      <c r="B12" s="1" t="s">
        <v>101</v>
      </c>
      <c r="C12" s="1" t="s">
        <v>131</v>
      </c>
      <c r="D12" s="1" t="s">
        <v>132</v>
      </c>
      <c r="E12" s="1" t="s">
        <v>55</v>
      </c>
      <c r="F12" s="1" t="s">
        <v>101</v>
      </c>
      <c r="G12" s="1" t="s">
        <v>88</v>
      </c>
      <c r="H12" s="1" t="s">
        <v>89</v>
      </c>
      <c r="I12" s="1" t="s">
        <v>133</v>
      </c>
      <c r="J12" s="1" t="s">
        <v>91</v>
      </c>
      <c r="K12" s="1" t="s">
        <v>133</v>
      </c>
      <c r="L12" s="1" t="s">
        <v>133</v>
      </c>
      <c r="M12" s="1" t="s">
        <v>92</v>
      </c>
      <c r="N12" s="1" t="s">
        <v>92</v>
      </c>
      <c r="O12" s="1" t="s">
        <v>93</v>
      </c>
      <c r="P12" s="1" t="s">
        <v>94</v>
      </c>
      <c r="Q12" s="1" t="s">
        <v>134</v>
      </c>
      <c r="R12" s="1" t="s">
        <v>96</v>
      </c>
      <c r="S12" s="1" t="s">
        <v>97</v>
      </c>
      <c r="T12" s="1" t="s">
        <v>135</v>
      </c>
    </row>
    <row r="13" s="1" customFormat="1" spans="1:20">
      <c r="A13" s="3">
        <v>15636054803</v>
      </c>
      <c r="B13" s="1" t="s">
        <v>101</v>
      </c>
      <c r="C13" s="1" t="s">
        <v>136</v>
      </c>
      <c r="D13" s="1" t="s">
        <v>137</v>
      </c>
      <c r="E13" s="1" t="s">
        <v>58</v>
      </c>
      <c r="F13" s="1" t="s">
        <v>101</v>
      </c>
      <c r="G13" s="1" t="s">
        <v>88</v>
      </c>
      <c r="H13" s="1" t="s">
        <v>89</v>
      </c>
      <c r="I13" s="1" t="s">
        <v>138</v>
      </c>
      <c r="J13" s="1" t="s">
        <v>91</v>
      </c>
      <c r="K13" s="1" t="s">
        <v>138</v>
      </c>
      <c r="L13" s="1" t="s">
        <v>138</v>
      </c>
      <c r="M13" s="1" t="s">
        <v>92</v>
      </c>
      <c r="N13" s="1" t="s">
        <v>92</v>
      </c>
      <c r="O13" s="1" t="s">
        <v>93</v>
      </c>
      <c r="P13" s="1" t="s">
        <v>94</v>
      </c>
      <c r="Q13" s="1" t="s">
        <v>139</v>
      </c>
      <c r="R13" s="1" t="s">
        <v>96</v>
      </c>
      <c r="S13" s="1" t="s">
        <v>97</v>
      </c>
      <c r="T13" s="1" t="s">
        <v>113</v>
      </c>
    </row>
    <row r="14" s="1" customFormat="1" spans="1:20">
      <c r="A14" s="3">
        <v>15640638914</v>
      </c>
      <c r="B14" s="1" t="s">
        <v>101</v>
      </c>
      <c r="C14" s="1" t="s">
        <v>140</v>
      </c>
      <c r="D14" s="1" t="s">
        <v>141</v>
      </c>
      <c r="E14" s="1" t="s">
        <v>61</v>
      </c>
      <c r="F14" s="1" t="s">
        <v>101</v>
      </c>
      <c r="G14" s="1" t="s">
        <v>88</v>
      </c>
      <c r="H14" s="1" t="s">
        <v>89</v>
      </c>
      <c r="I14" s="1" t="s">
        <v>142</v>
      </c>
      <c r="J14" s="1" t="s">
        <v>91</v>
      </c>
      <c r="K14" s="1" t="s">
        <v>142</v>
      </c>
      <c r="L14" s="1" t="s">
        <v>142</v>
      </c>
      <c r="M14" s="1" t="s">
        <v>92</v>
      </c>
      <c r="N14" s="1" t="s">
        <v>92</v>
      </c>
      <c r="O14" s="1" t="s">
        <v>93</v>
      </c>
      <c r="P14" s="1" t="s">
        <v>94</v>
      </c>
      <c r="Q14" s="1" t="s">
        <v>143</v>
      </c>
      <c r="R14" s="1" t="s">
        <v>96</v>
      </c>
      <c r="S14" s="1" t="s">
        <v>97</v>
      </c>
      <c r="T14" s="1" t="s">
        <v>113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2021-07-13T03:22:30Z</dcterms:created>
  <dcterms:modified xsi:type="dcterms:W3CDTF">2021-07-13T03:29:04Z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425B6385BBDB4AE992F19C64F597CC9A</vt:lpwstr>
  </property>
  <property fmtid="{D5CDD505-2E9C-101B-9397-08002B2CF9AE}" pid="3" name="KSOProductBuildVer">
    <vt:lpwstr>2052-11.1.0.10502</vt:lpwstr>
  </property>
</Properties>
</file>