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<sst xmlns="http://schemas.openxmlformats.org/spreadsheetml/2006/main" count="109" uniqueCount="78">
  <si>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</si>
  <si>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</si>
  <si>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</si>
  <si>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</si>
  <si>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</si>
  <si>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</si>
  <si>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</si>
  <si>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</si>
  <si>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</si>
  <si>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</si>
  <si>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</si>
  <si>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</si>
  <si>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</si>
  <si>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</si>
  <si>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</si>
  <si>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</si>
  <si>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</si>
  <si>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</si>
  <si>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</si>
  <si>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</si>
  <si>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</si>
  <si>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</si>
  <si>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</si>
  <si>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</si>
  <si>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</si>
  <si>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</si>
  <si>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</si>
  <si>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[香港]香港九龍CBD2智選假日酒店(Holiday Inn Express Hong Kong Kowloon CBD2)(70435297)</t>
  </si>
  <si>
    <t>标准大床房&lt;双人入住&gt;&lt;内宾&gt;&lt;预付&gt;&lt;双早&gt;</t>
  </si>
  <si>
    <t>CNY</t>
  </si>
  <si>
    <t>CHEN/XIAOSHUANG</t>
  </si>
  <si>
    <t>CA363210722CNY</t>
  </si>
  <si>
    <t>未提现</t>
  </si>
  <si>
    <t>携程开票</t>
  </si>
  <si>
    <t>[长沙县]长沙县机宾大酒店(36839057)</t>
  </si>
  <si>
    <t>行政套房&lt;双人入住&gt;&lt;内宾&gt;&lt;预付&gt;&lt;无早&gt;</t>
  </si>
  <si>
    <t>刘猛</t>
  </si>
  <si>
    <t>，</t>
  </si>
  <si>
    <t>A210722092950481</t>
  </si>
  <si>
    <t>CNY / HKD 当前参考汇率: 1.202041899</t>
  </si>
  <si>
    <t>总计： 842.06 CNY/
1012.19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</si>
  <si>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</si>
  <si>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</si>
  <si>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</si>
  <si>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</si>
  <si>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</si>
  <si>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</si>
  <si>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</si>
  <si>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</si>
  <si>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</si>
  <si>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</si>
  <si>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</si>
  <si>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</si>
  <si>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</si>
  <si>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</si>
  <si>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</si>
  <si>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</si>
  <si>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</si>
  <si>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2021-07-06</t>
  </si>
  <si>
    <t>2185150</t>
  </si>
  <si>
    <t>长沙县机宾大酒店</t>
  </si>
  <si>
    <t>2021-07-07</t>
  </si>
  <si>
    <t>退房日周结</t>
  </si>
  <si>
    <t>414.33</t>
  </si>
  <si>
    <t>RMB</t>
  </si>
  <si>
    <t>0</t>
  </si>
  <si>
    <t>0.00</t>
  </si>
  <si>
    <t>携程国内直连(DD)</t>
  </si>
  <si>
    <t>2021-07-06 12:36:16</t>
  </si>
  <si>
    <t>否</t>
  </si>
  <si>
    <t>汇智国际旅游发展有限公司</t>
  </si>
  <si>
    <t>直连</t>
  </si>
  <si>
    <t>2021-07-05</t>
  </si>
  <si>
    <t>2184423</t>
  </si>
  <si>
    <t>香港九龙 CBD2 智选假日酒店</t>
  </si>
  <si>
    <t>CHEN XIAOSHUANG</t>
  </si>
  <si>
    <t>427.73</t>
  </si>
  <si>
    <t>2021-07-05 18:07:17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</si>
</sst>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15706246748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44383</v>
      </c>
      <c r="G2" s="5">
        <v>44384</v>
      </c>
      <c r="H2" s="4">
        <v>1</v>
      </c>
      <c r="I2" s="4">
        <v>1</v>
      </c>
      <c r="J2" s="4">
        <v>1</v>
      </c>
      <c r="K2" s="4" t="s">
        <v>29</v>
      </c>
      <c r="L2" s="4">
        <v>427.73</v>
      </c>
      <c r="M2" s="4">
        <v>427.73</v>
      </c>
      <c r="N2" s="4" t="s">
        <v>30</v>
      </c>
      <c r="O2" s="4" t="s">
        <v>31</v>
      </c>
      <c r="P2" s="4" t="s">
        <v>32</v>
      </c>
      <c r="Q2" s="4">
        <v>0</v>
      </c>
      <c r="R2" s="6">
        <v>44382</v>
      </c>
      <c r="S2" s="5">
        <v>44399</v>
      </c>
      <c r="T2" s="4" t="s">
        <v>33</v>
      </c>
      <c r="U2" s="4">
        <v>427.73</v>
      </c>
      <c r="V2" s="4">
        <v>0</v>
      </c>
      <c r="W2" s="4">
        <v>0</v>
      </c>
      <c r="X2" s="4">
        <v>2184423</v>
      </c>
    </row>
    <row r="3" s="4" customFormat="1" spans="1:24">
      <c r="A3" s="4">
        <v>15712941734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44383</v>
      </c>
      <c r="G3" s="5">
        <v>44384</v>
      </c>
      <c r="H3" s="4">
        <v>1</v>
      </c>
      <c r="I3" s="4">
        <v>1</v>
      </c>
      <c r="J3" s="4">
        <v>1</v>
      </c>
      <c r="K3" s="4" t="s">
        <v>29</v>
      </c>
      <c r="L3" s="4">
        <v>414.33</v>
      </c>
      <c r="M3" s="4">
        <v>414.33</v>
      </c>
      <c r="N3" s="4" t="s">
        <v>36</v>
      </c>
      <c r="O3" s="4" t="s">
        <v>31</v>
      </c>
      <c r="P3" s="4" t="s">
        <v>32</v>
      </c>
      <c r="Q3" s="4">
        <v>0</v>
      </c>
      <c r="R3" s="6">
        <v>44383</v>
      </c>
      <c r="S3" s="5">
        <v>44399</v>
      </c>
      <c r="T3" s="4" t="s">
        <v>33</v>
      </c>
      <c r="U3" s="4">
        <v>414.33</v>
      </c>
      <c r="V3" s="4">
        <v>0</v>
      </c>
      <c r="W3" s="4">
        <v>0</v>
      </c>
      <c r="X3" s="4">
        <v>2185150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8" sqref="A8:A10"/>
    </sheetView>
  </sheetViews>
  <sheetFormatPr defaultColWidth="9" defaultRowHeight="13.5" outlineLevelCol="7"/>
  <cols>
    <col min="1" max="1" width="14.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8">
      <c r="A2" s="4">
        <v>15706246748</v>
      </c>
      <c r="B2" s="5">
        <v>44383</v>
      </c>
      <c r="C2" s="5">
        <v>44384</v>
      </c>
      <c r="D2" s="4">
        <v>427.73</v>
      </c>
      <c r="E2" s="4" t="str">
        <f>VLOOKUP(A2,HOP!A:L,12,0)</f>
        <v>427.73</v>
      </c>
      <c r="F2" s="4" t="str">
        <f>VLOOKUP(A2,HOP!A:C,3,0)</f>
        <v>2184423</v>
      </c>
      <c r="G2" s="4">
        <f>D2-E2</f>
        <v>0</v>
      </c>
      <c r="H2" s="4" t="str">
        <f>$H$1&amp;F2</f>
        <v>，2184423</v>
      </c>
    </row>
    <row r="3" s="4" customFormat="1" spans="1:8">
      <c r="A3" s="4">
        <v>15712941734</v>
      </c>
      <c r="B3" s="5">
        <v>44383</v>
      </c>
      <c r="C3" s="5">
        <v>44384</v>
      </c>
      <c r="D3" s="4">
        <v>414.33</v>
      </c>
      <c r="E3" s="4" t="str">
        <f>VLOOKUP(A3,HOP!A:L,12,0)</f>
        <v>414.33</v>
      </c>
      <c r="F3" s="4" t="str">
        <f>VLOOKUP(A3,HOP!A:C,3,0)</f>
        <v>2185150</v>
      </c>
      <c r="G3" s="4">
        <f>D3-E3</f>
        <v>0</v>
      </c>
      <c r="H3" s="4" t="str">
        <f>$H$1&amp;F3</f>
        <v>，2185150</v>
      </c>
    </row>
    <row r="5" spans="4:4">
      <c r="D5" s="4">
        <f>SUM(D2:D4)</f>
        <v>842.06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</row>
    <row r="2" s="1" customFormat="1" spans="1:20">
      <c r="A2" s="3">
        <v>15712941734</v>
      </c>
      <c r="B2" s="1" t="s">
        <v>58</v>
      </c>
      <c r="C2" s="1" t="s">
        <v>59</v>
      </c>
      <c r="D2" s="1" t="s">
        <v>60</v>
      </c>
      <c r="E2" s="1" t="s">
        <v>36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</row>
    <row r="3" s="1" customFormat="1" spans="1:20">
      <c r="A3" s="3">
        <v>15706246748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58</v>
      </c>
      <c r="G3" s="1" t="s">
        <v>61</v>
      </c>
      <c r="H3" s="1" t="s">
        <v>62</v>
      </c>
      <c r="I3" s="1" t="s">
        <v>76</v>
      </c>
      <c r="J3" s="1" t="s">
        <v>64</v>
      </c>
      <c r="K3" s="1" t="s">
        <v>76</v>
      </c>
      <c r="L3" s="1" t="s">
        <v>76</v>
      </c>
      <c r="M3" s="1" t="s">
        <v>65</v>
      </c>
      <c r="N3" s="1" t="s">
        <v>65</v>
      </c>
      <c r="O3" s="1" t="s">
        <v>66</v>
      </c>
      <c r="P3" s="1" t="s">
        <v>67</v>
      </c>
      <c r="Q3" s="1" t="s">
        <v>77</v>
      </c>
      <c r="R3" s="1" t="s">
        <v>69</v>
      </c>
      <c r="S3" s="1" t="s">
        <v>70</v>
      </c>
      <c r="T3" s="1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2021-07-22T01:24:49Z</dcterms:created>
  <dcterms:modified xsi:type="dcterms:W3CDTF">2021-07-22T01:28:53Z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CA70BB09E344479AA28FFE30675D3EE7</vt:lpwstr>
  </property>
  <property fmtid="{D5CDD505-2E9C-101B-9397-08002B2CF9AE}" pid="3" name="KSOProductBuildVer">
    <vt:lpwstr>2052-11.1.0.10503</vt:lpwstr>
  </property>
</Properties>
</file>