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对账!$1:$99</definedName>
  </definedNames>
  <calcPr calcId="144525"/>
</workbook>
</file>

<file path=xl/sharedStrings.xml><?xml version="1.0" encoding="utf-8"?>
<sst xmlns="http://schemas.openxmlformats.org/spreadsheetml/2006/main" count="2582" uniqueCount="620">
  <si>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</si>
  <si>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</si>
  <si>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</si>
  <si>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</si>
  <si>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</si>
  <si>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</si>
  <si>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</si>
  <si>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</si>
  <si>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</si>
  <si>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</si>
  <si>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</si>
  <si>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</si>
  <si>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</si>
  <si>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</si>
  <si>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</si>
  <si>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</si>
  <si>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</si>
  <si>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</si>
  <si>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</si>
  <si>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</si>
  <si>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</si>
  <si>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</si>
  <si>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</si>
  <si>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</si>
  <si>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</si>
  <si>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</si>
  <si>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</si>
  <si>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[成都]成都天府丽都喜来登饭店(54622347)</t>
  </si>
  <si>
    <t>高级双床房&lt;双人入住&gt;&lt;中宾&gt;&lt;预付&gt;&lt;无早&gt;</t>
  </si>
  <si>
    <t>CNY</t>
  </si>
  <si>
    <t>林梁,李炜,黄平</t>
  </si>
  <si>
    <t>CA11323210722CNY</t>
  </si>
  <si>
    <t>未提现</t>
  </si>
  <si>
    <t>携程开票</t>
  </si>
  <si>
    <t>取消</t>
  </si>
  <si>
    <t>[上海]上海大酒店(51598627)</t>
  </si>
  <si>
    <t>庭院房&lt;双人入住&gt;&lt;内宾&gt;&lt;预付&gt;&lt;无早&gt;</t>
  </si>
  <si>
    <t>杨静</t>
  </si>
  <si>
    <t>[上海]全季酒店(上海外滩金陵东路店)(66066787)</t>
  </si>
  <si>
    <t>高级双床房&lt;双人入住&gt;&lt;内宾&gt;&lt;预付&gt;&lt;无早&gt;</t>
  </si>
  <si>
    <t>蓝海花</t>
  </si>
  <si>
    <t>[淮安]锦江之星(淮安经济开发区店)(73247227)</t>
  </si>
  <si>
    <t>单人间A&lt;双人入住&gt;&lt;内宾&gt;&lt;预付&gt;&lt;无早&gt;</t>
  </si>
  <si>
    <t>徐梦倩</t>
  </si>
  <si>
    <t>[青岛]格林联盟酒店(青岛朝阳山路中阳店)(72815580)</t>
  </si>
  <si>
    <t>单人房&lt;双人入住&gt;&lt;内宾&gt;&lt;预付&gt;&lt;无早&gt;</t>
  </si>
  <si>
    <t>郝胜</t>
  </si>
  <si>
    <t>豪华商务双床房&lt;双人入住&gt;&lt;内宾&gt;&lt;预付&gt;&lt;无早&gt;</t>
  </si>
  <si>
    <t>于明红</t>
  </si>
  <si>
    <t>[贵阳]7天酒店(贵阳北站店)(71451091)</t>
  </si>
  <si>
    <t>精选双床房&lt;双人入住&gt;&lt;内宾&gt;&lt;预付&gt;&lt;无早&gt;</t>
  </si>
  <si>
    <t>李大为</t>
  </si>
  <si>
    <t>[上海]全季酒店(上海火车站天目西路店)(65979459)</t>
  </si>
  <si>
    <t>双床房&lt;内宾&gt;&lt;双人入住&gt;&lt;预付&gt;&lt;无早&gt;</t>
  </si>
  <si>
    <t>杨娴</t>
  </si>
  <si>
    <t>[桂林]蓝宝石酒店(桂林两江四湖桂林站店)(60985522)</t>
  </si>
  <si>
    <t>标准大床房&lt;双人入住&gt;&lt;内宾&gt;&lt;预付&gt;&lt;无早&gt;</t>
  </si>
  <si>
    <t>曾耀祖</t>
  </si>
  <si>
    <t>[南宁]城市便捷酒店(南宁安吉客运地铁站店 )(71585882)</t>
  </si>
  <si>
    <t>陆存乐</t>
  </si>
  <si>
    <t>[厦门]锦江之星(厦门集美学村店)(71451070)</t>
  </si>
  <si>
    <t>商务房B&lt;双人入住&gt;&lt;内宾&gt;&lt;预付&gt;&lt;无早&gt;</t>
  </si>
  <si>
    <t>孔栎</t>
  </si>
  <si>
    <t>[天津]汉庭酒店(天津音乐学院店)(71451095)</t>
  </si>
  <si>
    <t>高级大床房&lt;双人入住&gt;&lt;内宾&gt;&lt;预付&gt;&lt;双早&gt;</t>
  </si>
  <si>
    <t>陈长斌</t>
  </si>
  <si>
    <t>曾玉敏</t>
  </si>
  <si>
    <t>[上海]全季酒店(上海九亭中心店)(66066562)</t>
  </si>
  <si>
    <t>高级双床房&lt;双人入住&gt;&lt;内宾&gt;&lt;预付&gt;&lt;双早&gt;</t>
  </si>
  <si>
    <t>李衡</t>
  </si>
  <si>
    <t>[北京]7天连锁酒店(北京次渠科创九街店)(65997158)</t>
  </si>
  <si>
    <t>商务大床房&lt;双人入住&gt;&lt;内宾&gt;&lt;预付&gt;&lt;无早&gt;</t>
  </si>
  <si>
    <t>唐郑伟</t>
  </si>
  <si>
    <t>[嘉兴]嘉兴华美达酒店(51624797)</t>
  </si>
  <si>
    <t>豪华景观大床房A&lt;双人入住&gt;&lt;内宾&gt;&lt;预付&gt;&lt;双早&gt;</t>
  </si>
  <si>
    <t>卢庆聪</t>
  </si>
  <si>
    <t>[香港]香港帝苑酒店(The Royal Garden Hotel)(54927129)</t>
  </si>
  <si>
    <t>尊贵客房&lt;双人入住&gt;&lt;内宾&gt;&lt;预付&gt;&lt;无早&gt;</t>
  </si>
  <si>
    <t>LI/RUIHUA,Zhang/Rui</t>
  </si>
  <si>
    <t>[潮州]橙客连锁酒店(潮州高铁分店)(73284324)</t>
  </si>
  <si>
    <t>豪华双床房&lt;双人入住&gt;&lt;内宾&gt;&lt;预付&gt;&lt;双早&gt;</t>
  </si>
  <si>
    <t>郑运幸,黄飞</t>
  </si>
  <si>
    <t>[兰州]兰州华联宾馆(69142486)</t>
  </si>
  <si>
    <t>大床小标房&lt;双人入住&gt;&lt;内宾&gt;&lt;预付&gt;&lt;无早&gt;</t>
  </si>
  <si>
    <t>方春玲</t>
  </si>
  <si>
    <t>[阳泉]尚客优精选酒店(阳泉红星美凯龙店)(73295411)</t>
  </si>
  <si>
    <t>商务大床房&lt;双人入住&gt;&lt;内宾&gt;&lt;预付&gt;&lt;双早&gt;</t>
  </si>
  <si>
    <t>董东升</t>
  </si>
  <si>
    <t>[上海]全季酒店(上海松江体育中心店)(64223524)</t>
  </si>
  <si>
    <t>双床房&lt;双人入住&gt;&lt;内宾&gt;&lt;预付&gt;&lt;双早&gt;</t>
  </si>
  <si>
    <t>务东阳</t>
  </si>
  <si>
    <t>[北京]北京遨途机场酒店(76409907)</t>
  </si>
  <si>
    <t>大床房(无窗)&lt;双人入住&gt;&lt;内宾&gt;&lt;预付&gt;&lt;双早&gt;</t>
  </si>
  <si>
    <t>李波</t>
  </si>
  <si>
    <t>[海阳]贝壳酒店(海阳高铁北站店)(77382423)</t>
  </si>
  <si>
    <t>双床房&lt;双人入住&gt;&lt;内宾&gt;&lt;预付&gt;&lt;无早&gt;</t>
  </si>
  <si>
    <t>杨雨昕</t>
  </si>
  <si>
    <t>[华蓥]尚客优连锁酒店(华蓥凤凰城店)(73295967)</t>
  </si>
  <si>
    <t>精选大床房&lt;双人入住&gt;&lt;内宾&gt;&lt;预付&gt;&lt;双早&gt;</t>
  </si>
  <si>
    <t>吕凤翔</t>
  </si>
  <si>
    <t>精选大床房&lt;内宾&gt;&lt;双人入住&gt;&lt;预付&gt;&lt;无早&gt;</t>
  </si>
  <si>
    <t>曾小兰</t>
  </si>
  <si>
    <t>[徐州]锦江都城(徐州彭城广场地铁站金盾店)(71989794)</t>
  </si>
  <si>
    <t>温馨家庭房&lt;双人入住&gt;&lt;内宾&gt;&lt;预付&gt;&lt;无早&gt;</t>
  </si>
  <si>
    <t>杨雅齐</t>
  </si>
  <si>
    <t>[贵阳]精途酒店(贵阳延安西路喷水池地铁站店)(71583756)</t>
  </si>
  <si>
    <t>朱志成</t>
  </si>
  <si>
    <t>[澳门]澳门帝濠酒店(Emperor Hotel)(38648461)</t>
  </si>
  <si>
    <t>豪华双床客房&lt;双人入住&gt;&lt;内宾&gt;&lt;预付&gt;&lt;无早&gt;</t>
  </si>
  <si>
    <t>zhang/shuang,wang/yun</t>
  </si>
  <si>
    <t>殷伟月</t>
  </si>
  <si>
    <t>[海口]宜尚酒店(海口友谊阳光城侨中路店)(77367715)</t>
  </si>
  <si>
    <t>湖景大床房&lt;双人入住&gt;&lt;内宾&gt;&lt;预付&gt;&lt;无早&gt;</t>
  </si>
  <si>
    <t>石文龙</t>
  </si>
  <si>
    <t>[东莞]东莞金月湾商务酒店(77191298)</t>
  </si>
  <si>
    <t>浪漫阳台大床房&lt;双人入住&gt;&lt;内宾&gt;&lt;预付&gt;&lt;无早&gt;</t>
  </si>
  <si>
    <t>许志铧</t>
  </si>
  <si>
    <t>[承德]尚客优连锁酒店（承德城隍庙店）(69143101)</t>
  </si>
  <si>
    <t>雅致双床房&lt;双人入住&gt;&lt;内宾&gt;&lt;预付&gt;&lt;无早&gt;</t>
  </si>
  <si>
    <t>郭洁容,陈浩权</t>
  </si>
  <si>
    <t>[深圳]名悦商务酒店(深圳华强北地铁站店)(71450049)</t>
  </si>
  <si>
    <t>雅致舒适单人房&lt;双人入住&gt;&lt;内宾&gt;&lt;预付&gt;&lt;无早&gt;</t>
  </si>
  <si>
    <t>黄琦雯</t>
  </si>
  <si>
    <t>[青岛]OYO青岛半岛之星宾馆(77419533)</t>
  </si>
  <si>
    <t>刘美霞,冯利平</t>
  </si>
  <si>
    <t>标准双床房&lt;双人入住&gt;&lt;内宾&gt;&lt;预付&gt;&lt;无早&gt;</t>
  </si>
  <si>
    <t>王菊兰</t>
  </si>
  <si>
    <t>[北京]锦江之星(北京会议中心鸟巢酒店)(60988931)</t>
  </si>
  <si>
    <t>云兵兵</t>
  </si>
  <si>
    <t>[北京]IU酒店(北京西客站六里桥东地铁站店)(66107591)</t>
  </si>
  <si>
    <t>U选商务套房&lt;内宾&gt;&lt;双人入住&gt;&lt;预付&gt;&lt;无早&gt;</t>
  </si>
  <si>
    <t>黄欧</t>
  </si>
  <si>
    <t>杨冬雪</t>
  </si>
  <si>
    <t>大床房&lt;双人入住&gt;&lt;内宾&gt;&lt;预付&gt;&lt;无早&gt;</t>
  </si>
  <si>
    <t>王忠伟</t>
  </si>
  <si>
    <t>[重庆]布丁酒店(重庆南坪万达店)(73284238)</t>
  </si>
  <si>
    <t>大床房A&lt;双人入住&gt;&lt;内宾&gt;&lt;预付&gt;&lt;双早&gt;</t>
  </si>
  <si>
    <t>王跃威吴庆龙</t>
  </si>
  <si>
    <t>[香港]香港中环迷你酒店(Mini Hotel Central)(64184743)</t>
  </si>
  <si>
    <t>精致双人房&lt;双人入住&gt;&lt;内宾&gt;&lt;预付&gt;&lt;无早&gt;</t>
  </si>
  <si>
    <t>YANG/DONGTENG</t>
  </si>
  <si>
    <t>[杭州]杭州红星文化大酒店(60986710)</t>
  </si>
  <si>
    <t>单人间&lt;双人入住&gt;&lt;内宾&gt;&lt;预付&gt;&lt;无早&gt;</t>
  </si>
  <si>
    <t>周元培</t>
  </si>
  <si>
    <t>[西安]西安老孙家客栈(78104583)</t>
  </si>
  <si>
    <t>豪华双床房&lt;双人入住&gt;&lt;内宾&gt;&lt;预付&gt;&lt;无早&gt;</t>
  </si>
  <si>
    <t>马飞龙</t>
  </si>
  <si>
    <t>[厦门]和颐酒店(厦门大学环岛路店)(71580862)</t>
  </si>
  <si>
    <t>惠选大床房&lt;双人入住&gt;&lt;内宾&gt;&lt;预付&gt;&lt;无早&gt;</t>
  </si>
  <si>
    <t>林娜</t>
  </si>
  <si>
    <t>[重庆]7天优品Premium(重庆解放碑一号桥洪崖洞店)(73283306)</t>
  </si>
  <si>
    <t>悦享双床房&lt;双人入住&gt;&lt;内宾&gt;&lt;预付&gt;&lt;无早&gt;</t>
  </si>
  <si>
    <t>苏丽琼</t>
  </si>
  <si>
    <t>苗鑫</t>
  </si>
  <si>
    <t>[南京]南京金陵江滨酒店(45970230)</t>
  </si>
  <si>
    <t>豪华双床间&lt;双人入住&gt;&lt;内宾&gt;&lt;预付&gt;&lt;无早&gt;</t>
  </si>
  <si>
    <t>徐武洪</t>
  </si>
  <si>
    <t>[兰州]格林豪泰(兰州雁滩高新区南河路店)(71450616)</t>
  </si>
  <si>
    <t>大床房&lt;内宾&gt;&lt;双人入住&gt;&lt;预付&gt;&lt;无早&gt;</t>
  </si>
  <si>
    <t>刘小莉</t>
  </si>
  <si>
    <t>[长沙]喆啡酒店(长沙湘雅附二梓园路店)(54942986)</t>
  </si>
  <si>
    <t>啡凡景观双床房&lt;双人入住&gt;&lt;内宾&gt;&lt;预付&gt;&lt;无早&gt;</t>
  </si>
  <si>
    <t>陈江玫</t>
  </si>
  <si>
    <t>[香港]香港富豪九龙酒店(Regal Kowloon Hotel)(46711226)</t>
  </si>
  <si>
    <t>高级客房&lt;双人入住&gt;&lt;内宾&gt;&lt;预付&gt;&lt;无早&gt;</t>
  </si>
  <si>
    <t>chung/Kam ching</t>
  </si>
  <si>
    <t>[广州]广州one&amp;one国际酒店公寓(69078337)</t>
  </si>
  <si>
    <t>尊享商务双床房&lt;双人入住&gt;&lt;内宾&gt;&lt;预付&gt;&lt;双早&gt;</t>
  </si>
  <si>
    <t>谢菊兰</t>
  </si>
  <si>
    <t>[广州]广州珀丽酒店(54888937)</t>
  </si>
  <si>
    <t>豪华大床房&lt;双人入住&gt;&lt;内宾&gt;&lt;预付&gt;&lt;无早&gt;</t>
  </si>
  <si>
    <t>蔡巧巧</t>
  </si>
  <si>
    <t>[香河]骏怡连锁酒店(香河五百户镇店)(78099510)</t>
  </si>
  <si>
    <t>精品双床房&lt;双人入住&gt;&lt;内宾&gt;&lt;预付&gt;&lt;无早&gt;</t>
  </si>
  <si>
    <t>高强</t>
  </si>
  <si>
    <t>[海口]海南贵族游艇会(69142449)</t>
  </si>
  <si>
    <t>海景双床房&lt;双人入住&gt;&lt;内宾&gt;&lt;预付&gt;&lt;无早&gt;</t>
  </si>
  <si>
    <t>王昭贺</t>
  </si>
  <si>
    <t>黄春梅</t>
  </si>
  <si>
    <t>[上海]上海虹桥绿地铂骊酒店(60984611)</t>
  </si>
  <si>
    <t>高级大床房&lt;双人入住&gt;&lt;内宾&gt;&lt;预付&gt;&lt;无早&gt;</t>
  </si>
  <si>
    <t>古李果</t>
  </si>
  <si>
    <t>[上海]全季酒店(上海五角场市光路店)(69039713)</t>
  </si>
  <si>
    <t>于露</t>
  </si>
  <si>
    <t>麦显辉</t>
  </si>
  <si>
    <t>王磊</t>
  </si>
  <si>
    <t>标准房B&lt;双人入住&gt;&lt;内宾&gt;&lt;预付&gt;&lt;无早&gt;</t>
  </si>
  <si>
    <t>胡金秋</t>
  </si>
  <si>
    <t>[汉川]城市便捷酒店汉川经济开发区店(72813062)</t>
  </si>
  <si>
    <t>商务双床间&lt;双人入住&gt;&lt;内宾&gt;&lt;预付&gt;&lt;无早&gt;</t>
  </si>
  <si>
    <t>蒋海云</t>
  </si>
  <si>
    <t>[广州]城市便捷酒店(广州海珠会展中心店)(71632504)</t>
  </si>
  <si>
    <t>李长仕</t>
  </si>
  <si>
    <t>[兰州]IU酒店(兰州西客站中天健广场店)(73283804)</t>
  </si>
  <si>
    <t>小U·舒适大床房&lt;双人入住&gt;&lt;内宾&gt;&lt;预付&gt;&lt;无早&gt;</t>
  </si>
  <si>
    <t>马生虎</t>
  </si>
  <si>
    <t>杨超杨超</t>
  </si>
  <si>
    <t>[象山]宁波象山海景皇冠假日酒店(64197711)</t>
  </si>
  <si>
    <t>高级海景双床房&lt;双人入住&gt;&lt;内宾&gt;&lt;预付&gt;&lt;无早&gt;</t>
  </si>
  <si>
    <t>陈敏丽</t>
  </si>
  <si>
    <t>[阳新]格林豪泰酒店(阳新莲花湖店)(72916602)</t>
  </si>
  <si>
    <t>高级大床房&lt;内宾&gt;&lt;双人入住&gt;&lt;预付&gt;&lt;无早&gt;</t>
  </si>
  <si>
    <t>肖本样</t>
  </si>
  <si>
    <t>[开平]尚客优酒店（开平东汇城店）(71988512)</t>
  </si>
  <si>
    <t>文昌艺</t>
  </si>
  <si>
    <t>[济南]汉庭酒店(济南遥墙国际机场店)(72921117)</t>
  </si>
  <si>
    <t>双床房A&lt;双人入住&gt;&lt;内宾&gt;&lt;预付&gt;&lt;双早&gt;</t>
  </si>
  <si>
    <t>胥风和</t>
  </si>
  <si>
    <t>[成都]喆啡酒店(成都华阳会展中心海昌极地海洋公园店)(73267323)</t>
  </si>
  <si>
    <t>啡凡双床房&lt;双人入住&gt;&lt;内宾&gt;&lt;预付&gt;&lt;无早&gt;</t>
  </si>
  <si>
    <t>云红梅</t>
  </si>
  <si>
    <t>郭庆霞</t>
  </si>
  <si>
    <t>[恩施市]城市便捷酒店(恩施航空路店)(78097734)</t>
  </si>
  <si>
    <t>特惠大床房&lt;双人入住&gt;&lt;内宾&gt;&lt;预付&gt;&lt;无早&gt;</t>
  </si>
  <si>
    <t>谭坤</t>
  </si>
  <si>
    <t>许韶安,许海扬</t>
  </si>
  <si>
    <t>豪华大床房&lt;双人入住&gt;&lt;内宾&gt;&lt;预付&gt;&lt;双早&gt;</t>
  </si>
  <si>
    <t>李致恒</t>
  </si>
  <si>
    <t>[天津]轻住·悦享酒店(天津梅江会展中心店)(77185779)</t>
  </si>
  <si>
    <t>悦享大床房(无窗)&lt;双人入住&gt;&lt;内宾&gt;&lt;预付&gt;&lt;无早&gt;</t>
  </si>
  <si>
    <t>张英杰,李春海</t>
  </si>
  <si>
    <t>行政大床房&lt;双人入住&gt;&lt;内宾&gt;&lt;预付&gt;&lt;无早&gt;</t>
  </si>
  <si>
    <t>陈为民</t>
  </si>
  <si>
    <t>[济南]格林豪泰(济南高新区国际会展中心店)(60988634)</t>
  </si>
  <si>
    <t>缑小鑫</t>
  </si>
  <si>
    <t>莫礼智</t>
  </si>
  <si>
    <t>[长沙]长沙瑞吉酒店(54626966)</t>
  </si>
  <si>
    <t>吕文森,陈梦琪,周楠</t>
  </si>
  <si>
    <t>[广州]广州大华酒店(60981620)</t>
  </si>
  <si>
    <t>邓桂采</t>
  </si>
  <si>
    <t>[广州]汉庭酒店(广州三元里地铁站店)(69028762)</t>
  </si>
  <si>
    <t>侯楚冰</t>
  </si>
  <si>
    <t>[南充]宜尚酒店(南充泰合中心店)(72816366)</t>
  </si>
  <si>
    <t>宜品大床房&lt;双人入住&gt;&lt;内宾&gt;&lt;预付&gt;&lt;无早&gt;</t>
  </si>
  <si>
    <t>任晓桥</t>
  </si>
  <si>
    <t>林华清</t>
  </si>
  <si>
    <t>[铁岭]格林豪泰(铁岭高速口店)(60986768)</t>
  </si>
  <si>
    <t>马谊春</t>
  </si>
  <si>
    <t>[北京]7天连锁酒店(北京南站店)(71451003)</t>
  </si>
  <si>
    <t>精选大床房&lt;双人入住&gt;&lt;内宾&gt;&lt;预付&gt;&lt;无早&gt;</t>
  </si>
  <si>
    <t>高玉江</t>
  </si>
  <si>
    <t>[北京]7天连锁酒店(北京电影学院牡丹园地铁站店)(66078165)</t>
  </si>
  <si>
    <t>常潇潇</t>
  </si>
  <si>
    <t>[深圳]深圳中油阳光大酒店(54943841)</t>
  </si>
  <si>
    <t>阳光商务客房&lt;双人入住&gt;&lt;内宾&gt;&lt;预付&gt;&lt;无早&gt;</t>
  </si>
  <si>
    <t>张华铭</t>
  </si>
  <si>
    <t>郑景文</t>
  </si>
  <si>
    <t>[芜湖]格林豪泰(芜湖县迎宾大道世贸南楼店)(71632186)</t>
  </si>
  <si>
    <t>家庭房&lt;双人入住&gt;&lt;内宾&gt;&lt;预付&gt;&lt;无早&gt;</t>
  </si>
  <si>
    <t>刘天彬</t>
  </si>
  <si>
    <t>[广州]拼图酒店(广州凤凰新村地铁站店)(76380845)</t>
  </si>
  <si>
    <t>拼图观影舒适大床房&lt;双人入住&gt;&lt;内宾&gt;&lt;预付&gt;&lt;无早&gt;</t>
  </si>
  <si>
    <t>陈晓婷</t>
  </si>
  <si>
    <t>退单</t>
  </si>
  <si>
    <t>[淄博]尚客优快捷酒店(淄博淄川服装城店)(71990488)</t>
  </si>
  <si>
    <t>标准双人房&lt;双人入住&gt;&lt;内宾&gt;&lt;预付&gt;&lt;无早&gt;</t>
  </si>
  <si>
    <t>李烨</t>
  </si>
  <si>
    <t>，</t>
  </si>
  <si>
    <t>15838789618多收126.48元退回</t>
  </si>
  <si>
    <t>A210722092234481</t>
  </si>
  <si>
    <t>A2107220923401861</t>
  </si>
  <si>
    <t>CNY / HKD 当前参考汇率: 1.202041899</t>
  </si>
  <si>
    <t>总计： 39258.17 CNY/
47189.97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</si>
  <si>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</si>
  <si>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</si>
  <si>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</si>
  <si>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</si>
  <si>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</si>
  <si>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</si>
  <si>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</si>
  <si>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</si>
  <si>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</si>
  <si>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</si>
  <si>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</si>
  <si>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</si>
  <si>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</si>
  <si>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</si>
  <si>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</si>
  <si>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</si>
  <si>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</si>
  <si>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2021-07-18</t>
  </si>
  <si>
    <t>2201615</t>
  </si>
  <si>
    <t>拼图酒店(广州凤凰新村地铁站店)</t>
  </si>
  <si>
    <t>2021-07-19</t>
  </si>
  <si>
    <t>退房日月结</t>
  </si>
  <si>
    <t>219.92</t>
  </si>
  <si>
    <t>RMB</t>
  </si>
  <si>
    <t>0</t>
  </si>
  <si>
    <t>0.00</t>
  </si>
  <si>
    <t>携程汇智国内直连</t>
  </si>
  <si>
    <t>2021-07-18 23:28:53</t>
  </si>
  <si>
    <t>否</t>
  </si>
  <si>
    <t>汇智国际旅游发展有限公司</t>
  </si>
  <si>
    <t>直连</t>
  </si>
  <si>
    <t>2201607</t>
  </si>
  <si>
    <t>格林豪泰快捷酒店（芜湖迎宾大道世贸南楼店）</t>
  </si>
  <si>
    <t>182.64</t>
  </si>
  <si>
    <t>2021-07-18 23:19:04</t>
  </si>
  <si>
    <t>2201596</t>
  </si>
  <si>
    <t>广州珀丽酒店</t>
  </si>
  <si>
    <t>342.36</t>
  </si>
  <si>
    <t>2021-07-18 23:08:46</t>
  </si>
  <si>
    <t>2201568</t>
  </si>
  <si>
    <t>深圳中油阳光大酒店</t>
  </si>
  <si>
    <t>843.38</t>
  </si>
  <si>
    <t>2021-07-18 22:28:46</t>
  </si>
  <si>
    <t>2201556</t>
  </si>
  <si>
    <t>7天连锁酒店(北京电影学院牡丹园地铁站店)</t>
  </si>
  <si>
    <t>402.42</t>
  </si>
  <si>
    <t>2021-07-18 22:13:52</t>
  </si>
  <si>
    <t>2201529</t>
  </si>
  <si>
    <t>7天连锁酒店(北京南站店)</t>
  </si>
  <si>
    <t>300.51</t>
  </si>
  <si>
    <t>2021-07-18 21:43:41</t>
  </si>
  <si>
    <t>2201527</t>
  </si>
  <si>
    <t>格林豪泰(铁岭高速口店)</t>
  </si>
  <si>
    <t>217.89</t>
  </si>
  <si>
    <t>2021-07-18 21:42:28</t>
  </si>
  <si>
    <t>2201526</t>
  </si>
  <si>
    <t>海南贵族游艇会</t>
  </si>
  <si>
    <t>323.75</t>
  </si>
  <si>
    <t>2021-07-18 21:41:38</t>
  </si>
  <si>
    <t>2201519</t>
  </si>
  <si>
    <t>宜尚酒店(南充泰合中心店)</t>
  </si>
  <si>
    <t>270.71</t>
  </si>
  <si>
    <t>2021-07-18 21:34:56</t>
  </si>
  <si>
    <t>2201506</t>
  </si>
  <si>
    <t>汉庭酒店(广州三元里地铁站店)</t>
  </si>
  <si>
    <t>250.58</t>
  </si>
  <si>
    <t>2021-07-18 21:15:30</t>
  </si>
  <si>
    <t>2201491</t>
  </si>
  <si>
    <t>广州大华酒店</t>
  </si>
  <si>
    <t>408.65</t>
  </si>
  <si>
    <t>2021-07-18 20:57:16</t>
  </si>
  <si>
    <t>2201480</t>
  </si>
  <si>
    <t>长沙瑞吉酒店</t>
  </si>
  <si>
    <t>6907.59</t>
  </si>
  <si>
    <t>2021-07-18 20:44:59</t>
  </si>
  <si>
    <t>2201457</t>
  </si>
  <si>
    <t>304.95</t>
  </si>
  <si>
    <t>2021-07-18 20:08:22</t>
  </si>
  <si>
    <t>2201455</t>
  </si>
  <si>
    <t>格林豪泰(济南高新区国际会展中心店)</t>
  </si>
  <si>
    <t>216.01</t>
  </si>
  <si>
    <t>2021-07-18 20:05:34</t>
  </si>
  <si>
    <t>2201453</t>
  </si>
  <si>
    <t>334.55</t>
  </si>
  <si>
    <t>2021-07-18 20:02:33</t>
  </si>
  <si>
    <t>2201450</t>
  </si>
  <si>
    <t>悦享酒店(天津梅江会展中心店)</t>
  </si>
  <si>
    <t>367.20</t>
  </si>
  <si>
    <t>2021-07-18 19:58:35</t>
  </si>
  <si>
    <t>2201433</t>
  </si>
  <si>
    <t>尚客优连锁酒店(华蓥凤凰城店)</t>
  </si>
  <si>
    <t>158.53</t>
  </si>
  <si>
    <t>2021-07-18 19:33:52</t>
  </si>
  <si>
    <t>2201413</t>
  </si>
  <si>
    <t>精途酒店(贵阳延安西路喷水池地铁站店)</t>
  </si>
  <si>
    <t>456.92</t>
  </si>
  <si>
    <t>2021-07-18 19:01:20</t>
  </si>
  <si>
    <t>2201383</t>
  </si>
  <si>
    <t>城市便捷酒店(恩施航空路店)</t>
  </si>
  <si>
    <t>150.52</t>
  </si>
  <si>
    <t>2021-07-18 18:15:16</t>
  </si>
  <si>
    <t>2201369</t>
  </si>
  <si>
    <t>2021-07-18 17:54:09</t>
  </si>
  <si>
    <t>2201368</t>
  </si>
  <si>
    <t>喆啡酒店成都华阳会展中心海昌极地海洋公园店</t>
  </si>
  <si>
    <t>360.84</t>
  </si>
  <si>
    <t>2021-07-18 17:52:19</t>
  </si>
  <si>
    <t>2201358</t>
  </si>
  <si>
    <t>汉庭酒店(济南遥墙国际机场店)</t>
  </si>
  <si>
    <t>197.47</t>
  </si>
  <si>
    <t>2021-07-18 17:35:36</t>
  </si>
  <si>
    <t>2201349</t>
  </si>
  <si>
    <t>尚客优酒店(开平东汇城店)</t>
  </si>
  <si>
    <t>155.04</t>
  </si>
  <si>
    <t>2021-07-18 17:22:20</t>
  </si>
  <si>
    <t>2201347</t>
  </si>
  <si>
    <t>格林豪泰酒店(阳新莲花湖店)</t>
  </si>
  <si>
    <t>181.58</t>
  </si>
  <si>
    <t>2021-07-18 17:21:19</t>
  </si>
  <si>
    <t>2201281</t>
  </si>
  <si>
    <t>宁波象山海景皇冠假日酒店</t>
  </si>
  <si>
    <t>2201.48</t>
  </si>
  <si>
    <t>2021-07-18 16:04:20</t>
  </si>
  <si>
    <t>2201277</t>
  </si>
  <si>
    <t>228.46</t>
  </si>
  <si>
    <t>2021-07-18 15:58:54</t>
  </si>
  <si>
    <t>2201262</t>
  </si>
  <si>
    <t>IU酒店(兰州西客站中天健广场店)</t>
  </si>
  <si>
    <t>345.67</t>
  </si>
  <si>
    <t>2021-07-18 15:39:01</t>
  </si>
  <si>
    <t>2201259</t>
  </si>
  <si>
    <t>城市便捷酒店(广州海珠会展中心店)</t>
  </si>
  <si>
    <t>176.94</t>
  </si>
  <si>
    <t>2021-07-18 15:36:38</t>
  </si>
  <si>
    <t>2201254</t>
  </si>
  <si>
    <t>城市便捷酒店汉川经济开发区店</t>
  </si>
  <si>
    <t>185.28</t>
  </si>
  <si>
    <t>2021-07-18 15:34:10</t>
  </si>
  <si>
    <t>2201247</t>
  </si>
  <si>
    <t>锦江之星(北京会议中心鸟巢酒店)</t>
  </si>
  <si>
    <t>382.16</t>
  </si>
  <si>
    <t>2021-07-18 15:27:40</t>
  </si>
  <si>
    <t>2201240</t>
  </si>
  <si>
    <t>2021-07-18 15:21:30</t>
  </si>
  <si>
    <t>2201236</t>
  </si>
  <si>
    <t>上海虹桥绿地铂骊酒店</t>
  </si>
  <si>
    <t>577.44</t>
  </si>
  <si>
    <t>2021-07-18 15:18:41</t>
  </si>
  <si>
    <t>2201234</t>
  </si>
  <si>
    <t>2021-07-18 15:17:47</t>
  </si>
  <si>
    <t>2201227</t>
  </si>
  <si>
    <t>2021-07-18 15:11:19</t>
  </si>
  <si>
    <t>2201226</t>
  </si>
  <si>
    <t>2021-07-18 15:09:29</t>
  </si>
  <si>
    <t>2201220</t>
  </si>
  <si>
    <t>全季酒店(上海五角场市光路店)</t>
  </si>
  <si>
    <t>513.80</t>
  </si>
  <si>
    <t>2021-07-18 15:04:01</t>
  </si>
  <si>
    <t>2201219</t>
  </si>
  <si>
    <t>骏怡连锁酒店(香河五百户镇店)</t>
  </si>
  <si>
    <t>105.89</t>
  </si>
  <si>
    <t>2021-07-18 15:00:06</t>
  </si>
  <si>
    <t>2201206</t>
  </si>
  <si>
    <t>2021-07-18 14:46:06</t>
  </si>
  <si>
    <t>2201161</t>
  </si>
  <si>
    <t>广州one&amp;one国际公寓</t>
  </si>
  <si>
    <t>519.57</t>
  </si>
  <si>
    <t>2021-07-18 14:02:27</t>
  </si>
  <si>
    <t>2201154</t>
  </si>
  <si>
    <t>香港富豪九龙酒店</t>
  </si>
  <si>
    <t>chung Kam ching</t>
  </si>
  <si>
    <t>290.70</t>
  </si>
  <si>
    <t>2021-07-18 13:55:44</t>
  </si>
  <si>
    <t>2201151</t>
  </si>
  <si>
    <t>喆啡酒店(长沙湘雅附二梓园路店)</t>
  </si>
  <si>
    <t>2021-07-18 13:51:16</t>
  </si>
  <si>
    <t>2201088</t>
  </si>
  <si>
    <t>格林豪泰(兰州雁滩高新区南河路店)</t>
  </si>
  <si>
    <t>163.17</t>
  </si>
  <si>
    <t>2021-07-18 12:37:02</t>
  </si>
  <si>
    <t>2201026</t>
  </si>
  <si>
    <t>北京遨途机场酒店</t>
  </si>
  <si>
    <t>519.96</t>
  </si>
  <si>
    <t>2021-07-18 11:24:06</t>
  </si>
  <si>
    <t>2200993</t>
  </si>
  <si>
    <t>7天连锁酒店（重庆解放碑一号桥店）</t>
  </si>
  <si>
    <t>2021-07-18 10:43:00</t>
  </si>
  <si>
    <t>2200977</t>
  </si>
  <si>
    <t>和颐酒店(厦门大学环岛路店)</t>
  </si>
  <si>
    <t>258.79</t>
  </si>
  <si>
    <t>2021-07-18 10:21:59</t>
  </si>
  <si>
    <t>2200973</t>
  </si>
  <si>
    <t>西安老孙家客栈</t>
  </si>
  <si>
    <t>175.42</t>
  </si>
  <si>
    <t>2021-07-18 10:18:07</t>
  </si>
  <si>
    <t>2200971</t>
  </si>
  <si>
    <t>杭州红星文化大酒店</t>
  </si>
  <si>
    <t>198.58</t>
  </si>
  <si>
    <t>2021-07-18 10:17:16</t>
  </si>
  <si>
    <t>2200960</t>
  </si>
  <si>
    <t>香港中环迷你酒店</t>
  </si>
  <si>
    <t>YANG DONGTENG</t>
  </si>
  <si>
    <t>226.81</t>
  </si>
  <si>
    <t>2021-07-18 10:06:59</t>
  </si>
  <si>
    <t>2200959</t>
  </si>
  <si>
    <t>布丁酒店（重庆南坪万达地铁站店）</t>
  </si>
  <si>
    <t>88.60</t>
  </si>
  <si>
    <t>2021-07-18 10:12:27</t>
  </si>
  <si>
    <t>2200931</t>
  </si>
  <si>
    <t>贝壳酒店(海阳高铁北站店)</t>
  </si>
  <si>
    <t>123.77</t>
  </si>
  <si>
    <t>2021-07-18 09:31:44</t>
  </si>
  <si>
    <t>2200907</t>
  </si>
  <si>
    <t>青岛半岛之星宾馆</t>
  </si>
  <si>
    <t>2021-07-18 08:57:29</t>
  </si>
  <si>
    <t>2200903</t>
  </si>
  <si>
    <t>IU酒店(北京西客站六里桥东地铁站店)</t>
  </si>
  <si>
    <t>459.37</t>
  </si>
  <si>
    <t>2021-07-18 08:50:09</t>
  </si>
  <si>
    <t>2200898</t>
  </si>
  <si>
    <t>2021-07-18 08:33:31</t>
  </si>
  <si>
    <t>2200880</t>
  </si>
  <si>
    <t>113.70</t>
  </si>
  <si>
    <t>2021-07-18 07:58:11</t>
  </si>
  <si>
    <t>2200832</t>
  </si>
  <si>
    <t>229.12</t>
  </si>
  <si>
    <t>2021-07-18 03:05:05</t>
  </si>
  <si>
    <t>2200796</t>
  </si>
  <si>
    <t>深圳名悦商务酒店</t>
  </si>
  <si>
    <t>163.90</t>
  </si>
  <si>
    <t>2021-07-18 00:53:03</t>
  </si>
  <si>
    <t>2200791</t>
  </si>
  <si>
    <t>尚客优连锁酒店（承德城隍庙店）</t>
  </si>
  <si>
    <t>455.06</t>
  </si>
  <si>
    <t>2021-07-18 00:45:15</t>
  </si>
  <si>
    <t>2200754</t>
  </si>
  <si>
    <t>东莞金月湾商务酒店</t>
  </si>
  <si>
    <t>299.88</t>
  </si>
  <si>
    <t>2021-07-18 00:06:05</t>
  </si>
  <si>
    <t>2021-07-17</t>
  </si>
  <si>
    <t>2200736</t>
  </si>
  <si>
    <t>宜尚酒店(海口友谊阳光城侨中路店)</t>
  </si>
  <si>
    <t>332.96</t>
  </si>
  <si>
    <t>2021-07-17 23:41:23</t>
  </si>
  <si>
    <t>2200697</t>
  </si>
  <si>
    <t>嘉兴华美达酒店</t>
  </si>
  <si>
    <t>376.74</t>
  </si>
  <si>
    <t>2021-07-17 23:08:23</t>
  </si>
  <si>
    <t>2200670</t>
  </si>
  <si>
    <t>澳门帝濠酒店</t>
  </si>
  <si>
    <t>zhang shuang,wang yun</t>
  </si>
  <si>
    <t>221.67</t>
  </si>
  <si>
    <t>2021-07-17 22:42:49</t>
  </si>
  <si>
    <t>2200562</t>
  </si>
  <si>
    <t>199.99</t>
  </si>
  <si>
    <t>2021-07-17 21:33:41</t>
  </si>
  <si>
    <t>2200430</t>
  </si>
  <si>
    <t>锦江都城(徐州彭城广场地铁站金盾店)</t>
  </si>
  <si>
    <t>312.63</t>
  </si>
  <si>
    <t>2021-07-17 20:03:12</t>
  </si>
  <si>
    <t>2200370</t>
  </si>
  <si>
    <t>7天酒店(贵阳北站店)</t>
  </si>
  <si>
    <t>180.58</t>
  </si>
  <si>
    <t>2021-07-17 19:28:11</t>
  </si>
  <si>
    <t>2200332</t>
  </si>
  <si>
    <t>146.59</t>
  </si>
  <si>
    <t>2021-07-17 18:48:44</t>
  </si>
  <si>
    <t>2200279</t>
  </si>
  <si>
    <t>2021-07-17 18:03:39</t>
  </si>
  <si>
    <t>2200260</t>
  </si>
  <si>
    <t>2021-07-17 17:49:39</t>
  </si>
  <si>
    <t>2200166</t>
  </si>
  <si>
    <t>全季酒店(上海松江体育中心店)</t>
  </si>
  <si>
    <t>1020.46</t>
  </si>
  <si>
    <t>2021-07-17 16:15:10</t>
  </si>
  <si>
    <t>2199996</t>
  </si>
  <si>
    <t>尚客优精选酒店(阳泉红星美凯龙店)</t>
  </si>
  <si>
    <t>340.92</t>
  </si>
  <si>
    <t>2021-07-17 13:25:22</t>
  </si>
  <si>
    <t>2199895</t>
  </si>
  <si>
    <t>兰州华联宾馆</t>
  </si>
  <si>
    <t>206.66</t>
  </si>
  <si>
    <t>2021-07-17 11:55:27</t>
  </si>
  <si>
    <t>2021-07-16</t>
  </si>
  <si>
    <t>2199514</t>
  </si>
  <si>
    <t>橙客连锁酒店(潮州高铁分店)</t>
  </si>
  <si>
    <t>632.92</t>
  </si>
  <si>
    <t>2021-07-16 23:16:51</t>
  </si>
  <si>
    <t>2199376</t>
  </si>
  <si>
    <t>香港帝苑酒店</t>
  </si>
  <si>
    <t>LI RUIHUA,Zhang Rui</t>
  </si>
  <si>
    <t>583.29</t>
  </si>
  <si>
    <t>2021-07-16 21:24:59</t>
  </si>
  <si>
    <t>2199309</t>
  </si>
  <si>
    <t>375.74</t>
  </si>
  <si>
    <t>2021-07-16 20:40:49</t>
  </si>
  <si>
    <t>2199225</t>
  </si>
  <si>
    <t>7天连锁酒店（北京次渠科创九街店）（原7天阳光）</t>
  </si>
  <si>
    <t>923.73</t>
  </si>
  <si>
    <t>2021-07-16 19:40:21</t>
  </si>
  <si>
    <t>2198621</t>
  </si>
  <si>
    <t>全季酒店(上海九亭中心店)</t>
  </si>
  <si>
    <t>433.00</t>
  </si>
  <si>
    <t>2021-07-16 10:54:24</t>
  </si>
  <si>
    <t>2021-07-15</t>
  </si>
  <si>
    <t>2197957</t>
  </si>
  <si>
    <t>上海大酒店</t>
  </si>
  <si>
    <t>1726.02</t>
  </si>
  <si>
    <t>2021-07-15 19:36:52</t>
  </si>
  <si>
    <t>2197717</t>
  </si>
  <si>
    <t>汉庭酒店(天津音乐学院店)</t>
  </si>
  <si>
    <t>745.63</t>
  </si>
  <si>
    <t>2021-07-15 13:48:17</t>
  </si>
  <si>
    <t>2197667</t>
  </si>
  <si>
    <t>锦江之星(厦门集美学村店)</t>
  </si>
  <si>
    <t>2021-07-15 12:46:38</t>
  </si>
  <si>
    <t>2021-07-13</t>
  </si>
  <si>
    <t>2195344</t>
  </si>
  <si>
    <t>城市便捷酒店(南宁安吉客运地铁站店 )</t>
  </si>
  <si>
    <t>354.79</t>
  </si>
  <si>
    <t>2021-07-13 18:57:53</t>
  </si>
  <si>
    <t>2021-07-12</t>
  </si>
  <si>
    <t>2193505</t>
  </si>
  <si>
    <t>蓝宝石酒店(桂林两江四湖桂林站店)</t>
  </si>
  <si>
    <t>80.19</t>
  </si>
  <si>
    <t>2021-07-12 11:42:44</t>
  </si>
  <si>
    <t>2021-07-11</t>
  </si>
  <si>
    <t>2193204</t>
  </si>
  <si>
    <t>全季酒店(上海火车站天目西路店)</t>
  </si>
  <si>
    <t>2021-07-11 23:38:21</t>
  </si>
  <si>
    <t>2192788</t>
  </si>
  <si>
    <t>199.72</t>
  </si>
  <si>
    <t>2021-07-11 15:11:42</t>
  </si>
  <si>
    <t>2021-07-10</t>
  </si>
  <si>
    <t>2191967</t>
  </si>
  <si>
    <t>1491.81</t>
  </si>
  <si>
    <t>2021-07-10 20:33:25</t>
  </si>
  <si>
    <t>2191793</t>
  </si>
  <si>
    <t>格林联盟酒店（青岛黄岛朝阳山路中阳店）</t>
  </si>
  <si>
    <t>321.24</t>
  </si>
  <si>
    <t>2021-07-10 18:20:31</t>
  </si>
  <si>
    <t>2021-07-09</t>
  </si>
  <si>
    <t>2190578</t>
  </si>
  <si>
    <t>锦江之星（淮安经济开发区店）</t>
  </si>
  <si>
    <t>2021-07-09 22:23:36</t>
  </si>
  <si>
    <t>2189678</t>
  </si>
  <si>
    <t>全季酒店(上海外滩金陵东路店)</t>
  </si>
  <si>
    <t>593.39</t>
  </si>
  <si>
    <t>2021-07-09 15:28:31</t>
  </si>
  <si>
    <t>2021-07-08</t>
  </si>
  <si>
    <t>2187713</t>
  </si>
  <si>
    <t>1217.68</t>
  </si>
  <si>
    <t>2021-07-08 12:29:24</t>
  </si>
  <si>
    <t>2021-07-05</t>
  </si>
  <si>
    <t>2184700</t>
  </si>
  <si>
    <t>成都天府丽都喜来登饭店</t>
  </si>
  <si>
    <t>2021-07-05 21:43:46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</si>
</sst>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15707609579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44395</v>
      </c>
      <c r="G2" s="5">
        <v>44396</v>
      </c>
      <c r="H2" s="4">
        <v>3</v>
      </c>
      <c r="I2" s="4">
        <v>1</v>
      </c>
      <c r="J2" s="4">
        <v>3</v>
      </c>
      <c r="K2" s="4" t="s">
        <v>29</v>
      </c>
      <c r="L2" s="4">
        <v>1394.88</v>
      </c>
      <c r="M2" s="4">
        <v>1394.88</v>
      </c>
      <c r="N2" s="4" t="s">
        <v>30</v>
      </c>
      <c r="O2" s="4" t="s">
        <v>31</v>
      </c>
      <c r="P2" s="4" t="s">
        <v>32</v>
      </c>
      <c r="Q2" s="4">
        <v>0</v>
      </c>
      <c r="R2" s="6">
        <v>44382</v>
      </c>
      <c r="S2" s="5">
        <v>44399</v>
      </c>
      <c r="T2" s="4" t="s">
        <v>33</v>
      </c>
      <c r="U2" s="4">
        <v>1394.88</v>
      </c>
      <c r="V2" s="4">
        <v>0</v>
      </c>
      <c r="W2" s="4">
        <v>0</v>
      </c>
      <c r="X2" s="4">
        <v>2184700</v>
      </c>
    </row>
    <row r="3" s="4" customFormat="1" spans="1:24">
      <c r="A3" s="4">
        <v>15707609579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44395</v>
      </c>
      <c r="G3" s="5">
        <v>44396</v>
      </c>
      <c r="H3" s="4">
        <v>3</v>
      </c>
      <c r="I3" s="4">
        <v>1</v>
      </c>
      <c r="J3" s="4">
        <v>3</v>
      </c>
      <c r="K3" s="4" t="s">
        <v>29</v>
      </c>
      <c r="L3" s="4">
        <v>-1394.88</v>
      </c>
      <c r="M3" s="4">
        <v>-1394.88</v>
      </c>
      <c r="N3" s="4" t="s">
        <v>30</v>
      </c>
      <c r="O3" s="4" t="s">
        <v>31</v>
      </c>
      <c r="P3" s="4" t="s">
        <v>32</v>
      </c>
      <c r="Q3" s="4">
        <v>0</v>
      </c>
      <c r="R3" s="6">
        <v>44382</v>
      </c>
      <c r="S3" s="5">
        <v>44399</v>
      </c>
      <c r="T3" s="4" t="s">
        <v>33</v>
      </c>
      <c r="U3" s="4">
        <v>-1394.88</v>
      </c>
      <c r="V3" s="4">
        <v>0</v>
      </c>
      <c r="W3" s="4">
        <v>0</v>
      </c>
      <c r="X3" s="4">
        <v>2184700</v>
      </c>
    </row>
    <row r="4" s="4" customFormat="1" spans="1:24">
      <c r="A4" s="4">
        <v>15731292269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44394</v>
      </c>
      <c r="G4" s="5">
        <v>44396</v>
      </c>
      <c r="H4" s="4">
        <v>1</v>
      </c>
      <c r="I4" s="4">
        <v>2</v>
      </c>
      <c r="J4" s="4">
        <v>2</v>
      </c>
      <c r="K4" s="4" t="s">
        <v>29</v>
      </c>
      <c r="L4" s="4">
        <v>1217.68</v>
      </c>
      <c r="M4" s="4">
        <v>1217.68</v>
      </c>
      <c r="N4" s="4" t="s">
        <v>37</v>
      </c>
      <c r="O4" s="4" t="s">
        <v>31</v>
      </c>
      <c r="P4" s="4" t="s">
        <v>32</v>
      </c>
      <c r="Q4" s="4">
        <v>0</v>
      </c>
      <c r="R4" s="6">
        <v>44385</v>
      </c>
      <c r="S4" s="5">
        <v>44399</v>
      </c>
      <c r="T4" s="4" t="s">
        <v>33</v>
      </c>
      <c r="U4" s="4">
        <v>1217.68</v>
      </c>
      <c r="V4" s="4">
        <v>0</v>
      </c>
      <c r="W4" s="4">
        <v>0</v>
      </c>
      <c r="X4" s="4">
        <v>2187713</v>
      </c>
    </row>
    <row r="5" s="4" customFormat="1" spans="1:24">
      <c r="A5" s="4">
        <v>15743279423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44395</v>
      </c>
      <c r="G5" s="5">
        <v>44396</v>
      </c>
      <c r="H5" s="4">
        <v>1</v>
      </c>
      <c r="I5" s="4">
        <v>1</v>
      </c>
      <c r="J5" s="4">
        <v>1</v>
      </c>
      <c r="K5" s="4" t="s">
        <v>29</v>
      </c>
      <c r="L5" s="4">
        <v>593.39</v>
      </c>
      <c r="M5" s="4">
        <v>593.39</v>
      </c>
      <c r="N5" s="4" t="s">
        <v>40</v>
      </c>
      <c r="O5" s="4" t="s">
        <v>31</v>
      </c>
      <c r="P5" s="4" t="s">
        <v>32</v>
      </c>
      <c r="Q5" s="4">
        <v>0</v>
      </c>
      <c r="R5" s="6">
        <v>44386</v>
      </c>
      <c r="S5" s="5">
        <v>44399</v>
      </c>
      <c r="T5" s="4" t="s">
        <v>33</v>
      </c>
      <c r="U5" s="4">
        <v>593.39</v>
      </c>
      <c r="V5" s="4">
        <v>0</v>
      </c>
      <c r="W5" s="4">
        <v>0</v>
      </c>
      <c r="X5" s="4">
        <v>2189678</v>
      </c>
    </row>
    <row r="6" s="4" customFormat="1" spans="1:24">
      <c r="A6" s="4">
        <v>15748899412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44395</v>
      </c>
      <c r="G6" s="5">
        <v>44396</v>
      </c>
      <c r="H6" s="4">
        <v>1</v>
      </c>
      <c r="I6" s="4">
        <v>1</v>
      </c>
      <c r="J6" s="4">
        <v>1</v>
      </c>
      <c r="K6" s="4" t="s">
        <v>29</v>
      </c>
      <c r="L6" s="4">
        <v>171.91</v>
      </c>
      <c r="M6" s="4">
        <v>171.91</v>
      </c>
      <c r="N6" s="4" t="s">
        <v>43</v>
      </c>
      <c r="O6" s="4" t="s">
        <v>31</v>
      </c>
      <c r="P6" s="4" t="s">
        <v>32</v>
      </c>
      <c r="Q6" s="4">
        <v>0</v>
      </c>
      <c r="R6" s="6">
        <v>44386</v>
      </c>
      <c r="S6" s="5">
        <v>44399</v>
      </c>
      <c r="T6" s="4" t="s">
        <v>33</v>
      </c>
      <c r="U6" s="4">
        <v>171.91</v>
      </c>
      <c r="V6" s="4">
        <v>0</v>
      </c>
      <c r="W6" s="4">
        <v>0</v>
      </c>
      <c r="X6" s="4">
        <v>2190578</v>
      </c>
    </row>
    <row r="7" s="4" customFormat="1" spans="1:24">
      <c r="A7" s="4">
        <v>15757812029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44393</v>
      </c>
      <c r="G7" s="5">
        <v>44396</v>
      </c>
      <c r="H7" s="4">
        <v>1</v>
      </c>
      <c r="I7" s="4">
        <v>3</v>
      </c>
      <c r="J7" s="4">
        <v>3</v>
      </c>
      <c r="K7" s="4" t="s">
        <v>29</v>
      </c>
      <c r="L7" s="4">
        <v>321.24</v>
      </c>
      <c r="M7" s="4">
        <v>321.24</v>
      </c>
      <c r="N7" s="4" t="s">
        <v>46</v>
      </c>
      <c r="O7" s="4" t="s">
        <v>31</v>
      </c>
      <c r="P7" s="4" t="s">
        <v>32</v>
      </c>
      <c r="Q7" s="4">
        <v>0</v>
      </c>
      <c r="R7" s="6">
        <v>44387</v>
      </c>
      <c r="S7" s="5">
        <v>44399</v>
      </c>
      <c r="T7" s="4" t="s">
        <v>33</v>
      </c>
      <c r="U7" s="4">
        <v>321.24</v>
      </c>
      <c r="V7" s="4">
        <v>0</v>
      </c>
      <c r="W7" s="4">
        <v>0</v>
      </c>
      <c r="X7" s="4">
        <v>2191793</v>
      </c>
    </row>
    <row r="8" s="4" customFormat="1" spans="1:24">
      <c r="A8" s="4">
        <v>15758819039</v>
      </c>
      <c r="B8" s="4" t="s">
        <v>25</v>
      </c>
      <c r="C8" s="4" t="s">
        <v>26</v>
      </c>
      <c r="D8" s="4" t="s">
        <v>35</v>
      </c>
      <c r="E8" s="4" t="s">
        <v>47</v>
      </c>
      <c r="F8" s="5">
        <v>44394</v>
      </c>
      <c r="G8" s="5">
        <v>44396</v>
      </c>
      <c r="H8" s="4">
        <v>1</v>
      </c>
      <c r="I8" s="4">
        <v>2</v>
      </c>
      <c r="J8" s="4">
        <v>2</v>
      </c>
      <c r="K8" s="4" t="s">
        <v>29</v>
      </c>
      <c r="L8" s="4">
        <v>1491.81</v>
      </c>
      <c r="M8" s="4">
        <v>1491.81</v>
      </c>
      <c r="N8" s="4" t="s">
        <v>48</v>
      </c>
      <c r="O8" s="4" t="s">
        <v>31</v>
      </c>
      <c r="P8" s="4" t="s">
        <v>32</v>
      </c>
      <c r="Q8" s="4">
        <v>0</v>
      </c>
      <c r="R8" s="6">
        <v>44387</v>
      </c>
      <c r="S8" s="5">
        <v>44399</v>
      </c>
      <c r="T8" s="4" t="s">
        <v>33</v>
      </c>
      <c r="U8" s="4">
        <v>1491.81</v>
      </c>
      <c r="V8" s="4">
        <v>0</v>
      </c>
      <c r="W8" s="4">
        <v>0</v>
      </c>
      <c r="X8" s="4">
        <v>2191967</v>
      </c>
    </row>
    <row r="9" s="4" customFormat="1" spans="1:24">
      <c r="A9" s="4">
        <v>15765666046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44395</v>
      </c>
      <c r="G9" s="5">
        <v>44396</v>
      </c>
      <c r="H9" s="4">
        <v>1</v>
      </c>
      <c r="I9" s="4">
        <v>1</v>
      </c>
      <c r="J9" s="4">
        <v>1</v>
      </c>
      <c r="K9" s="4" t="s">
        <v>29</v>
      </c>
      <c r="L9" s="4">
        <v>199.72</v>
      </c>
      <c r="M9" s="4">
        <v>199.72</v>
      </c>
      <c r="N9" s="4" t="s">
        <v>51</v>
      </c>
      <c r="O9" s="4" t="s">
        <v>31</v>
      </c>
      <c r="P9" s="4" t="s">
        <v>32</v>
      </c>
      <c r="Q9" s="4">
        <v>0</v>
      </c>
      <c r="R9" s="6">
        <v>44388</v>
      </c>
      <c r="S9" s="5">
        <v>44399</v>
      </c>
      <c r="T9" s="4" t="s">
        <v>33</v>
      </c>
      <c r="U9" s="4">
        <v>199.72</v>
      </c>
      <c r="V9" s="4">
        <v>0</v>
      </c>
      <c r="W9" s="4">
        <v>0</v>
      </c>
      <c r="X9" s="4">
        <v>2192788</v>
      </c>
    </row>
    <row r="10" s="4" customFormat="1" spans="1:24">
      <c r="A10" s="4">
        <v>15768419423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44395</v>
      </c>
      <c r="G10" s="5">
        <v>44396</v>
      </c>
      <c r="H10" s="4">
        <v>1</v>
      </c>
      <c r="I10" s="4">
        <v>1</v>
      </c>
      <c r="J10" s="4">
        <v>1</v>
      </c>
      <c r="K10" s="4" t="s">
        <v>29</v>
      </c>
      <c r="L10" s="4">
        <v>304.95</v>
      </c>
      <c r="M10" s="4">
        <v>304.95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44388</v>
      </c>
      <c r="S10" s="5">
        <v>44399</v>
      </c>
      <c r="T10" s="4" t="s">
        <v>33</v>
      </c>
      <c r="U10" s="4">
        <v>304.95</v>
      </c>
      <c r="V10" s="4">
        <v>0</v>
      </c>
      <c r="W10" s="4">
        <v>0</v>
      </c>
      <c r="X10" s="4">
        <v>2193204</v>
      </c>
    </row>
    <row r="11" s="4" customFormat="1" spans="1:24">
      <c r="A11" s="4">
        <v>15774151293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44395</v>
      </c>
      <c r="G11" s="5">
        <v>44396</v>
      </c>
      <c r="H11" s="4">
        <v>1</v>
      </c>
      <c r="I11" s="4">
        <v>1</v>
      </c>
      <c r="J11" s="4">
        <v>1</v>
      </c>
      <c r="K11" s="4" t="s">
        <v>29</v>
      </c>
      <c r="L11" s="4">
        <v>80.19</v>
      </c>
      <c r="M11" s="4">
        <v>80.19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44389</v>
      </c>
      <c r="S11" s="5">
        <v>44399</v>
      </c>
      <c r="T11" s="4" t="s">
        <v>33</v>
      </c>
      <c r="U11" s="4">
        <v>80.19</v>
      </c>
      <c r="V11" s="4">
        <v>0</v>
      </c>
      <c r="W11" s="4">
        <v>0</v>
      </c>
      <c r="X11" s="4">
        <v>2193505</v>
      </c>
    </row>
    <row r="12" s="4" customFormat="1" spans="1:24">
      <c r="A12" s="4">
        <v>15791519195</v>
      </c>
      <c r="B12" s="4" t="s">
        <v>25</v>
      </c>
      <c r="C12" s="4" t="s">
        <v>26</v>
      </c>
      <c r="D12" s="4" t="s">
        <v>58</v>
      </c>
      <c r="E12" s="4" t="s">
        <v>56</v>
      </c>
      <c r="F12" s="5">
        <v>44394</v>
      </c>
      <c r="G12" s="5">
        <v>44396</v>
      </c>
      <c r="H12" s="4">
        <v>1</v>
      </c>
      <c r="I12" s="4">
        <v>2</v>
      </c>
      <c r="J12" s="4">
        <v>2</v>
      </c>
      <c r="K12" s="4" t="s">
        <v>29</v>
      </c>
      <c r="L12" s="4">
        <v>354.79</v>
      </c>
      <c r="M12" s="4">
        <v>354.79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44390</v>
      </c>
      <c r="S12" s="5">
        <v>44399</v>
      </c>
      <c r="T12" s="4" t="s">
        <v>33</v>
      </c>
      <c r="U12" s="4">
        <v>354.79</v>
      </c>
      <c r="V12" s="4">
        <v>0</v>
      </c>
      <c r="W12" s="4">
        <v>0</v>
      </c>
      <c r="X12" s="4">
        <v>2195344</v>
      </c>
    </row>
    <row r="13" s="4" customFormat="1" spans="1:24">
      <c r="A13" s="4">
        <v>15748899412</v>
      </c>
      <c r="B13" s="4" t="s">
        <v>25</v>
      </c>
      <c r="C13" s="4" t="s">
        <v>34</v>
      </c>
      <c r="D13" s="4" t="s">
        <v>41</v>
      </c>
      <c r="E13" s="4" t="s">
        <v>42</v>
      </c>
      <c r="F13" s="5">
        <v>44395</v>
      </c>
      <c r="G13" s="5">
        <v>44396</v>
      </c>
      <c r="H13" s="4">
        <v>1</v>
      </c>
      <c r="I13" s="4">
        <v>1</v>
      </c>
      <c r="J13" s="4">
        <v>1</v>
      </c>
      <c r="K13" s="4" t="s">
        <v>29</v>
      </c>
      <c r="L13" s="4">
        <v>-171.91</v>
      </c>
      <c r="M13" s="4">
        <v>-171.91</v>
      </c>
      <c r="N13" s="4" t="s">
        <v>43</v>
      </c>
      <c r="O13" s="4" t="s">
        <v>31</v>
      </c>
      <c r="P13" s="4" t="s">
        <v>32</v>
      </c>
      <c r="Q13" s="4">
        <v>0</v>
      </c>
      <c r="R13" s="6">
        <v>44386</v>
      </c>
      <c r="S13" s="5">
        <v>44399</v>
      </c>
      <c r="T13" s="4" t="s">
        <v>33</v>
      </c>
      <c r="U13" s="4">
        <v>-171.91</v>
      </c>
      <c r="V13" s="4">
        <v>0</v>
      </c>
      <c r="W13" s="4">
        <v>0</v>
      </c>
      <c r="X13" s="4">
        <v>2190578</v>
      </c>
    </row>
    <row r="14" s="4" customFormat="1" spans="1:24">
      <c r="A14" s="4">
        <v>15808844199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44395</v>
      </c>
      <c r="G14" s="5">
        <v>44396</v>
      </c>
      <c r="H14" s="4">
        <v>1</v>
      </c>
      <c r="I14" s="4">
        <v>1</v>
      </c>
      <c r="J14" s="4">
        <v>1</v>
      </c>
      <c r="K14" s="4" t="s">
        <v>29</v>
      </c>
      <c r="L14" s="4">
        <v>230.06</v>
      </c>
      <c r="M14" s="4">
        <v>230.06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44392</v>
      </c>
      <c r="S14" s="5">
        <v>44399</v>
      </c>
      <c r="T14" s="4" t="s">
        <v>33</v>
      </c>
      <c r="U14" s="4">
        <v>230.06</v>
      </c>
      <c r="V14" s="4">
        <v>0</v>
      </c>
      <c r="W14" s="4">
        <v>0</v>
      </c>
      <c r="X14" s="4">
        <v>2197667</v>
      </c>
    </row>
    <row r="15" s="4" customFormat="1" spans="1:24">
      <c r="A15" s="4">
        <v>15809168206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44393</v>
      </c>
      <c r="G15" s="5">
        <v>44396</v>
      </c>
      <c r="H15" s="4">
        <v>1</v>
      </c>
      <c r="I15" s="4">
        <v>3</v>
      </c>
      <c r="J15" s="4">
        <v>3</v>
      </c>
      <c r="K15" s="4" t="s">
        <v>29</v>
      </c>
      <c r="L15" s="4">
        <v>745.63</v>
      </c>
      <c r="M15" s="4">
        <v>745.63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44392</v>
      </c>
      <c r="S15" s="5">
        <v>44399</v>
      </c>
      <c r="T15" s="4" t="s">
        <v>33</v>
      </c>
      <c r="U15" s="4">
        <v>745.63</v>
      </c>
      <c r="V15" s="4">
        <v>0</v>
      </c>
      <c r="W15" s="4">
        <v>0</v>
      </c>
      <c r="X15" s="4">
        <v>2197717</v>
      </c>
    </row>
    <row r="16" s="4" customFormat="1" spans="1:24">
      <c r="A16" s="4">
        <v>15808844199</v>
      </c>
      <c r="B16" s="4" t="s">
        <v>25</v>
      </c>
      <c r="C16" s="4" t="s">
        <v>34</v>
      </c>
      <c r="D16" s="4" t="s">
        <v>60</v>
      </c>
      <c r="E16" s="4" t="s">
        <v>61</v>
      </c>
      <c r="F16" s="5">
        <v>44395</v>
      </c>
      <c r="G16" s="5">
        <v>44396</v>
      </c>
      <c r="H16" s="4">
        <v>1</v>
      </c>
      <c r="I16" s="4">
        <v>1</v>
      </c>
      <c r="J16" s="4">
        <v>1</v>
      </c>
      <c r="K16" s="4" t="s">
        <v>29</v>
      </c>
      <c r="L16" s="4">
        <v>-230.06</v>
      </c>
      <c r="M16" s="4">
        <v>-230.06</v>
      </c>
      <c r="N16" s="4" t="s">
        <v>62</v>
      </c>
      <c r="O16" s="4" t="s">
        <v>31</v>
      </c>
      <c r="P16" s="4" t="s">
        <v>32</v>
      </c>
      <c r="Q16" s="4">
        <v>0</v>
      </c>
      <c r="R16" s="6">
        <v>44392</v>
      </c>
      <c r="S16" s="5">
        <v>44399</v>
      </c>
      <c r="T16" s="4" t="s">
        <v>33</v>
      </c>
      <c r="U16" s="4">
        <v>-230.06</v>
      </c>
      <c r="V16" s="4">
        <v>0</v>
      </c>
      <c r="W16" s="4">
        <v>0</v>
      </c>
      <c r="X16" s="4">
        <v>2197667</v>
      </c>
    </row>
    <row r="17" s="4" customFormat="1" spans="1:24">
      <c r="A17" s="4">
        <v>15815111110</v>
      </c>
      <c r="B17" s="4" t="s">
        <v>25</v>
      </c>
      <c r="C17" s="4" t="s">
        <v>26</v>
      </c>
      <c r="D17" s="4" t="s">
        <v>35</v>
      </c>
      <c r="E17" s="4" t="s">
        <v>47</v>
      </c>
      <c r="F17" s="5">
        <v>44394</v>
      </c>
      <c r="G17" s="5">
        <v>44396</v>
      </c>
      <c r="H17" s="4">
        <v>1</v>
      </c>
      <c r="I17" s="4">
        <v>2</v>
      </c>
      <c r="J17" s="4">
        <v>2</v>
      </c>
      <c r="K17" s="4" t="s">
        <v>29</v>
      </c>
      <c r="L17" s="4">
        <v>1726.02</v>
      </c>
      <c r="M17" s="4">
        <v>1726.02</v>
      </c>
      <c r="N17" s="4" t="s">
        <v>66</v>
      </c>
      <c r="O17" s="4" t="s">
        <v>31</v>
      </c>
      <c r="P17" s="4" t="s">
        <v>32</v>
      </c>
      <c r="Q17" s="4">
        <v>0</v>
      </c>
      <c r="R17" s="6">
        <v>44392</v>
      </c>
      <c r="S17" s="5">
        <v>44399</v>
      </c>
      <c r="T17" s="4" t="s">
        <v>33</v>
      </c>
      <c r="U17" s="4">
        <v>1726.02</v>
      </c>
      <c r="V17" s="4">
        <v>0</v>
      </c>
      <c r="W17" s="4">
        <v>0</v>
      </c>
      <c r="X17" s="4">
        <v>2197957</v>
      </c>
    </row>
    <row r="18" s="4" customFormat="1" spans="1:24">
      <c r="A18" s="4">
        <v>15818348598</v>
      </c>
      <c r="B18" s="4" t="s">
        <v>25</v>
      </c>
      <c r="C18" s="4" t="s">
        <v>26</v>
      </c>
      <c r="D18" s="4" t="s">
        <v>67</v>
      </c>
      <c r="E18" s="4" t="s">
        <v>68</v>
      </c>
      <c r="F18" s="5">
        <v>44395</v>
      </c>
      <c r="G18" s="5">
        <v>44396</v>
      </c>
      <c r="H18" s="4">
        <v>1</v>
      </c>
      <c r="I18" s="4">
        <v>1</v>
      </c>
      <c r="J18" s="4">
        <v>1</v>
      </c>
      <c r="K18" s="4" t="s">
        <v>29</v>
      </c>
      <c r="L18" s="4">
        <v>433</v>
      </c>
      <c r="M18" s="4">
        <v>433</v>
      </c>
      <c r="N18" s="4" t="s">
        <v>69</v>
      </c>
      <c r="O18" s="4" t="s">
        <v>31</v>
      </c>
      <c r="P18" s="4" t="s">
        <v>32</v>
      </c>
      <c r="Q18" s="4">
        <v>0</v>
      </c>
      <c r="R18" s="6">
        <v>44393</v>
      </c>
      <c r="S18" s="5">
        <v>44399</v>
      </c>
      <c r="T18" s="4" t="s">
        <v>33</v>
      </c>
      <c r="U18" s="4">
        <v>433</v>
      </c>
      <c r="V18" s="4">
        <v>0</v>
      </c>
      <c r="W18" s="4">
        <v>0</v>
      </c>
      <c r="X18" s="4">
        <v>2198621</v>
      </c>
    </row>
    <row r="19" s="4" customFormat="1" spans="1:24">
      <c r="A19" s="4">
        <v>15825078312</v>
      </c>
      <c r="B19" s="4" t="s">
        <v>25</v>
      </c>
      <c r="C19" s="4" t="s">
        <v>26</v>
      </c>
      <c r="D19" s="4" t="s">
        <v>70</v>
      </c>
      <c r="E19" s="4" t="s">
        <v>71</v>
      </c>
      <c r="F19" s="5">
        <v>44393</v>
      </c>
      <c r="G19" s="5">
        <v>44396</v>
      </c>
      <c r="H19" s="4">
        <v>1</v>
      </c>
      <c r="I19" s="4">
        <v>3</v>
      </c>
      <c r="J19" s="4">
        <v>3</v>
      </c>
      <c r="K19" s="4" t="s">
        <v>29</v>
      </c>
      <c r="L19" s="4">
        <v>923.74</v>
      </c>
      <c r="M19" s="4">
        <v>923.74</v>
      </c>
      <c r="N19" s="4" t="s">
        <v>72</v>
      </c>
      <c r="O19" s="4" t="s">
        <v>31</v>
      </c>
      <c r="P19" s="4" t="s">
        <v>32</v>
      </c>
      <c r="Q19" s="4">
        <v>0</v>
      </c>
      <c r="R19" s="6">
        <v>44393</v>
      </c>
      <c r="S19" s="5">
        <v>44399</v>
      </c>
      <c r="T19" s="4" t="s">
        <v>33</v>
      </c>
      <c r="U19" s="4">
        <v>923.74</v>
      </c>
      <c r="V19" s="4">
        <v>0</v>
      </c>
      <c r="W19" s="4">
        <v>0</v>
      </c>
      <c r="X19" s="4">
        <v>2199225</v>
      </c>
    </row>
    <row r="20" s="4" customFormat="1" spans="1:23">
      <c r="A20" s="4">
        <v>15825500836</v>
      </c>
      <c r="B20" s="4" t="s">
        <v>25</v>
      </c>
      <c r="C20" s="4" t="s">
        <v>26</v>
      </c>
      <c r="D20" s="4" t="s">
        <v>73</v>
      </c>
      <c r="E20" s="4" t="s">
        <v>74</v>
      </c>
      <c r="F20" s="5">
        <v>44395</v>
      </c>
      <c r="G20" s="5">
        <v>44396</v>
      </c>
      <c r="H20" s="4">
        <v>1</v>
      </c>
      <c r="I20" s="4">
        <v>1</v>
      </c>
      <c r="J20" s="4">
        <v>1</v>
      </c>
      <c r="K20" s="4" t="s">
        <v>29</v>
      </c>
      <c r="L20" s="4">
        <v>375.74</v>
      </c>
      <c r="M20" s="4">
        <v>375.74</v>
      </c>
      <c r="N20" s="4" t="s">
        <v>75</v>
      </c>
      <c r="O20" s="4" t="s">
        <v>31</v>
      </c>
      <c r="P20" s="4" t="s">
        <v>32</v>
      </c>
      <c r="Q20" s="4">
        <v>0</v>
      </c>
      <c r="R20" s="6">
        <v>44393</v>
      </c>
      <c r="S20" s="5">
        <v>44399</v>
      </c>
      <c r="T20" s="4" t="s">
        <v>33</v>
      </c>
      <c r="U20" s="4">
        <v>375.74</v>
      </c>
      <c r="V20" s="4">
        <v>0</v>
      </c>
      <c r="W20" s="4">
        <v>0</v>
      </c>
    </row>
    <row r="21" s="4" customFormat="1" spans="1:24">
      <c r="A21" s="4">
        <v>15825820803</v>
      </c>
      <c r="B21" s="4" t="s">
        <v>25</v>
      </c>
      <c r="C21" s="4" t="s">
        <v>26</v>
      </c>
      <c r="D21" s="4" t="s">
        <v>76</v>
      </c>
      <c r="E21" s="4" t="s">
        <v>77</v>
      </c>
      <c r="F21" s="5">
        <v>44395</v>
      </c>
      <c r="G21" s="5">
        <v>44396</v>
      </c>
      <c r="H21" s="4">
        <v>1</v>
      </c>
      <c r="I21" s="4">
        <v>1</v>
      </c>
      <c r="J21" s="4">
        <v>1</v>
      </c>
      <c r="K21" s="4" t="s">
        <v>29</v>
      </c>
      <c r="L21" s="4">
        <v>583.29</v>
      </c>
      <c r="M21" s="4">
        <v>583.29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44393</v>
      </c>
      <c r="S21" s="5">
        <v>44399</v>
      </c>
      <c r="T21" s="4" t="s">
        <v>33</v>
      </c>
      <c r="U21" s="4">
        <v>583.29</v>
      </c>
      <c r="V21" s="4">
        <v>0</v>
      </c>
      <c r="W21" s="4">
        <v>0</v>
      </c>
      <c r="X21" s="4">
        <v>2199376</v>
      </c>
    </row>
    <row r="22" s="4" customFormat="1" spans="1:24">
      <c r="A22" s="4">
        <v>15829693645</v>
      </c>
      <c r="B22" s="4" t="s">
        <v>25</v>
      </c>
      <c r="C22" s="4" t="s">
        <v>26</v>
      </c>
      <c r="D22" s="4" t="s">
        <v>79</v>
      </c>
      <c r="E22" s="4" t="s">
        <v>80</v>
      </c>
      <c r="F22" s="5">
        <v>44394</v>
      </c>
      <c r="G22" s="5">
        <v>44396</v>
      </c>
      <c r="H22" s="4">
        <v>2</v>
      </c>
      <c r="I22" s="4">
        <v>2</v>
      </c>
      <c r="J22" s="4">
        <v>4</v>
      </c>
      <c r="K22" s="4" t="s">
        <v>29</v>
      </c>
      <c r="L22" s="4">
        <v>632.92</v>
      </c>
      <c r="M22" s="4">
        <v>632.92</v>
      </c>
      <c r="N22" s="4" t="s">
        <v>81</v>
      </c>
      <c r="O22" s="4" t="s">
        <v>31</v>
      </c>
      <c r="P22" s="4" t="s">
        <v>32</v>
      </c>
      <c r="Q22" s="4">
        <v>0</v>
      </c>
      <c r="R22" s="6">
        <v>44393</v>
      </c>
      <c r="S22" s="5">
        <v>44399</v>
      </c>
      <c r="T22" s="4" t="s">
        <v>33</v>
      </c>
      <c r="U22" s="4">
        <v>632.92</v>
      </c>
      <c r="V22" s="4">
        <v>0</v>
      </c>
      <c r="W22" s="4">
        <v>0</v>
      </c>
      <c r="X22" s="4">
        <v>2199514</v>
      </c>
    </row>
    <row r="23" s="4" customFormat="1" spans="1:24">
      <c r="A23" s="4">
        <v>15832267484</v>
      </c>
      <c r="B23" s="4" t="s">
        <v>25</v>
      </c>
      <c r="C23" s="4" t="s">
        <v>26</v>
      </c>
      <c r="D23" s="4" t="s">
        <v>82</v>
      </c>
      <c r="E23" s="4" t="s">
        <v>83</v>
      </c>
      <c r="F23" s="5">
        <v>44395</v>
      </c>
      <c r="G23" s="5">
        <v>44396</v>
      </c>
      <c r="H23" s="4">
        <v>1</v>
      </c>
      <c r="I23" s="4">
        <v>1</v>
      </c>
      <c r="J23" s="4">
        <v>1</v>
      </c>
      <c r="K23" s="4" t="s">
        <v>29</v>
      </c>
      <c r="L23" s="4">
        <v>206.66</v>
      </c>
      <c r="M23" s="4">
        <v>206.66</v>
      </c>
      <c r="N23" s="4" t="s">
        <v>84</v>
      </c>
      <c r="O23" s="4" t="s">
        <v>31</v>
      </c>
      <c r="P23" s="4" t="s">
        <v>32</v>
      </c>
      <c r="Q23" s="4">
        <v>0</v>
      </c>
      <c r="R23" s="6">
        <v>44394</v>
      </c>
      <c r="S23" s="5">
        <v>44399</v>
      </c>
      <c r="T23" s="4" t="s">
        <v>33</v>
      </c>
      <c r="U23" s="4">
        <v>206.66</v>
      </c>
      <c r="V23" s="4">
        <v>0</v>
      </c>
      <c r="W23" s="4">
        <v>0</v>
      </c>
      <c r="X23" s="4">
        <v>2199895</v>
      </c>
    </row>
    <row r="24" s="4" customFormat="1" spans="1:24">
      <c r="A24" s="4">
        <v>15832863865</v>
      </c>
      <c r="B24" s="4" t="s">
        <v>25</v>
      </c>
      <c r="C24" s="4" t="s">
        <v>26</v>
      </c>
      <c r="D24" s="4" t="s">
        <v>85</v>
      </c>
      <c r="E24" s="4" t="s">
        <v>86</v>
      </c>
      <c r="F24" s="5">
        <v>44394</v>
      </c>
      <c r="G24" s="5">
        <v>44396</v>
      </c>
      <c r="H24" s="4">
        <v>1</v>
      </c>
      <c r="I24" s="4">
        <v>2</v>
      </c>
      <c r="J24" s="4">
        <v>2</v>
      </c>
      <c r="K24" s="4" t="s">
        <v>29</v>
      </c>
      <c r="L24" s="4">
        <v>340.92</v>
      </c>
      <c r="M24" s="4">
        <v>340.92</v>
      </c>
      <c r="N24" s="4" t="s">
        <v>87</v>
      </c>
      <c r="O24" s="4" t="s">
        <v>31</v>
      </c>
      <c r="P24" s="4" t="s">
        <v>32</v>
      </c>
      <c r="Q24" s="4">
        <v>0</v>
      </c>
      <c r="R24" s="6">
        <v>44394</v>
      </c>
      <c r="S24" s="5">
        <v>44399</v>
      </c>
      <c r="T24" s="4" t="s">
        <v>33</v>
      </c>
      <c r="U24" s="4">
        <v>340.92</v>
      </c>
      <c r="V24" s="4">
        <v>0</v>
      </c>
      <c r="W24" s="4">
        <v>0</v>
      </c>
      <c r="X24" s="4">
        <v>2199996</v>
      </c>
    </row>
    <row r="25" s="4" customFormat="1" spans="1:24">
      <c r="A25" s="4">
        <v>15833940426</v>
      </c>
      <c r="B25" s="4" t="s">
        <v>25</v>
      </c>
      <c r="C25" s="4" t="s">
        <v>26</v>
      </c>
      <c r="D25" s="4" t="s">
        <v>88</v>
      </c>
      <c r="E25" s="4" t="s">
        <v>89</v>
      </c>
      <c r="F25" s="5">
        <v>44394</v>
      </c>
      <c r="G25" s="5">
        <v>44396</v>
      </c>
      <c r="H25" s="4">
        <v>1</v>
      </c>
      <c r="I25" s="4">
        <v>2</v>
      </c>
      <c r="J25" s="4">
        <v>2</v>
      </c>
      <c r="K25" s="4" t="s">
        <v>29</v>
      </c>
      <c r="L25" s="4">
        <v>1020.46</v>
      </c>
      <c r="M25" s="4">
        <v>1020.46</v>
      </c>
      <c r="N25" s="4" t="s">
        <v>90</v>
      </c>
      <c r="O25" s="4" t="s">
        <v>31</v>
      </c>
      <c r="P25" s="4" t="s">
        <v>32</v>
      </c>
      <c r="Q25" s="4">
        <v>0</v>
      </c>
      <c r="R25" s="6">
        <v>44394</v>
      </c>
      <c r="S25" s="5">
        <v>44399</v>
      </c>
      <c r="T25" s="4" t="s">
        <v>33</v>
      </c>
      <c r="U25" s="4">
        <v>1020.46</v>
      </c>
      <c r="V25" s="4">
        <v>0</v>
      </c>
      <c r="W25" s="4">
        <v>0</v>
      </c>
      <c r="X25" s="4">
        <v>2200166</v>
      </c>
    </row>
    <row r="26" s="4" customFormat="1" spans="1:24">
      <c r="A26" s="4">
        <v>15834547971</v>
      </c>
      <c r="B26" s="4" t="s">
        <v>25</v>
      </c>
      <c r="C26" s="4" t="s">
        <v>26</v>
      </c>
      <c r="D26" s="4" t="s">
        <v>91</v>
      </c>
      <c r="E26" s="4" t="s">
        <v>92</v>
      </c>
      <c r="F26" s="5">
        <v>44395</v>
      </c>
      <c r="G26" s="5">
        <v>44396</v>
      </c>
      <c r="H26" s="4">
        <v>1</v>
      </c>
      <c r="I26" s="4">
        <v>1</v>
      </c>
      <c r="J26" s="4">
        <v>1</v>
      </c>
      <c r="K26" s="4" t="s">
        <v>29</v>
      </c>
      <c r="L26" s="4">
        <v>519.96</v>
      </c>
      <c r="M26" s="4">
        <v>519.96</v>
      </c>
      <c r="N26" s="4" t="s">
        <v>93</v>
      </c>
      <c r="O26" s="4" t="s">
        <v>31</v>
      </c>
      <c r="P26" s="4" t="s">
        <v>32</v>
      </c>
      <c r="Q26" s="4">
        <v>0</v>
      </c>
      <c r="R26" s="6">
        <v>44394</v>
      </c>
      <c r="S26" s="5">
        <v>44399</v>
      </c>
      <c r="T26" s="4" t="s">
        <v>33</v>
      </c>
      <c r="U26" s="4">
        <v>519.96</v>
      </c>
      <c r="V26" s="4">
        <v>0</v>
      </c>
      <c r="W26" s="4">
        <v>0</v>
      </c>
      <c r="X26" s="4">
        <v>2200260</v>
      </c>
    </row>
    <row r="27" s="4" customFormat="1" spans="1:24">
      <c r="A27" s="4">
        <v>15834637781</v>
      </c>
      <c r="B27" s="4" t="s">
        <v>25</v>
      </c>
      <c r="C27" s="4" t="s">
        <v>26</v>
      </c>
      <c r="D27" s="4" t="s">
        <v>94</v>
      </c>
      <c r="E27" s="4" t="s">
        <v>95</v>
      </c>
      <c r="F27" s="5">
        <v>44395</v>
      </c>
      <c r="G27" s="5">
        <v>44396</v>
      </c>
      <c r="H27" s="4">
        <v>1</v>
      </c>
      <c r="I27" s="4">
        <v>1</v>
      </c>
      <c r="J27" s="4">
        <v>1</v>
      </c>
      <c r="K27" s="4" t="s">
        <v>29</v>
      </c>
      <c r="L27" s="4">
        <v>123.77</v>
      </c>
      <c r="M27" s="4">
        <v>123.77</v>
      </c>
      <c r="N27" s="4" t="s">
        <v>96</v>
      </c>
      <c r="O27" s="4" t="s">
        <v>31</v>
      </c>
      <c r="P27" s="4" t="s">
        <v>32</v>
      </c>
      <c r="Q27" s="4">
        <v>0</v>
      </c>
      <c r="R27" s="6">
        <v>44394</v>
      </c>
      <c r="S27" s="5">
        <v>44399</v>
      </c>
      <c r="T27" s="4" t="s">
        <v>33</v>
      </c>
      <c r="U27" s="4">
        <v>123.77</v>
      </c>
      <c r="V27" s="4">
        <v>0</v>
      </c>
      <c r="W27" s="4">
        <v>0</v>
      </c>
      <c r="X27" s="4">
        <v>2200279</v>
      </c>
    </row>
    <row r="28" s="4" customFormat="1" spans="1:24">
      <c r="A28" s="4">
        <v>15834926049</v>
      </c>
      <c r="B28" s="4" t="s">
        <v>25</v>
      </c>
      <c r="C28" s="4" t="s">
        <v>26</v>
      </c>
      <c r="D28" s="4" t="s">
        <v>97</v>
      </c>
      <c r="E28" s="4" t="s">
        <v>98</v>
      </c>
      <c r="F28" s="5">
        <v>44395</v>
      </c>
      <c r="G28" s="5">
        <v>44396</v>
      </c>
      <c r="H28" s="4">
        <v>1</v>
      </c>
      <c r="I28" s="4">
        <v>1</v>
      </c>
      <c r="J28" s="4">
        <v>1</v>
      </c>
      <c r="K28" s="4" t="s">
        <v>29</v>
      </c>
      <c r="L28" s="4">
        <v>146.59</v>
      </c>
      <c r="M28" s="4">
        <v>146.59</v>
      </c>
      <c r="N28" s="4" t="s">
        <v>99</v>
      </c>
      <c r="O28" s="4" t="s">
        <v>31</v>
      </c>
      <c r="P28" s="4" t="s">
        <v>32</v>
      </c>
      <c r="Q28" s="4">
        <v>0</v>
      </c>
      <c r="R28" s="6">
        <v>44394</v>
      </c>
      <c r="S28" s="5">
        <v>44399</v>
      </c>
      <c r="T28" s="4" t="s">
        <v>33</v>
      </c>
      <c r="U28" s="4">
        <v>146.59</v>
      </c>
      <c r="V28" s="4">
        <v>0</v>
      </c>
      <c r="W28" s="4">
        <v>0</v>
      </c>
      <c r="X28" s="4">
        <v>2200332</v>
      </c>
    </row>
    <row r="29" s="4" customFormat="1" spans="1:24">
      <c r="A29" s="4">
        <v>15838482425</v>
      </c>
      <c r="B29" s="4" t="s">
        <v>25</v>
      </c>
      <c r="C29" s="4" t="s">
        <v>26</v>
      </c>
      <c r="D29" s="4" t="s">
        <v>49</v>
      </c>
      <c r="E29" s="4" t="s">
        <v>100</v>
      </c>
      <c r="F29" s="5">
        <v>44395</v>
      </c>
      <c r="G29" s="5">
        <v>44396</v>
      </c>
      <c r="H29" s="4">
        <v>1</v>
      </c>
      <c r="I29" s="4">
        <v>1</v>
      </c>
      <c r="J29" s="4">
        <v>1</v>
      </c>
      <c r="K29" s="4" t="s">
        <v>29</v>
      </c>
      <c r="L29" s="4">
        <v>180.58</v>
      </c>
      <c r="M29" s="4">
        <v>180.58</v>
      </c>
      <c r="N29" s="4" t="s">
        <v>101</v>
      </c>
      <c r="O29" s="4" t="s">
        <v>31</v>
      </c>
      <c r="P29" s="4" t="s">
        <v>32</v>
      </c>
      <c r="Q29" s="4">
        <v>0</v>
      </c>
      <c r="R29" s="6">
        <v>44394</v>
      </c>
      <c r="S29" s="5">
        <v>44399</v>
      </c>
      <c r="T29" s="4" t="s">
        <v>33</v>
      </c>
      <c r="U29" s="4">
        <v>180.58</v>
      </c>
      <c r="V29" s="4">
        <v>0</v>
      </c>
      <c r="W29" s="4">
        <v>0</v>
      </c>
      <c r="X29" s="4">
        <v>2200370</v>
      </c>
    </row>
    <row r="30" s="4" customFormat="1" spans="1:24">
      <c r="A30" s="4">
        <v>15838948460</v>
      </c>
      <c r="B30" s="4" t="s">
        <v>25</v>
      </c>
      <c r="C30" s="4" t="s">
        <v>26</v>
      </c>
      <c r="D30" s="4" t="s">
        <v>102</v>
      </c>
      <c r="E30" s="4" t="s">
        <v>103</v>
      </c>
      <c r="F30" s="5">
        <v>44395</v>
      </c>
      <c r="G30" s="5">
        <v>44396</v>
      </c>
      <c r="H30" s="4">
        <v>1</v>
      </c>
      <c r="I30" s="4">
        <v>1</v>
      </c>
      <c r="J30" s="4">
        <v>1</v>
      </c>
      <c r="K30" s="4" t="s">
        <v>29</v>
      </c>
      <c r="L30" s="4">
        <v>312.63</v>
      </c>
      <c r="M30" s="4">
        <v>312.63</v>
      </c>
      <c r="N30" s="4" t="s">
        <v>104</v>
      </c>
      <c r="O30" s="4" t="s">
        <v>31</v>
      </c>
      <c r="P30" s="4" t="s">
        <v>32</v>
      </c>
      <c r="Q30" s="4">
        <v>0</v>
      </c>
      <c r="R30" s="6">
        <v>44394</v>
      </c>
      <c r="S30" s="5">
        <v>44399</v>
      </c>
      <c r="T30" s="4" t="s">
        <v>33</v>
      </c>
      <c r="U30" s="4">
        <v>312.63</v>
      </c>
      <c r="V30" s="4">
        <v>0</v>
      </c>
      <c r="W30" s="4">
        <v>0</v>
      </c>
      <c r="X30" s="4">
        <v>2200430</v>
      </c>
    </row>
    <row r="31" s="4" customFormat="1" spans="1:24">
      <c r="A31" s="4">
        <v>15839782150</v>
      </c>
      <c r="B31" s="4" t="s">
        <v>25</v>
      </c>
      <c r="C31" s="4" t="s">
        <v>26</v>
      </c>
      <c r="D31" s="4" t="s">
        <v>105</v>
      </c>
      <c r="E31" s="4" t="s">
        <v>56</v>
      </c>
      <c r="F31" s="5">
        <v>44395</v>
      </c>
      <c r="G31" s="5">
        <v>44396</v>
      </c>
      <c r="H31" s="4">
        <v>1</v>
      </c>
      <c r="I31" s="4">
        <v>1</v>
      </c>
      <c r="J31" s="4">
        <v>1</v>
      </c>
      <c r="K31" s="4" t="s">
        <v>29</v>
      </c>
      <c r="L31" s="4">
        <v>199.99</v>
      </c>
      <c r="M31" s="4">
        <v>199.99</v>
      </c>
      <c r="N31" s="4" t="s">
        <v>106</v>
      </c>
      <c r="O31" s="4" t="s">
        <v>31</v>
      </c>
      <c r="P31" s="4" t="s">
        <v>32</v>
      </c>
      <c r="Q31" s="4">
        <v>0</v>
      </c>
      <c r="R31" s="6">
        <v>44394</v>
      </c>
      <c r="S31" s="5">
        <v>44399</v>
      </c>
      <c r="T31" s="4" t="s">
        <v>33</v>
      </c>
      <c r="U31" s="4">
        <v>199.99</v>
      </c>
      <c r="V31" s="4">
        <v>0</v>
      </c>
      <c r="W31" s="4">
        <v>0</v>
      </c>
      <c r="X31" s="4">
        <v>2200562</v>
      </c>
    </row>
    <row r="32" s="4" customFormat="1" spans="1:24">
      <c r="A32" s="4">
        <v>15840254020</v>
      </c>
      <c r="B32" s="4" t="s">
        <v>25</v>
      </c>
      <c r="C32" s="4" t="s">
        <v>26</v>
      </c>
      <c r="D32" s="4" t="s">
        <v>107</v>
      </c>
      <c r="E32" s="4" t="s">
        <v>108</v>
      </c>
      <c r="F32" s="5">
        <v>44395</v>
      </c>
      <c r="G32" s="5">
        <v>44396</v>
      </c>
      <c r="H32" s="4">
        <v>1</v>
      </c>
      <c r="I32" s="4">
        <v>1</v>
      </c>
      <c r="J32" s="4">
        <v>1</v>
      </c>
      <c r="K32" s="4" t="s">
        <v>29</v>
      </c>
      <c r="L32" s="4">
        <v>221.67</v>
      </c>
      <c r="M32" s="4">
        <v>221.67</v>
      </c>
      <c r="N32" s="4" t="s">
        <v>109</v>
      </c>
      <c r="O32" s="4" t="s">
        <v>31</v>
      </c>
      <c r="P32" s="4" t="s">
        <v>32</v>
      </c>
      <c r="Q32" s="4">
        <v>0</v>
      </c>
      <c r="R32" s="6">
        <v>44394</v>
      </c>
      <c r="S32" s="5">
        <v>44399</v>
      </c>
      <c r="T32" s="4" t="s">
        <v>33</v>
      </c>
      <c r="U32" s="4">
        <v>221.67</v>
      </c>
      <c r="V32" s="4">
        <v>0</v>
      </c>
      <c r="W32" s="4">
        <v>0</v>
      </c>
      <c r="X32" s="4">
        <v>2200670</v>
      </c>
    </row>
    <row r="33" s="4" customFormat="1" spans="1:24">
      <c r="A33" s="4">
        <v>15840398188</v>
      </c>
      <c r="B33" s="4" t="s">
        <v>25</v>
      </c>
      <c r="C33" s="4" t="s">
        <v>26</v>
      </c>
      <c r="D33" s="4" t="s">
        <v>73</v>
      </c>
      <c r="E33" s="4" t="s">
        <v>74</v>
      </c>
      <c r="F33" s="5">
        <v>44395</v>
      </c>
      <c r="G33" s="5">
        <v>44396</v>
      </c>
      <c r="H33" s="4">
        <v>1</v>
      </c>
      <c r="I33" s="4">
        <v>1</v>
      </c>
      <c r="J33" s="4">
        <v>1</v>
      </c>
      <c r="K33" s="4" t="s">
        <v>29</v>
      </c>
      <c r="L33" s="4">
        <v>376.74</v>
      </c>
      <c r="M33" s="4">
        <v>376.74</v>
      </c>
      <c r="N33" s="4" t="s">
        <v>110</v>
      </c>
      <c r="O33" s="4" t="s">
        <v>31</v>
      </c>
      <c r="P33" s="4" t="s">
        <v>32</v>
      </c>
      <c r="Q33" s="4">
        <v>0</v>
      </c>
      <c r="R33" s="6">
        <v>44394</v>
      </c>
      <c r="S33" s="5">
        <v>44399</v>
      </c>
      <c r="T33" s="4" t="s">
        <v>33</v>
      </c>
      <c r="U33" s="4">
        <v>376.74</v>
      </c>
      <c r="V33" s="4">
        <v>0</v>
      </c>
      <c r="W33" s="4">
        <v>0</v>
      </c>
      <c r="X33" s="4">
        <v>2200697</v>
      </c>
    </row>
    <row r="34" s="4" customFormat="1" spans="1:23">
      <c r="A34" s="4">
        <v>15840595088</v>
      </c>
      <c r="B34" s="4" t="s">
        <v>25</v>
      </c>
      <c r="C34" s="4" t="s">
        <v>26</v>
      </c>
      <c r="D34" s="4" t="s">
        <v>111</v>
      </c>
      <c r="E34" s="4" t="s">
        <v>112</v>
      </c>
      <c r="F34" s="5">
        <v>44395</v>
      </c>
      <c r="G34" s="5">
        <v>44396</v>
      </c>
      <c r="H34" s="4">
        <v>1</v>
      </c>
      <c r="I34" s="4">
        <v>1</v>
      </c>
      <c r="J34" s="4">
        <v>1</v>
      </c>
      <c r="K34" s="4" t="s">
        <v>29</v>
      </c>
      <c r="L34" s="4">
        <v>332.96</v>
      </c>
      <c r="M34" s="4">
        <v>332.96</v>
      </c>
      <c r="N34" s="4" t="s">
        <v>113</v>
      </c>
      <c r="O34" s="4" t="s">
        <v>31</v>
      </c>
      <c r="P34" s="4" t="s">
        <v>32</v>
      </c>
      <c r="Q34" s="4">
        <v>0</v>
      </c>
      <c r="R34" s="6">
        <v>44394</v>
      </c>
      <c r="S34" s="5">
        <v>44399</v>
      </c>
      <c r="T34" s="4" t="s">
        <v>33</v>
      </c>
      <c r="U34" s="4">
        <v>332.96</v>
      </c>
      <c r="V34" s="4">
        <v>0</v>
      </c>
      <c r="W34" s="4">
        <v>0</v>
      </c>
    </row>
    <row r="35" s="4" customFormat="1" spans="1:23">
      <c r="A35" s="4">
        <v>15840717908</v>
      </c>
      <c r="B35" s="4" t="s">
        <v>25</v>
      </c>
      <c r="C35" s="4" t="s">
        <v>26</v>
      </c>
      <c r="D35" s="4" t="s">
        <v>114</v>
      </c>
      <c r="E35" s="4" t="s">
        <v>115</v>
      </c>
      <c r="F35" s="5">
        <v>44395</v>
      </c>
      <c r="G35" s="5">
        <v>44396</v>
      </c>
      <c r="H35" s="4">
        <v>1</v>
      </c>
      <c r="I35" s="4">
        <v>1</v>
      </c>
      <c r="J35" s="4">
        <v>1</v>
      </c>
      <c r="K35" s="4" t="s">
        <v>29</v>
      </c>
      <c r="L35" s="4">
        <v>299.88</v>
      </c>
      <c r="M35" s="4">
        <v>299.88</v>
      </c>
      <c r="N35" s="4" t="s">
        <v>116</v>
      </c>
      <c r="O35" s="4" t="s">
        <v>31</v>
      </c>
      <c r="P35" s="4" t="s">
        <v>32</v>
      </c>
      <c r="Q35" s="4">
        <v>0</v>
      </c>
      <c r="R35" s="6">
        <v>44395</v>
      </c>
      <c r="S35" s="5">
        <v>44399</v>
      </c>
      <c r="T35" s="4" t="s">
        <v>33</v>
      </c>
      <c r="U35" s="4">
        <v>299.88</v>
      </c>
      <c r="V35" s="4">
        <v>0</v>
      </c>
      <c r="W35" s="4">
        <v>0</v>
      </c>
    </row>
    <row r="36" s="4" customFormat="1" spans="1:24">
      <c r="A36" s="4">
        <v>15840863810</v>
      </c>
      <c r="B36" s="4" t="s">
        <v>25</v>
      </c>
      <c r="C36" s="4" t="s">
        <v>26</v>
      </c>
      <c r="D36" s="4" t="s">
        <v>117</v>
      </c>
      <c r="E36" s="4" t="s">
        <v>118</v>
      </c>
      <c r="F36" s="5">
        <v>44395</v>
      </c>
      <c r="G36" s="5">
        <v>44396</v>
      </c>
      <c r="H36" s="4">
        <v>2</v>
      </c>
      <c r="I36" s="4">
        <v>1</v>
      </c>
      <c r="J36" s="4">
        <v>2</v>
      </c>
      <c r="K36" s="4" t="s">
        <v>29</v>
      </c>
      <c r="L36" s="4">
        <v>455.06</v>
      </c>
      <c r="M36" s="4">
        <v>455.06</v>
      </c>
      <c r="N36" s="4" t="s">
        <v>119</v>
      </c>
      <c r="O36" s="4" t="s">
        <v>31</v>
      </c>
      <c r="P36" s="4" t="s">
        <v>32</v>
      </c>
      <c r="Q36" s="4">
        <v>0</v>
      </c>
      <c r="R36" s="6">
        <v>44395</v>
      </c>
      <c r="S36" s="5">
        <v>44399</v>
      </c>
      <c r="T36" s="4" t="s">
        <v>33</v>
      </c>
      <c r="U36" s="4">
        <v>455.06</v>
      </c>
      <c r="V36" s="4">
        <v>0</v>
      </c>
      <c r="W36" s="4">
        <v>0</v>
      </c>
      <c r="X36" s="4">
        <v>2200791</v>
      </c>
    </row>
    <row r="37" s="4" customFormat="1" spans="1:24">
      <c r="A37" s="4">
        <v>15840890508</v>
      </c>
      <c r="B37" s="4" t="s">
        <v>25</v>
      </c>
      <c r="C37" s="4" t="s">
        <v>26</v>
      </c>
      <c r="D37" s="4" t="s">
        <v>120</v>
      </c>
      <c r="E37" s="4" t="s">
        <v>121</v>
      </c>
      <c r="F37" s="5">
        <v>44395</v>
      </c>
      <c r="G37" s="5">
        <v>44396</v>
      </c>
      <c r="H37" s="4">
        <v>1</v>
      </c>
      <c r="I37" s="4">
        <v>1</v>
      </c>
      <c r="J37" s="4">
        <v>1</v>
      </c>
      <c r="K37" s="4" t="s">
        <v>29</v>
      </c>
      <c r="L37" s="4">
        <v>163.9</v>
      </c>
      <c r="M37" s="4">
        <v>163.9</v>
      </c>
      <c r="N37" s="4" t="s">
        <v>122</v>
      </c>
      <c r="O37" s="4" t="s">
        <v>31</v>
      </c>
      <c r="P37" s="4" t="s">
        <v>32</v>
      </c>
      <c r="Q37" s="4">
        <v>0</v>
      </c>
      <c r="R37" s="6">
        <v>44395</v>
      </c>
      <c r="S37" s="5">
        <v>44399</v>
      </c>
      <c r="T37" s="4" t="s">
        <v>33</v>
      </c>
      <c r="U37" s="4">
        <v>163.9</v>
      </c>
      <c r="V37" s="4">
        <v>0</v>
      </c>
      <c r="W37" s="4">
        <v>0</v>
      </c>
      <c r="X37" s="4">
        <v>2200796</v>
      </c>
    </row>
    <row r="38" s="4" customFormat="1" spans="1:24">
      <c r="A38" s="4">
        <v>15841133972</v>
      </c>
      <c r="B38" s="4" t="s">
        <v>25</v>
      </c>
      <c r="C38" s="4" t="s">
        <v>26</v>
      </c>
      <c r="D38" s="4" t="s">
        <v>123</v>
      </c>
      <c r="E38" s="4" t="s">
        <v>56</v>
      </c>
      <c r="F38" s="5">
        <v>44395</v>
      </c>
      <c r="G38" s="5">
        <v>44396</v>
      </c>
      <c r="H38" s="4">
        <v>2</v>
      </c>
      <c r="I38" s="4">
        <v>1</v>
      </c>
      <c r="J38" s="4">
        <v>2</v>
      </c>
      <c r="K38" s="4" t="s">
        <v>29</v>
      </c>
      <c r="L38" s="4">
        <v>229.12</v>
      </c>
      <c r="M38" s="4">
        <v>229.12</v>
      </c>
      <c r="N38" s="4" t="s">
        <v>124</v>
      </c>
      <c r="O38" s="4" t="s">
        <v>31</v>
      </c>
      <c r="P38" s="4" t="s">
        <v>32</v>
      </c>
      <c r="Q38" s="4">
        <v>0</v>
      </c>
      <c r="R38" s="6">
        <v>44395</v>
      </c>
      <c r="S38" s="5">
        <v>44399</v>
      </c>
      <c r="T38" s="4" t="s">
        <v>33</v>
      </c>
      <c r="U38" s="4">
        <v>229.12</v>
      </c>
      <c r="V38" s="4">
        <v>0</v>
      </c>
      <c r="W38" s="4">
        <v>0</v>
      </c>
      <c r="X38" s="4">
        <v>2200832</v>
      </c>
    </row>
    <row r="39" s="4" customFormat="1" spans="1:24">
      <c r="A39" s="4">
        <v>15841384307</v>
      </c>
      <c r="B39" s="4" t="s">
        <v>25</v>
      </c>
      <c r="C39" s="4" t="s">
        <v>26</v>
      </c>
      <c r="D39" s="4" t="s">
        <v>123</v>
      </c>
      <c r="E39" s="4" t="s">
        <v>125</v>
      </c>
      <c r="F39" s="5">
        <v>44395</v>
      </c>
      <c r="G39" s="5">
        <v>44396</v>
      </c>
      <c r="H39" s="4">
        <v>1</v>
      </c>
      <c r="I39" s="4">
        <v>1</v>
      </c>
      <c r="J39" s="4">
        <v>1</v>
      </c>
      <c r="K39" s="4" t="s">
        <v>29</v>
      </c>
      <c r="L39" s="4">
        <v>113.7</v>
      </c>
      <c r="M39" s="4">
        <v>113.7</v>
      </c>
      <c r="N39" s="4" t="s">
        <v>126</v>
      </c>
      <c r="O39" s="4" t="s">
        <v>31</v>
      </c>
      <c r="P39" s="4" t="s">
        <v>32</v>
      </c>
      <c r="Q39" s="4">
        <v>0</v>
      </c>
      <c r="R39" s="6">
        <v>44395</v>
      </c>
      <c r="S39" s="5">
        <v>44399</v>
      </c>
      <c r="T39" s="4" t="s">
        <v>33</v>
      </c>
      <c r="U39" s="4">
        <v>113.7</v>
      </c>
      <c r="V39" s="4">
        <v>0</v>
      </c>
      <c r="W39" s="4">
        <v>0</v>
      </c>
      <c r="X39" s="4">
        <v>2200880</v>
      </c>
    </row>
    <row r="40" s="4" customFormat="1" spans="1:24">
      <c r="A40" s="4">
        <v>15841472857</v>
      </c>
      <c r="B40" s="4" t="s">
        <v>25</v>
      </c>
      <c r="C40" s="4" t="s">
        <v>26</v>
      </c>
      <c r="D40" s="4" t="s">
        <v>127</v>
      </c>
      <c r="E40" s="4" t="s">
        <v>61</v>
      </c>
      <c r="F40" s="5">
        <v>44395</v>
      </c>
      <c r="G40" s="5">
        <v>44396</v>
      </c>
      <c r="H40" s="4">
        <v>1</v>
      </c>
      <c r="I40" s="4">
        <v>1</v>
      </c>
      <c r="J40" s="4">
        <v>1</v>
      </c>
      <c r="K40" s="4" t="s">
        <v>29</v>
      </c>
      <c r="L40" s="4">
        <v>382.16</v>
      </c>
      <c r="M40" s="4">
        <v>382.16</v>
      </c>
      <c r="N40" s="4" t="s">
        <v>128</v>
      </c>
      <c r="O40" s="4" t="s">
        <v>31</v>
      </c>
      <c r="P40" s="4" t="s">
        <v>32</v>
      </c>
      <c r="Q40" s="4">
        <v>0</v>
      </c>
      <c r="R40" s="6">
        <v>44395</v>
      </c>
      <c r="S40" s="5">
        <v>44399</v>
      </c>
      <c r="T40" s="4" t="s">
        <v>33</v>
      </c>
      <c r="U40" s="4">
        <v>382.16</v>
      </c>
      <c r="V40" s="4">
        <v>0</v>
      </c>
      <c r="W40" s="4">
        <v>0</v>
      </c>
      <c r="X40" s="4">
        <v>2200898</v>
      </c>
    </row>
    <row r="41" s="4" customFormat="1" spans="1:24">
      <c r="A41" s="4">
        <v>15841521877</v>
      </c>
      <c r="B41" s="4" t="s">
        <v>25</v>
      </c>
      <c r="C41" s="4" t="s">
        <v>26</v>
      </c>
      <c r="D41" s="4" t="s">
        <v>129</v>
      </c>
      <c r="E41" s="4" t="s">
        <v>130</v>
      </c>
      <c r="F41" s="5">
        <v>44395</v>
      </c>
      <c r="G41" s="5">
        <v>44396</v>
      </c>
      <c r="H41" s="4">
        <v>1</v>
      </c>
      <c r="I41" s="4">
        <v>1</v>
      </c>
      <c r="J41" s="4">
        <v>1</v>
      </c>
      <c r="K41" s="4" t="s">
        <v>29</v>
      </c>
      <c r="L41" s="4">
        <v>459.37</v>
      </c>
      <c r="M41" s="4">
        <v>459.37</v>
      </c>
      <c r="N41" s="4" t="s">
        <v>131</v>
      </c>
      <c r="O41" s="4" t="s">
        <v>31</v>
      </c>
      <c r="P41" s="4" t="s">
        <v>32</v>
      </c>
      <c r="Q41" s="4">
        <v>0</v>
      </c>
      <c r="R41" s="6">
        <v>44395</v>
      </c>
      <c r="S41" s="5">
        <v>44399</v>
      </c>
      <c r="T41" s="4" t="s">
        <v>33</v>
      </c>
      <c r="U41" s="4">
        <v>459.37</v>
      </c>
      <c r="V41" s="4">
        <v>0</v>
      </c>
      <c r="W41" s="4">
        <v>0</v>
      </c>
      <c r="X41" s="4">
        <v>2200903</v>
      </c>
    </row>
    <row r="42" s="4" customFormat="1" spans="1:24">
      <c r="A42" s="4">
        <v>15841545975</v>
      </c>
      <c r="B42" s="4" t="s">
        <v>25</v>
      </c>
      <c r="C42" s="4" t="s">
        <v>26</v>
      </c>
      <c r="D42" s="4" t="s">
        <v>123</v>
      </c>
      <c r="E42" s="4" t="s">
        <v>56</v>
      </c>
      <c r="F42" s="5">
        <v>44395</v>
      </c>
      <c r="G42" s="5">
        <v>44396</v>
      </c>
      <c r="H42" s="4">
        <v>1</v>
      </c>
      <c r="I42" s="4">
        <v>1</v>
      </c>
      <c r="J42" s="4">
        <v>1</v>
      </c>
      <c r="K42" s="4" t="s">
        <v>29</v>
      </c>
      <c r="L42" s="4">
        <v>115.42</v>
      </c>
      <c r="M42" s="4">
        <v>115.42</v>
      </c>
      <c r="N42" s="4" t="s">
        <v>132</v>
      </c>
      <c r="O42" s="4" t="s">
        <v>31</v>
      </c>
      <c r="P42" s="4" t="s">
        <v>32</v>
      </c>
      <c r="Q42" s="4">
        <v>0</v>
      </c>
      <c r="R42" s="6">
        <v>44395</v>
      </c>
      <c r="S42" s="5">
        <v>44399</v>
      </c>
      <c r="T42" s="4" t="s">
        <v>33</v>
      </c>
      <c r="U42" s="4">
        <v>115.42</v>
      </c>
      <c r="V42" s="4">
        <v>0</v>
      </c>
      <c r="W42" s="4">
        <v>0</v>
      </c>
      <c r="X42" s="4">
        <v>2200907</v>
      </c>
    </row>
    <row r="43" s="4" customFormat="1" spans="1:24">
      <c r="A43" s="4">
        <v>15841671387</v>
      </c>
      <c r="B43" s="4" t="s">
        <v>25</v>
      </c>
      <c r="C43" s="4" t="s">
        <v>26</v>
      </c>
      <c r="D43" s="4" t="s">
        <v>94</v>
      </c>
      <c r="E43" s="4" t="s">
        <v>133</v>
      </c>
      <c r="F43" s="5">
        <v>44395</v>
      </c>
      <c r="G43" s="5">
        <v>44396</v>
      </c>
      <c r="H43" s="4">
        <v>1</v>
      </c>
      <c r="I43" s="4">
        <v>1</v>
      </c>
      <c r="J43" s="4">
        <v>1</v>
      </c>
      <c r="K43" s="4" t="s">
        <v>29</v>
      </c>
      <c r="L43" s="4">
        <v>123.77</v>
      </c>
      <c r="M43" s="4">
        <v>123.77</v>
      </c>
      <c r="N43" s="4" t="s">
        <v>134</v>
      </c>
      <c r="O43" s="4" t="s">
        <v>31</v>
      </c>
      <c r="P43" s="4" t="s">
        <v>32</v>
      </c>
      <c r="Q43" s="4">
        <v>0</v>
      </c>
      <c r="R43" s="6">
        <v>44395</v>
      </c>
      <c r="S43" s="5">
        <v>44399</v>
      </c>
      <c r="T43" s="4" t="s">
        <v>33</v>
      </c>
      <c r="U43" s="4">
        <v>123.77</v>
      </c>
      <c r="V43" s="4">
        <v>0</v>
      </c>
      <c r="W43" s="4">
        <v>0</v>
      </c>
      <c r="X43" s="4">
        <v>2200931</v>
      </c>
    </row>
    <row r="44" s="4" customFormat="1" spans="1:24">
      <c r="A44" s="4">
        <v>15841820243</v>
      </c>
      <c r="B44" s="4" t="s">
        <v>25</v>
      </c>
      <c r="C44" s="4" t="s">
        <v>26</v>
      </c>
      <c r="D44" s="4" t="s">
        <v>135</v>
      </c>
      <c r="E44" s="4" t="s">
        <v>136</v>
      </c>
      <c r="F44" s="5">
        <v>44395</v>
      </c>
      <c r="G44" s="5">
        <v>44396</v>
      </c>
      <c r="H44" s="4">
        <v>1</v>
      </c>
      <c r="I44" s="4">
        <v>1</v>
      </c>
      <c r="J44" s="4">
        <v>1</v>
      </c>
      <c r="K44" s="4" t="s">
        <v>29</v>
      </c>
      <c r="L44" s="4">
        <v>88.6</v>
      </c>
      <c r="M44" s="4">
        <v>88.6</v>
      </c>
      <c r="N44" s="4" t="s">
        <v>137</v>
      </c>
      <c r="O44" s="4" t="s">
        <v>31</v>
      </c>
      <c r="P44" s="4" t="s">
        <v>32</v>
      </c>
      <c r="Q44" s="4">
        <v>0</v>
      </c>
      <c r="R44" s="6">
        <v>44395</v>
      </c>
      <c r="S44" s="5">
        <v>44399</v>
      </c>
      <c r="T44" s="4" t="s">
        <v>33</v>
      </c>
      <c r="U44" s="4">
        <v>88.6</v>
      </c>
      <c r="V44" s="4">
        <v>0</v>
      </c>
      <c r="W44" s="4">
        <v>0</v>
      </c>
      <c r="X44" s="4">
        <v>2200959</v>
      </c>
    </row>
    <row r="45" s="4" customFormat="1" spans="1:23">
      <c r="A45" s="4">
        <v>15841820634</v>
      </c>
      <c r="B45" s="4" t="s">
        <v>25</v>
      </c>
      <c r="C45" s="4" t="s">
        <v>26</v>
      </c>
      <c r="D45" s="4" t="s">
        <v>138</v>
      </c>
      <c r="E45" s="4" t="s">
        <v>139</v>
      </c>
      <c r="F45" s="5">
        <v>44395</v>
      </c>
      <c r="G45" s="5">
        <v>44396</v>
      </c>
      <c r="H45" s="4">
        <v>1</v>
      </c>
      <c r="I45" s="4">
        <v>1</v>
      </c>
      <c r="J45" s="4">
        <v>1</v>
      </c>
      <c r="K45" s="4" t="s">
        <v>29</v>
      </c>
      <c r="L45" s="4">
        <v>226.81</v>
      </c>
      <c r="M45" s="4">
        <v>226.81</v>
      </c>
      <c r="N45" s="4" t="s">
        <v>140</v>
      </c>
      <c r="O45" s="4" t="s">
        <v>31</v>
      </c>
      <c r="P45" s="4" t="s">
        <v>32</v>
      </c>
      <c r="Q45" s="4">
        <v>0</v>
      </c>
      <c r="R45" s="6">
        <v>44395</v>
      </c>
      <c r="S45" s="5">
        <v>44399</v>
      </c>
      <c r="T45" s="4" t="s">
        <v>33</v>
      </c>
      <c r="U45" s="4">
        <v>226.81</v>
      </c>
      <c r="V45" s="4">
        <v>0</v>
      </c>
      <c r="W45" s="4">
        <v>0</v>
      </c>
    </row>
    <row r="46" s="4" customFormat="1" spans="1:24">
      <c r="A46" s="4">
        <v>15841859253</v>
      </c>
      <c r="B46" s="4" t="s">
        <v>25</v>
      </c>
      <c r="C46" s="4" t="s">
        <v>26</v>
      </c>
      <c r="D46" s="4" t="s">
        <v>141</v>
      </c>
      <c r="E46" s="4" t="s">
        <v>142</v>
      </c>
      <c r="F46" s="5">
        <v>44395</v>
      </c>
      <c r="G46" s="5">
        <v>44396</v>
      </c>
      <c r="H46" s="4">
        <v>1</v>
      </c>
      <c r="I46" s="4">
        <v>1</v>
      </c>
      <c r="J46" s="4">
        <v>1</v>
      </c>
      <c r="K46" s="4" t="s">
        <v>29</v>
      </c>
      <c r="L46" s="4">
        <v>198.58</v>
      </c>
      <c r="M46" s="4">
        <v>198.58</v>
      </c>
      <c r="N46" s="4" t="s">
        <v>143</v>
      </c>
      <c r="O46" s="4" t="s">
        <v>31</v>
      </c>
      <c r="P46" s="4" t="s">
        <v>32</v>
      </c>
      <c r="Q46" s="4">
        <v>0</v>
      </c>
      <c r="R46" s="6">
        <v>44395</v>
      </c>
      <c r="S46" s="5">
        <v>44399</v>
      </c>
      <c r="T46" s="4" t="s">
        <v>33</v>
      </c>
      <c r="U46" s="4">
        <v>198.58</v>
      </c>
      <c r="V46" s="4">
        <v>0</v>
      </c>
      <c r="W46" s="4">
        <v>0</v>
      </c>
      <c r="X46" s="4">
        <v>2200971</v>
      </c>
    </row>
    <row r="47" s="4" customFormat="1" spans="1:24">
      <c r="A47" s="4">
        <v>15841872215</v>
      </c>
      <c r="B47" s="4" t="s">
        <v>25</v>
      </c>
      <c r="C47" s="4" t="s">
        <v>26</v>
      </c>
      <c r="D47" s="4" t="s">
        <v>144</v>
      </c>
      <c r="E47" s="4" t="s">
        <v>145</v>
      </c>
      <c r="F47" s="5">
        <v>44395</v>
      </c>
      <c r="G47" s="5">
        <v>44396</v>
      </c>
      <c r="H47" s="4">
        <v>1</v>
      </c>
      <c r="I47" s="4">
        <v>1</v>
      </c>
      <c r="J47" s="4">
        <v>1</v>
      </c>
      <c r="K47" s="4" t="s">
        <v>29</v>
      </c>
      <c r="L47" s="4">
        <v>175.42</v>
      </c>
      <c r="M47" s="4">
        <v>175.42</v>
      </c>
      <c r="N47" s="4" t="s">
        <v>146</v>
      </c>
      <c r="O47" s="4" t="s">
        <v>31</v>
      </c>
      <c r="P47" s="4" t="s">
        <v>32</v>
      </c>
      <c r="Q47" s="4">
        <v>0</v>
      </c>
      <c r="R47" s="6">
        <v>44395</v>
      </c>
      <c r="S47" s="5">
        <v>44399</v>
      </c>
      <c r="T47" s="4" t="s">
        <v>33</v>
      </c>
      <c r="U47" s="4">
        <v>175.42</v>
      </c>
      <c r="V47" s="4">
        <v>0</v>
      </c>
      <c r="W47" s="4">
        <v>0</v>
      </c>
      <c r="X47" s="4">
        <v>2200973</v>
      </c>
    </row>
    <row r="48" s="4" customFormat="1" spans="1:24">
      <c r="A48" s="4">
        <v>15841889357</v>
      </c>
      <c r="B48" s="4" t="s">
        <v>25</v>
      </c>
      <c r="C48" s="4" t="s">
        <v>26</v>
      </c>
      <c r="D48" s="4" t="s">
        <v>147</v>
      </c>
      <c r="E48" s="4" t="s">
        <v>148</v>
      </c>
      <c r="F48" s="5">
        <v>44395</v>
      </c>
      <c r="G48" s="5">
        <v>44396</v>
      </c>
      <c r="H48" s="4">
        <v>1</v>
      </c>
      <c r="I48" s="4">
        <v>1</v>
      </c>
      <c r="J48" s="4">
        <v>1</v>
      </c>
      <c r="K48" s="4" t="s">
        <v>29</v>
      </c>
      <c r="L48" s="4">
        <v>258.79</v>
      </c>
      <c r="M48" s="4">
        <v>258.79</v>
      </c>
      <c r="N48" s="4" t="s">
        <v>149</v>
      </c>
      <c r="O48" s="4" t="s">
        <v>31</v>
      </c>
      <c r="P48" s="4" t="s">
        <v>32</v>
      </c>
      <c r="Q48" s="4">
        <v>0</v>
      </c>
      <c r="R48" s="6">
        <v>44395</v>
      </c>
      <c r="S48" s="5">
        <v>44399</v>
      </c>
      <c r="T48" s="4" t="s">
        <v>33</v>
      </c>
      <c r="U48" s="4">
        <v>258.79</v>
      </c>
      <c r="V48" s="4">
        <v>0</v>
      </c>
      <c r="W48" s="4">
        <v>0</v>
      </c>
      <c r="X48" s="4">
        <v>2200977</v>
      </c>
    </row>
    <row r="49" s="4" customFormat="1" spans="1:24">
      <c r="A49" s="4">
        <v>15841991196</v>
      </c>
      <c r="B49" s="4" t="s">
        <v>25</v>
      </c>
      <c r="C49" s="4" t="s">
        <v>26</v>
      </c>
      <c r="D49" s="4" t="s">
        <v>150</v>
      </c>
      <c r="E49" s="4" t="s">
        <v>151</v>
      </c>
      <c r="F49" s="5">
        <v>44395</v>
      </c>
      <c r="G49" s="5">
        <v>44396</v>
      </c>
      <c r="H49" s="4">
        <v>1</v>
      </c>
      <c r="I49" s="4">
        <v>1</v>
      </c>
      <c r="J49" s="4">
        <v>1</v>
      </c>
      <c r="K49" s="4" t="s">
        <v>29</v>
      </c>
      <c r="L49" s="4">
        <v>304.95</v>
      </c>
      <c r="M49" s="4">
        <v>304.95</v>
      </c>
      <c r="N49" s="4" t="s">
        <v>152</v>
      </c>
      <c r="O49" s="4" t="s">
        <v>31</v>
      </c>
      <c r="P49" s="4" t="s">
        <v>32</v>
      </c>
      <c r="Q49" s="4">
        <v>0</v>
      </c>
      <c r="R49" s="6">
        <v>44395</v>
      </c>
      <c r="S49" s="5">
        <v>44399</v>
      </c>
      <c r="T49" s="4" t="s">
        <v>33</v>
      </c>
      <c r="U49" s="4">
        <v>304.95</v>
      </c>
      <c r="V49" s="4">
        <v>0</v>
      </c>
      <c r="W49" s="4">
        <v>0</v>
      </c>
      <c r="X49" s="4">
        <v>2200993</v>
      </c>
    </row>
    <row r="50" s="4" customFormat="1" spans="1:24">
      <c r="A50" s="4">
        <v>15842216607</v>
      </c>
      <c r="B50" s="4" t="s">
        <v>25</v>
      </c>
      <c r="C50" s="4" t="s">
        <v>26</v>
      </c>
      <c r="D50" s="4" t="s">
        <v>91</v>
      </c>
      <c r="E50" s="4" t="s">
        <v>92</v>
      </c>
      <c r="F50" s="5">
        <v>44395</v>
      </c>
      <c r="G50" s="5">
        <v>44396</v>
      </c>
      <c r="H50" s="4">
        <v>1</v>
      </c>
      <c r="I50" s="4">
        <v>1</v>
      </c>
      <c r="J50" s="4">
        <v>1</v>
      </c>
      <c r="K50" s="4" t="s">
        <v>29</v>
      </c>
      <c r="L50" s="4">
        <v>519.96</v>
      </c>
      <c r="M50" s="4">
        <v>519.96</v>
      </c>
      <c r="N50" s="4" t="s">
        <v>153</v>
      </c>
      <c r="O50" s="4" t="s">
        <v>31</v>
      </c>
      <c r="P50" s="4" t="s">
        <v>32</v>
      </c>
      <c r="Q50" s="4">
        <v>0</v>
      </c>
      <c r="R50" s="6">
        <v>44395</v>
      </c>
      <c r="S50" s="5">
        <v>44399</v>
      </c>
      <c r="T50" s="4" t="s">
        <v>33</v>
      </c>
      <c r="U50" s="4">
        <v>519.96</v>
      </c>
      <c r="V50" s="4">
        <v>0</v>
      </c>
      <c r="W50" s="4">
        <v>0</v>
      </c>
      <c r="X50" s="4">
        <v>2201026</v>
      </c>
    </row>
    <row r="51" s="4" customFormat="1" spans="1:23">
      <c r="A51" s="4">
        <v>15842304782</v>
      </c>
      <c r="B51" s="4" t="s">
        <v>25</v>
      </c>
      <c r="C51" s="4" t="s">
        <v>26</v>
      </c>
      <c r="D51" s="4" t="s">
        <v>154</v>
      </c>
      <c r="E51" s="4" t="s">
        <v>155</v>
      </c>
      <c r="F51" s="5">
        <v>44395</v>
      </c>
      <c r="G51" s="5">
        <v>44396</v>
      </c>
      <c r="H51" s="4">
        <v>1</v>
      </c>
      <c r="I51" s="4">
        <v>1</v>
      </c>
      <c r="J51" s="4">
        <v>1</v>
      </c>
      <c r="K51" s="4" t="s">
        <v>29</v>
      </c>
      <c r="L51" s="4">
        <v>564.86</v>
      </c>
      <c r="M51" s="4">
        <v>564.86</v>
      </c>
      <c r="N51" s="4" t="s">
        <v>156</v>
      </c>
      <c r="O51" s="4" t="s">
        <v>31</v>
      </c>
      <c r="P51" s="4" t="s">
        <v>32</v>
      </c>
      <c r="Q51" s="4">
        <v>0</v>
      </c>
      <c r="R51" s="6">
        <v>44395</v>
      </c>
      <c r="S51" s="5">
        <v>44399</v>
      </c>
      <c r="T51" s="4" t="s">
        <v>33</v>
      </c>
      <c r="U51" s="4">
        <v>564.86</v>
      </c>
      <c r="V51" s="4">
        <v>0</v>
      </c>
      <c r="W51" s="4">
        <v>0</v>
      </c>
    </row>
    <row r="52" s="4" customFormat="1" spans="1:24">
      <c r="A52" s="4">
        <v>15841545975</v>
      </c>
      <c r="B52" s="4" t="s">
        <v>25</v>
      </c>
      <c r="C52" s="4" t="s">
        <v>34</v>
      </c>
      <c r="D52" s="4" t="s">
        <v>123</v>
      </c>
      <c r="E52" s="4" t="s">
        <v>56</v>
      </c>
      <c r="F52" s="5">
        <v>44395</v>
      </c>
      <c r="G52" s="5">
        <v>44396</v>
      </c>
      <c r="H52" s="4">
        <v>1</v>
      </c>
      <c r="I52" s="4">
        <v>1</v>
      </c>
      <c r="J52" s="4">
        <v>1</v>
      </c>
      <c r="K52" s="4" t="s">
        <v>29</v>
      </c>
      <c r="L52" s="4">
        <v>-115.42</v>
      </c>
      <c r="M52" s="4">
        <v>-115.42</v>
      </c>
      <c r="N52" s="4" t="s">
        <v>132</v>
      </c>
      <c r="O52" s="4" t="s">
        <v>31</v>
      </c>
      <c r="P52" s="4" t="s">
        <v>32</v>
      </c>
      <c r="Q52" s="4">
        <v>0</v>
      </c>
      <c r="R52" s="6">
        <v>44395</v>
      </c>
      <c r="S52" s="5">
        <v>44399</v>
      </c>
      <c r="T52" s="4" t="s">
        <v>33</v>
      </c>
      <c r="U52" s="4">
        <v>-115.42</v>
      </c>
      <c r="V52" s="4">
        <v>0</v>
      </c>
      <c r="W52" s="4">
        <v>0</v>
      </c>
      <c r="X52" s="4">
        <v>2200907</v>
      </c>
    </row>
    <row r="53" s="4" customFormat="1" spans="1:23">
      <c r="A53" s="4">
        <v>15842304782</v>
      </c>
      <c r="B53" s="4" t="s">
        <v>25</v>
      </c>
      <c r="C53" s="4" t="s">
        <v>34</v>
      </c>
      <c r="D53" s="4" t="s">
        <v>154</v>
      </c>
      <c r="E53" s="4" t="s">
        <v>155</v>
      </c>
      <c r="F53" s="5">
        <v>44395</v>
      </c>
      <c r="G53" s="5">
        <v>44396</v>
      </c>
      <c r="H53" s="4">
        <v>1</v>
      </c>
      <c r="I53" s="4">
        <v>1</v>
      </c>
      <c r="J53" s="4">
        <v>1</v>
      </c>
      <c r="K53" s="4" t="s">
        <v>29</v>
      </c>
      <c r="L53" s="4">
        <v>-564.86</v>
      </c>
      <c r="M53" s="4">
        <v>-564.86</v>
      </c>
      <c r="N53" s="4" t="s">
        <v>156</v>
      </c>
      <c r="O53" s="4" t="s">
        <v>31</v>
      </c>
      <c r="P53" s="4" t="s">
        <v>32</v>
      </c>
      <c r="Q53" s="4">
        <v>0</v>
      </c>
      <c r="R53" s="6">
        <v>44395</v>
      </c>
      <c r="S53" s="5">
        <v>44399</v>
      </c>
      <c r="T53" s="4" t="s">
        <v>33</v>
      </c>
      <c r="U53" s="4">
        <v>-564.86</v>
      </c>
      <c r="V53" s="4">
        <v>0</v>
      </c>
      <c r="W53" s="4">
        <v>0</v>
      </c>
    </row>
    <row r="54" s="4" customFormat="1" spans="1:23">
      <c r="A54" s="4">
        <v>15842648315</v>
      </c>
      <c r="B54" s="4" t="s">
        <v>25</v>
      </c>
      <c r="C54" s="4" t="s">
        <v>26</v>
      </c>
      <c r="D54" s="4" t="s">
        <v>157</v>
      </c>
      <c r="E54" s="4" t="s">
        <v>158</v>
      </c>
      <c r="F54" s="5">
        <v>44395</v>
      </c>
      <c r="G54" s="5">
        <v>44396</v>
      </c>
      <c r="H54" s="4">
        <v>1</v>
      </c>
      <c r="I54" s="4">
        <v>1</v>
      </c>
      <c r="J54" s="4">
        <v>1</v>
      </c>
      <c r="K54" s="4" t="s">
        <v>29</v>
      </c>
      <c r="L54" s="4">
        <v>163.17</v>
      </c>
      <c r="M54" s="4">
        <v>163.17</v>
      </c>
      <c r="N54" s="4" t="s">
        <v>159</v>
      </c>
      <c r="O54" s="4" t="s">
        <v>31</v>
      </c>
      <c r="P54" s="4" t="s">
        <v>32</v>
      </c>
      <c r="Q54" s="4">
        <v>0</v>
      </c>
      <c r="R54" s="6">
        <v>44395</v>
      </c>
      <c r="S54" s="5">
        <v>44399</v>
      </c>
      <c r="T54" s="4" t="s">
        <v>33</v>
      </c>
      <c r="U54" s="4">
        <v>163.17</v>
      </c>
      <c r="V54" s="4">
        <v>0</v>
      </c>
      <c r="W54" s="4">
        <v>0</v>
      </c>
    </row>
    <row r="55" s="4" customFormat="1" spans="1:24">
      <c r="A55" s="4">
        <v>15843096304</v>
      </c>
      <c r="B55" s="4" t="s">
        <v>25</v>
      </c>
      <c r="C55" s="4" t="s">
        <v>26</v>
      </c>
      <c r="D55" s="4" t="s">
        <v>160</v>
      </c>
      <c r="E55" s="4" t="s">
        <v>161</v>
      </c>
      <c r="F55" s="5">
        <v>44395</v>
      </c>
      <c r="G55" s="5">
        <v>44396</v>
      </c>
      <c r="H55" s="4">
        <v>1</v>
      </c>
      <c r="I55" s="4">
        <v>1</v>
      </c>
      <c r="J55" s="4">
        <v>1</v>
      </c>
      <c r="K55" s="4" t="s">
        <v>29</v>
      </c>
      <c r="L55" s="4">
        <v>382.16</v>
      </c>
      <c r="M55" s="4">
        <v>382.16</v>
      </c>
      <c r="N55" s="4" t="s">
        <v>162</v>
      </c>
      <c r="O55" s="4" t="s">
        <v>31</v>
      </c>
      <c r="P55" s="4" t="s">
        <v>32</v>
      </c>
      <c r="Q55" s="4">
        <v>0</v>
      </c>
      <c r="R55" s="6">
        <v>44395</v>
      </c>
      <c r="S55" s="5">
        <v>44399</v>
      </c>
      <c r="T55" s="4" t="s">
        <v>33</v>
      </c>
      <c r="U55" s="4">
        <v>382.16</v>
      </c>
      <c r="V55" s="4">
        <v>0</v>
      </c>
      <c r="W55" s="4">
        <v>0</v>
      </c>
      <c r="X55" s="4">
        <v>2201151</v>
      </c>
    </row>
    <row r="56" s="4" customFormat="1" spans="1:24">
      <c r="A56" s="4">
        <v>15843120751</v>
      </c>
      <c r="B56" s="4" t="s">
        <v>25</v>
      </c>
      <c r="C56" s="4" t="s">
        <v>26</v>
      </c>
      <c r="D56" s="4" t="s">
        <v>163</v>
      </c>
      <c r="E56" s="4" t="s">
        <v>164</v>
      </c>
      <c r="F56" s="5">
        <v>44395</v>
      </c>
      <c r="G56" s="5">
        <v>44396</v>
      </c>
      <c r="H56" s="4">
        <v>1</v>
      </c>
      <c r="I56" s="4">
        <v>1</v>
      </c>
      <c r="J56" s="4">
        <v>1</v>
      </c>
      <c r="K56" s="4" t="s">
        <v>29</v>
      </c>
      <c r="L56" s="4">
        <v>290.7</v>
      </c>
      <c r="M56" s="4">
        <v>290.7</v>
      </c>
      <c r="N56" s="4" t="s">
        <v>165</v>
      </c>
      <c r="O56" s="4" t="s">
        <v>31</v>
      </c>
      <c r="P56" s="4" t="s">
        <v>32</v>
      </c>
      <c r="Q56" s="4">
        <v>0</v>
      </c>
      <c r="R56" s="6">
        <v>44395</v>
      </c>
      <c r="S56" s="5">
        <v>44399</v>
      </c>
      <c r="T56" s="4" t="s">
        <v>33</v>
      </c>
      <c r="U56" s="4">
        <v>290.7</v>
      </c>
      <c r="V56" s="4">
        <v>0</v>
      </c>
      <c r="W56" s="4">
        <v>0</v>
      </c>
      <c r="X56" s="4">
        <v>2201154</v>
      </c>
    </row>
    <row r="57" s="4" customFormat="1" spans="1:24">
      <c r="A57" s="4">
        <v>15843164466</v>
      </c>
      <c r="B57" s="4" t="s">
        <v>25</v>
      </c>
      <c r="C57" s="4" t="s">
        <v>26</v>
      </c>
      <c r="D57" s="4" t="s">
        <v>166</v>
      </c>
      <c r="E57" s="4" t="s">
        <v>167</v>
      </c>
      <c r="F57" s="5">
        <v>44395</v>
      </c>
      <c r="G57" s="5">
        <v>44396</v>
      </c>
      <c r="H57" s="4">
        <v>1</v>
      </c>
      <c r="I57" s="4">
        <v>1</v>
      </c>
      <c r="J57" s="4">
        <v>1</v>
      </c>
      <c r="K57" s="4" t="s">
        <v>29</v>
      </c>
      <c r="L57" s="4">
        <v>519.57</v>
      </c>
      <c r="M57" s="4">
        <v>519.57</v>
      </c>
      <c r="N57" s="4" t="s">
        <v>168</v>
      </c>
      <c r="O57" s="4" t="s">
        <v>31</v>
      </c>
      <c r="P57" s="4" t="s">
        <v>32</v>
      </c>
      <c r="Q57" s="4">
        <v>0</v>
      </c>
      <c r="R57" s="6">
        <v>44395</v>
      </c>
      <c r="S57" s="5">
        <v>44399</v>
      </c>
      <c r="T57" s="4" t="s">
        <v>33</v>
      </c>
      <c r="U57" s="4">
        <v>519.57</v>
      </c>
      <c r="V57" s="4">
        <v>0</v>
      </c>
      <c r="W57" s="4">
        <v>0</v>
      </c>
      <c r="X57" s="4">
        <v>2201161</v>
      </c>
    </row>
    <row r="58" s="4" customFormat="1" spans="1:24">
      <c r="A58" s="4">
        <v>15843408237</v>
      </c>
      <c r="B58" s="4" t="s">
        <v>25</v>
      </c>
      <c r="C58" s="4" t="s">
        <v>26</v>
      </c>
      <c r="D58" s="4" t="s">
        <v>169</v>
      </c>
      <c r="E58" s="4" t="s">
        <v>170</v>
      </c>
      <c r="F58" s="5">
        <v>44395</v>
      </c>
      <c r="G58" s="5">
        <v>44396</v>
      </c>
      <c r="H58" s="4">
        <v>1</v>
      </c>
      <c r="I58" s="4">
        <v>1</v>
      </c>
      <c r="J58" s="4">
        <v>1</v>
      </c>
      <c r="K58" s="4" t="s">
        <v>29</v>
      </c>
      <c r="L58" s="4">
        <v>304.95</v>
      </c>
      <c r="M58" s="4">
        <v>304.95</v>
      </c>
      <c r="N58" s="4" t="s">
        <v>171</v>
      </c>
      <c r="O58" s="4" t="s">
        <v>31</v>
      </c>
      <c r="P58" s="4" t="s">
        <v>32</v>
      </c>
      <c r="Q58" s="4">
        <v>0</v>
      </c>
      <c r="R58" s="6">
        <v>44395</v>
      </c>
      <c r="S58" s="5">
        <v>44399</v>
      </c>
      <c r="T58" s="4" t="s">
        <v>33</v>
      </c>
      <c r="U58" s="4">
        <v>304.95</v>
      </c>
      <c r="V58" s="4">
        <v>0</v>
      </c>
      <c r="W58" s="4">
        <v>0</v>
      </c>
      <c r="X58" s="4">
        <v>2201206</v>
      </c>
    </row>
    <row r="59" s="4" customFormat="1" spans="1:23">
      <c r="A59" s="4">
        <v>15843487548</v>
      </c>
      <c r="B59" s="4" t="s">
        <v>25</v>
      </c>
      <c r="C59" s="4" t="s">
        <v>26</v>
      </c>
      <c r="D59" s="4" t="s">
        <v>172</v>
      </c>
      <c r="E59" s="4" t="s">
        <v>173</v>
      </c>
      <c r="F59" s="5">
        <v>44395</v>
      </c>
      <c r="G59" s="5">
        <v>44396</v>
      </c>
      <c r="H59" s="4">
        <v>1</v>
      </c>
      <c r="I59" s="4">
        <v>1</v>
      </c>
      <c r="J59" s="4">
        <v>1</v>
      </c>
      <c r="K59" s="4" t="s">
        <v>29</v>
      </c>
      <c r="L59" s="4">
        <v>105.89</v>
      </c>
      <c r="M59" s="4">
        <v>105.89</v>
      </c>
      <c r="N59" s="4" t="s">
        <v>174</v>
      </c>
      <c r="O59" s="4" t="s">
        <v>31</v>
      </c>
      <c r="P59" s="4" t="s">
        <v>32</v>
      </c>
      <c r="Q59" s="4">
        <v>0</v>
      </c>
      <c r="R59" s="6">
        <v>44395</v>
      </c>
      <c r="S59" s="5">
        <v>44399</v>
      </c>
      <c r="T59" s="4" t="s">
        <v>33</v>
      </c>
      <c r="U59" s="4">
        <v>105.89</v>
      </c>
      <c r="V59" s="4">
        <v>0</v>
      </c>
      <c r="W59" s="4">
        <v>0</v>
      </c>
    </row>
    <row r="60" s="4" customFormat="1" spans="1:24">
      <c r="A60" s="4">
        <v>15843537920</v>
      </c>
      <c r="B60" s="4" t="s">
        <v>25</v>
      </c>
      <c r="C60" s="4" t="s">
        <v>26</v>
      </c>
      <c r="D60" s="4" t="s">
        <v>175</v>
      </c>
      <c r="E60" s="4" t="s">
        <v>176</v>
      </c>
      <c r="F60" s="5">
        <v>44395</v>
      </c>
      <c r="G60" s="5">
        <v>44396</v>
      </c>
      <c r="H60" s="4">
        <v>1</v>
      </c>
      <c r="I60" s="4">
        <v>1</v>
      </c>
      <c r="J60" s="4">
        <v>1</v>
      </c>
      <c r="K60" s="4" t="s">
        <v>29</v>
      </c>
      <c r="L60" s="4">
        <v>323.75</v>
      </c>
      <c r="M60" s="4">
        <v>323.75</v>
      </c>
      <c r="N60" s="4" t="s">
        <v>177</v>
      </c>
      <c r="O60" s="4" t="s">
        <v>31</v>
      </c>
      <c r="P60" s="4" t="s">
        <v>32</v>
      </c>
      <c r="Q60" s="4">
        <v>0</v>
      </c>
      <c r="R60" s="6">
        <v>44395</v>
      </c>
      <c r="S60" s="5">
        <v>44399</v>
      </c>
      <c r="T60" s="4" t="s">
        <v>33</v>
      </c>
      <c r="U60" s="4">
        <v>323.75</v>
      </c>
      <c r="V60" s="4">
        <v>0</v>
      </c>
      <c r="W60" s="4">
        <v>0</v>
      </c>
      <c r="X60" s="4">
        <v>2201226</v>
      </c>
    </row>
    <row r="61" s="4" customFormat="1" spans="1:24">
      <c r="A61" s="4">
        <v>15843583431</v>
      </c>
      <c r="B61" s="4" t="s">
        <v>25</v>
      </c>
      <c r="C61" s="4" t="s">
        <v>26</v>
      </c>
      <c r="D61" s="4" t="s">
        <v>175</v>
      </c>
      <c r="E61" s="4" t="s">
        <v>176</v>
      </c>
      <c r="F61" s="5">
        <v>44395</v>
      </c>
      <c r="G61" s="5">
        <v>44396</v>
      </c>
      <c r="H61" s="4">
        <v>1</v>
      </c>
      <c r="I61" s="4">
        <v>1</v>
      </c>
      <c r="J61" s="4">
        <v>1</v>
      </c>
      <c r="K61" s="4" t="s">
        <v>29</v>
      </c>
      <c r="L61" s="4">
        <v>323.75</v>
      </c>
      <c r="M61" s="4">
        <v>323.75</v>
      </c>
      <c r="N61" s="4" t="s">
        <v>178</v>
      </c>
      <c r="O61" s="4" t="s">
        <v>31</v>
      </c>
      <c r="P61" s="4" t="s">
        <v>32</v>
      </c>
      <c r="Q61" s="4">
        <v>0</v>
      </c>
      <c r="R61" s="6">
        <v>44395</v>
      </c>
      <c r="S61" s="5">
        <v>44399</v>
      </c>
      <c r="T61" s="4" t="s">
        <v>33</v>
      </c>
      <c r="U61" s="4">
        <v>323.75</v>
      </c>
      <c r="V61" s="4">
        <v>0</v>
      </c>
      <c r="W61" s="4">
        <v>0</v>
      </c>
      <c r="X61" s="4">
        <v>2201234</v>
      </c>
    </row>
    <row r="62" s="4" customFormat="1" spans="1:24">
      <c r="A62" s="4">
        <v>15843587717</v>
      </c>
      <c r="B62" s="4" t="s">
        <v>25</v>
      </c>
      <c r="C62" s="4" t="s">
        <v>26</v>
      </c>
      <c r="D62" s="4" t="s">
        <v>179</v>
      </c>
      <c r="E62" s="4" t="s">
        <v>180</v>
      </c>
      <c r="F62" s="5">
        <v>44395</v>
      </c>
      <c r="G62" s="5">
        <v>44396</v>
      </c>
      <c r="H62" s="4">
        <v>1</v>
      </c>
      <c r="I62" s="4">
        <v>1</v>
      </c>
      <c r="J62" s="4">
        <v>1</v>
      </c>
      <c r="K62" s="4" t="s">
        <v>29</v>
      </c>
      <c r="L62" s="4">
        <v>577.44</v>
      </c>
      <c r="M62" s="4">
        <v>577.44</v>
      </c>
      <c r="N62" s="4" t="s">
        <v>181</v>
      </c>
      <c r="O62" s="4" t="s">
        <v>31</v>
      </c>
      <c r="P62" s="4" t="s">
        <v>32</v>
      </c>
      <c r="Q62" s="4">
        <v>0</v>
      </c>
      <c r="R62" s="6">
        <v>44395</v>
      </c>
      <c r="S62" s="5">
        <v>44399</v>
      </c>
      <c r="T62" s="4" t="s">
        <v>33</v>
      </c>
      <c r="U62" s="4">
        <v>577.44</v>
      </c>
      <c r="V62" s="4">
        <v>0</v>
      </c>
      <c r="W62" s="4">
        <v>0</v>
      </c>
      <c r="X62" s="4">
        <v>2201236</v>
      </c>
    </row>
    <row r="63" s="4" customFormat="1" spans="1:24">
      <c r="A63" s="4">
        <v>15843508003</v>
      </c>
      <c r="B63" s="4" t="s">
        <v>25</v>
      </c>
      <c r="C63" s="4" t="s">
        <v>26</v>
      </c>
      <c r="D63" s="4" t="s">
        <v>182</v>
      </c>
      <c r="E63" s="4" t="s">
        <v>68</v>
      </c>
      <c r="F63" s="5">
        <v>44395</v>
      </c>
      <c r="G63" s="5">
        <v>44396</v>
      </c>
      <c r="H63" s="4">
        <v>1</v>
      </c>
      <c r="I63" s="4">
        <v>1</v>
      </c>
      <c r="J63" s="4">
        <v>1</v>
      </c>
      <c r="K63" s="4" t="s">
        <v>29</v>
      </c>
      <c r="L63" s="4">
        <v>513.8</v>
      </c>
      <c r="M63" s="4">
        <v>513.8</v>
      </c>
      <c r="N63" s="4" t="s">
        <v>183</v>
      </c>
      <c r="O63" s="4" t="s">
        <v>31</v>
      </c>
      <c r="P63" s="4" t="s">
        <v>32</v>
      </c>
      <c r="Q63" s="4">
        <v>0</v>
      </c>
      <c r="R63" s="6">
        <v>44395</v>
      </c>
      <c r="S63" s="5">
        <v>44399</v>
      </c>
      <c r="T63" s="4" t="s">
        <v>33</v>
      </c>
      <c r="U63" s="4">
        <v>513.8</v>
      </c>
      <c r="V63" s="4">
        <v>0</v>
      </c>
      <c r="W63" s="4">
        <v>0</v>
      </c>
      <c r="X63" s="4">
        <v>2201220</v>
      </c>
    </row>
    <row r="64" s="4" customFormat="1" spans="1:24">
      <c r="A64" s="4">
        <v>15843603752</v>
      </c>
      <c r="B64" s="4" t="s">
        <v>25</v>
      </c>
      <c r="C64" s="4" t="s">
        <v>26</v>
      </c>
      <c r="D64" s="4" t="s">
        <v>169</v>
      </c>
      <c r="E64" s="4" t="s">
        <v>170</v>
      </c>
      <c r="F64" s="5">
        <v>44395</v>
      </c>
      <c r="G64" s="5">
        <v>44396</v>
      </c>
      <c r="H64" s="4">
        <v>1</v>
      </c>
      <c r="I64" s="4">
        <v>1</v>
      </c>
      <c r="J64" s="4">
        <v>1</v>
      </c>
      <c r="K64" s="4" t="s">
        <v>29</v>
      </c>
      <c r="L64" s="4">
        <v>304.95</v>
      </c>
      <c r="M64" s="4">
        <v>304.95</v>
      </c>
      <c r="N64" s="4" t="s">
        <v>184</v>
      </c>
      <c r="O64" s="4" t="s">
        <v>31</v>
      </c>
      <c r="P64" s="4" t="s">
        <v>32</v>
      </c>
      <c r="Q64" s="4">
        <v>0</v>
      </c>
      <c r="R64" s="6">
        <v>44395</v>
      </c>
      <c r="S64" s="5">
        <v>44399</v>
      </c>
      <c r="T64" s="4" t="s">
        <v>33</v>
      </c>
      <c r="U64" s="4">
        <v>304.95</v>
      </c>
      <c r="V64" s="4">
        <v>0</v>
      </c>
      <c r="W64" s="4">
        <v>0</v>
      </c>
      <c r="X64" s="4">
        <v>2201240</v>
      </c>
    </row>
    <row r="65" s="4" customFormat="1" spans="1:24">
      <c r="A65" s="4">
        <v>15843545041</v>
      </c>
      <c r="B65" s="4" t="s">
        <v>25</v>
      </c>
      <c r="C65" s="4" t="s">
        <v>26</v>
      </c>
      <c r="D65" s="4" t="s">
        <v>105</v>
      </c>
      <c r="E65" s="4" t="s">
        <v>71</v>
      </c>
      <c r="F65" s="5">
        <v>44395</v>
      </c>
      <c r="G65" s="5">
        <v>44396</v>
      </c>
      <c r="H65" s="4">
        <v>1</v>
      </c>
      <c r="I65" s="4">
        <v>1</v>
      </c>
      <c r="J65" s="4">
        <v>1</v>
      </c>
      <c r="K65" s="4" t="s">
        <v>29</v>
      </c>
      <c r="L65" s="4">
        <v>228.46</v>
      </c>
      <c r="M65" s="4">
        <v>228.46</v>
      </c>
      <c r="N65" s="4" t="s">
        <v>185</v>
      </c>
      <c r="O65" s="4" t="s">
        <v>31</v>
      </c>
      <c r="P65" s="4" t="s">
        <v>32</v>
      </c>
      <c r="Q65" s="4">
        <v>0</v>
      </c>
      <c r="R65" s="6">
        <v>44395</v>
      </c>
      <c r="S65" s="5">
        <v>44399</v>
      </c>
      <c r="T65" s="4" t="s">
        <v>33</v>
      </c>
      <c r="U65" s="4">
        <v>228.46</v>
      </c>
      <c r="V65" s="4">
        <v>0</v>
      </c>
      <c r="W65" s="4">
        <v>0</v>
      </c>
      <c r="X65" s="4">
        <v>2201227</v>
      </c>
    </row>
    <row r="66" s="4" customFormat="1" spans="1:24">
      <c r="A66" s="4">
        <v>15843637268</v>
      </c>
      <c r="B66" s="4" t="s">
        <v>25</v>
      </c>
      <c r="C66" s="4" t="s">
        <v>26</v>
      </c>
      <c r="D66" s="4" t="s">
        <v>127</v>
      </c>
      <c r="E66" s="4" t="s">
        <v>186</v>
      </c>
      <c r="F66" s="5">
        <v>44395</v>
      </c>
      <c r="G66" s="5">
        <v>44396</v>
      </c>
      <c r="H66" s="4">
        <v>1</v>
      </c>
      <c r="I66" s="4">
        <v>1</v>
      </c>
      <c r="J66" s="4">
        <v>1</v>
      </c>
      <c r="K66" s="4" t="s">
        <v>29</v>
      </c>
      <c r="L66" s="4">
        <v>382.16</v>
      </c>
      <c r="M66" s="4">
        <v>382.16</v>
      </c>
      <c r="N66" s="4" t="s">
        <v>187</v>
      </c>
      <c r="O66" s="4" t="s">
        <v>31</v>
      </c>
      <c r="P66" s="4" t="s">
        <v>32</v>
      </c>
      <c r="Q66" s="4">
        <v>0</v>
      </c>
      <c r="R66" s="6">
        <v>44395</v>
      </c>
      <c r="S66" s="5">
        <v>44399</v>
      </c>
      <c r="T66" s="4" t="s">
        <v>33</v>
      </c>
      <c r="U66" s="4">
        <v>382.16</v>
      </c>
      <c r="V66" s="4">
        <v>0</v>
      </c>
      <c r="W66" s="4">
        <v>0</v>
      </c>
      <c r="X66" s="4">
        <v>2201247</v>
      </c>
    </row>
    <row r="67" s="4" customFormat="1" spans="1:24">
      <c r="A67" s="4">
        <v>15843672501</v>
      </c>
      <c r="B67" s="4" t="s">
        <v>25</v>
      </c>
      <c r="C67" s="4" t="s">
        <v>26</v>
      </c>
      <c r="D67" s="4" t="s">
        <v>188</v>
      </c>
      <c r="E67" s="4" t="s">
        <v>189</v>
      </c>
      <c r="F67" s="5">
        <v>44395</v>
      </c>
      <c r="G67" s="5">
        <v>44396</v>
      </c>
      <c r="H67" s="4">
        <v>1</v>
      </c>
      <c r="I67" s="4">
        <v>1</v>
      </c>
      <c r="J67" s="4">
        <v>1</v>
      </c>
      <c r="K67" s="4" t="s">
        <v>29</v>
      </c>
      <c r="L67" s="4">
        <v>185.28</v>
      </c>
      <c r="M67" s="4">
        <v>185.28</v>
      </c>
      <c r="N67" s="4" t="s">
        <v>190</v>
      </c>
      <c r="O67" s="4" t="s">
        <v>31</v>
      </c>
      <c r="P67" s="4" t="s">
        <v>32</v>
      </c>
      <c r="Q67" s="4">
        <v>0</v>
      </c>
      <c r="R67" s="6">
        <v>44395</v>
      </c>
      <c r="S67" s="5">
        <v>44399</v>
      </c>
      <c r="T67" s="4" t="s">
        <v>33</v>
      </c>
      <c r="U67" s="4">
        <v>185.28</v>
      </c>
      <c r="V67" s="4">
        <v>0</v>
      </c>
      <c r="W67" s="4">
        <v>0</v>
      </c>
      <c r="X67" s="4">
        <v>2201254</v>
      </c>
    </row>
    <row r="68" s="4" customFormat="1" spans="1:23">
      <c r="A68" s="4">
        <v>15843685986</v>
      </c>
      <c r="B68" s="4" t="s">
        <v>25</v>
      </c>
      <c r="C68" s="4" t="s">
        <v>26</v>
      </c>
      <c r="D68" s="4" t="s">
        <v>191</v>
      </c>
      <c r="E68" s="4" t="s">
        <v>71</v>
      </c>
      <c r="F68" s="5">
        <v>44395</v>
      </c>
      <c r="G68" s="5">
        <v>44396</v>
      </c>
      <c r="H68" s="4">
        <v>1</v>
      </c>
      <c r="I68" s="4">
        <v>1</v>
      </c>
      <c r="J68" s="4">
        <v>1</v>
      </c>
      <c r="K68" s="4" t="s">
        <v>29</v>
      </c>
      <c r="L68" s="4">
        <v>176.94</v>
      </c>
      <c r="M68" s="4">
        <v>176.94</v>
      </c>
      <c r="N68" s="4" t="s">
        <v>192</v>
      </c>
      <c r="O68" s="4" t="s">
        <v>31</v>
      </c>
      <c r="P68" s="4" t="s">
        <v>32</v>
      </c>
      <c r="Q68" s="4">
        <v>0</v>
      </c>
      <c r="R68" s="6">
        <v>44395</v>
      </c>
      <c r="S68" s="5">
        <v>44399</v>
      </c>
      <c r="T68" s="4" t="s">
        <v>33</v>
      </c>
      <c r="U68" s="4">
        <v>176.94</v>
      </c>
      <c r="V68" s="4">
        <v>0</v>
      </c>
      <c r="W68" s="4">
        <v>0</v>
      </c>
    </row>
    <row r="69" s="4" customFormat="1" spans="1:24">
      <c r="A69" s="4">
        <v>15843698667</v>
      </c>
      <c r="B69" s="4" t="s">
        <v>25</v>
      </c>
      <c r="C69" s="4" t="s">
        <v>26</v>
      </c>
      <c r="D69" s="4" t="s">
        <v>193</v>
      </c>
      <c r="E69" s="4" t="s">
        <v>194</v>
      </c>
      <c r="F69" s="5">
        <v>44395</v>
      </c>
      <c r="G69" s="5">
        <v>44396</v>
      </c>
      <c r="H69" s="4">
        <v>1</v>
      </c>
      <c r="I69" s="4">
        <v>1</v>
      </c>
      <c r="J69" s="4">
        <v>1</v>
      </c>
      <c r="K69" s="4" t="s">
        <v>29</v>
      </c>
      <c r="L69" s="4">
        <v>345.67</v>
      </c>
      <c r="M69" s="4">
        <v>345.67</v>
      </c>
      <c r="N69" s="4" t="s">
        <v>195</v>
      </c>
      <c r="O69" s="4" t="s">
        <v>31</v>
      </c>
      <c r="P69" s="4" t="s">
        <v>32</v>
      </c>
      <c r="Q69" s="4">
        <v>0</v>
      </c>
      <c r="R69" s="6">
        <v>44395</v>
      </c>
      <c r="S69" s="5">
        <v>44399</v>
      </c>
      <c r="T69" s="4" t="s">
        <v>33</v>
      </c>
      <c r="U69" s="4">
        <v>345.67</v>
      </c>
      <c r="V69" s="4">
        <v>0</v>
      </c>
      <c r="W69" s="4">
        <v>0</v>
      </c>
      <c r="X69" s="4">
        <v>2201262</v>
      </c>
    </row>
    <row r="70" s="4" customFormat="1" spans="1:24">
      <c r="A70" s="4">
        <v>15845972941</v>
      </c>
      <c r="B70" s="4" t="s">
        <v>25</v>
      </c>
      <c r="C70" s="4" t="s">
        <v>26</v>
      </c>
      <c r="D70" s="4" t="s">
        <v>105</v>
      </c>
      <c r="E70" s="4" t="s">
        <v>71</v>
      </c>
      <c r="F70" s="5">
        <v>44395</v>
      </c>
      <c r="G70" s="5">
        <v>44396</v>
      </c>
      <c r="H70" s="4">
        <v>1</v>
      </c>
      <c r="I70" s="4">
        <v>1</v>
      </c>
      <c r="J70" s="4">
        <v>1</v>
      </c>
      <c r="K70" s="4" t="s">
        <v>29</v>
      </c>
      <c r="L70" s="4">
        <v>228.46</v>
      </c>
      <c r="M70" s="4">
        <v>228.46</v>
      </c>
      <c r="N70" s="4" t="s">
        <v>196</v>
      </c>
      <c r="O70" s="4" t="s">
        <v>31</v>
      </c>
      <c r="P70" s="4" t="s">
        <v>32</v>
      </c>
      <c r="Q70" s="4">
        <v>0</v>
      </c>
      <c r="R70" s="6">
        <v>44395</v>
      </c>
      <c r="S70" s="5">
        <v>44399</v>
      </c>
      <c r="T70" s="4" t="s">
        <v>33</v>
      </c>
      <c r="U70" s="4">
        <v>228.46</v>
      </c>
      <c r="V70" s="4">
        <v>0</v>
      </c>
      <c r="W70" s="4">
        <v>0</v>
      </c>
      <c r="X70" s="4">
        <v>2201277</v>
      </c>
    </row>
    <row r="71" s="4" customFormat="1" spans="1:23">
      <c r="A71" s="4">
        <v>15846054775</v>
      </c>
      <c r="B71" s="4" t="s">
        <v>25</v>
      </c>
      <c r="C71" s="4" t="s">
        <v>26</v>
      </c>
      <c r="D71" s="4" t="s">
        <v>197</v>
      </c>
      <c r="E71" s="4" t="s">
        <v>198</v>
      </c>
      <c r="F71" s="5">
        <v>44395</v>
      </c>
      <c r="G71" s="5">
        <v>44396</v>
      </c>
      <c r="H71" s="4">
        <v>1</v>
      </c>
      <c r="I71" s="4">
        <v>1</v>
      </c>
      <c r="J71" s="4">
        <v>1</v>
      </c>
      <c r="K71" s="4" t="s">
        <v>29</v>
      </c>
      <c r="L71" s="4">
        <v>2201.48</v>
      </c>
      <c r="M71" s="4">
        <v>2201.48</v>
      </c>
      <c r="N71" s="4" t="s">
        <v>199</v>
      </c>
      <c r="O71" s="4" t="s">
        <v>31</v>
      </c>
      <c r="P71" s="4" t="s">
        <v>32</v>
      </c>
      <c r="Q71" s="4">
        <v>0</v>
      </c>
      <c r="R71" s="6">
        <v>44395</v>
      </c>
      <c r="S71" s="5">
        <v>44399</v>
      </c>
      <c r="T71" s="4" t="s">
        <v>33</v>
      </c>
      <c r="U71" s="4">
        <v>2201.48</v>
      </c>
      <c r="V71" s="4">
        <v>0</v>
      </c>
      <c r="W71" s="4">
        <v>0</v>
      </c>
    </row>
    <row r="72" s="4" customFormat="1" spans="1:24">
      <c r="A72" s="4">
        <v>15846851138</v>
      </c>
      <c r="B72" s="4" t="s">
        <v>25</v>
      </c>
      <c r="C72" s="4" t="s">
        <v>26</v>
      </c>
      <c r="D72" s="4" t="s">
        <v>200</v>
      </c>
      <c r="E72" s="4" t="s">
        <v>201</v>
      </c>
      <c r="F72" s="5">
        <v>44395</v>
      </c>
      <c r="G72" s="5">
        <v>44396</v>
      </c>
      <c r="H72" s="4">
        <v>1</v>
      </c>
      <c r="I72" s="4">
        <v>1</v>
      </c>
      <c r="J72" s="4">
        <v>1</v>
      </c>
      <c r="K72" s="4" t="s">
        <v>29</v>
      </c>
      <c r="L72" s="4">
        <v>181.58</v>
      </c>
      <c r="M72" s="4">
        <v>181.58</v>
      </c>
      <c r="N72" s="4" t="s">
        <v>202</v>
      </c>
      <c r="O72" s="4" t="s">
        <v>31</v>
      </c>
      <c r="P72" s="4" t="s">
        <v>32</v>
      </c>
      <c r="Q72" s="4">
        <v>0</v>
      </c>
      <c r="R72" s="6">
        <v>44395</v>
      </c>
      <c r="S72" s="5">
        <v>44399</v>
      </c>
      <c r="T72" s="4" t="s">
        <v>33</v>
      </c>
      <c r="U72" s="4">
        <v>181.58</v>
      </c>
      <c r="V72" s="4">
        <v>0</v>
      </c>
      <c r="W72" s="4">
        <v>0</v>
      </c>
      <c r="X72" s="4">
        <v>2201347</v>
      </c>
    </row>
    <row r="73" s="4" customFormat="1" spans="1:24">
      <c r="A73" s="4">
        <v>15846806063</v>
      </c>
      <c r="B73" s="4" t="s">
        <v>25</v>
      </c>
      <c r="C73" s="4" t="s">
        <v>26</v>
      </c>
      <c r="D73" s="4" t="s">
        <v>203</v>
      </c>
      <c r="E73" s="4" t="s">
        <v>125</v>
      </c>
      <c r="F73" s="5">
        <v>44395</v>
      </c>
      <c r="G73" s="5">
        <v>44396</v>
      </c>
      <c r="H73" s="4">
        <v>1</v>
      </c>
      <c r="I73" s="4">
        <v>1</v>
      </c>
      <c r="J73" s="4">
        <v>1</v>
      </c>
      <c r="K73" s="4" t="s">
        <v>29</v>
      </c>
      <c r="L73" s="4">
        <v>155.04</v>
      </c>
      <c r="M73" s="4">
        <v>155.04</v>
      </c>
      <c r="N73" s="4" t="s">
        <v>204</v>
      </c>
      <c r="O73" s="4" t="s">
        <v>31</v>
      </c>
      <c r="P73" s="4" t="s">
        <v>32</v>
      </c>
      <c r="Q73" s="4">
        <v>0</v>
      </c>
      <c r="R73" s="6">
        <v>44395</v>
      </c>
      <c r="S73" s="5">
        <v>44399</v>
      </c>
      <c r="T73" s="4" t="s">
        <v>33</v>
      </c>
      <c r="U73" s="4">
        <v>155.04</v>
      </c>
      <c r="V73" s="4">
        <v>0</v>
      </c>
      <c r="W73" s="4">
        <v>0</v>
      </c>
      <c r="X73" s="4">
        <v>2201349</v>
      </c>
    </row>
    <row r="74" s="4" customFormat="1" spans="1:24">
      <c r="A74" s="4">
        <v>15846970426</v>
      </c>
      <c r="B74" s="4" t="s">
        <v>25</v>
      </c>
      <c r="C74" s="4" t="s">
        <v>26</v>
      </c>
      <c r="D74" s="4" t="s">
        <v>205</v>
      </c>
      <c r="E74" s="4" t="s">
        <v>206</v>
      </c>
      <c r="F74" s="5">
        <v>44395</v>
      </c>
      <c r="G74" s="5">
        <v>44396</v>
      </c>
      <c r="H74" s="4">
        <v>1</v>
      </c>
      <c r="I74" s="4">
        <v>1</v>
      </c>
      <c r="J74" s="4">
        <v>1</v>
      </c>
      <c r="K74" s="4" t="s">
        <v>29</v>
      </c>
      <c r="L74" s="4">
        <v>197.47</v>
      </c>
      <c r="M74" s="4">
        <v>197.47</v>
      </c>
      <c r="N74" s="4" t="s">
        <v>207</v>
      </c>
      <c r="O74" s="4" t="s">
        <v>31</v>
      </c>
      <c r="P74" s="4" t="s">
        <v>32</v>
      </c>
      <c r="Q74" s="4">
        <v>0</v>
      </c>
      <c r="R74" s="6">
        <v>44395</v>
      </c>
      <c r="S74" s="5">
        <v>44399</v>
      </c>
      <c r="T74" s="4" t="s">
        <v>33</v>
      </c>
      <c r="U74" s="4">
        <v>197.47</v>
      </c>
      <c r="V74" s="4">
        <v>0</v>
      </c>
      <c r="W74" s="4">
        <v>0</v>
      </c>
      <c r="X74" s="4">
        <v>2201358</v>
      </c>
    </row>
    <row r="75" s="4" customFormat="1" spans="1:24">
      <c r="A75" s="4">
        <v>15847082514</v>
      </c>
      <c r="B75" s="4" t="s">
        <v>25</v>
      </c>
      <c r="C75" s="4" t="s">
        <v>26</v>
      </c>
      <c r="D75" s="4" t="s">
        <v>208</v>
      </c>
      <c r="E75" s="4" t="s">
        <v>209</v>
      </c>
      <c r="F75" s="5">
        <v>44395</v>
      </c>
      <c r="G75" s="5">
        <v>44396</v>
      </c>
      <c r="H75" s="4">
        <v>1</v>
      </c>
      <c r="I75" s="4">
        <v>1</v>
      </c>
      <c r="J75" s="4">
        <v>1</v>
      </c>
      <c r="K75" s="4" t="s">
        <v>29</v>
      </c>
      <c r="L75" s="4">
        <v>360.84</v>
      </c>
      <c r="M75" s="4">
        <v>360.84</v>
      </c>
      <c r="N75" s="4" t="s">
        <v>210</v>
      </c>
      <c r="O75" s="4" t="s">
        <v>31</v>
      </c>
      <c r="P75" s="4" t="s">
        <v>32</v>
      </c>
      <c r="Q75" s="4">
        <v>0</v>
      </c>
      <c r="R75" s="6">
        <v>44395</v>
      </c>
      <c r="S75" s="5">
        <v>44399</v>
      </c>
      <c r="T75" s="4" t="s">
        <v>33</v>
      </c>
      <c r="U75" s="4">
        <v>360.84</v>
      </c>
      <c r="V75" s="4">
        <v>0</v>
      </c>
      <c r="W75" s="4">
        <v>0</v>
      </c>
      <c r="X75" s="4">
        <v>2201368</v>
      </c>
    </row>
    <row r="76" s="4" customFormat="1" spans="1:24">
      <c r="A76" s="4">
        <v>15847095366</v>
      </c>
      <c r="B76" s="4" t="s">
        <v>25</v>
      </c>
      <c r="C76" s="4" t="s">
        <v>26</v>
      </c>
      <c r="D76" s="4" t="s">
        <v>169</v>
      </c>
      <c r="E76" s="4" t="s">
        <v>170</v>
      </c>
      <c r="F76" s="5">
        <v>44395</v>
      </c>
      <c r="G76" s="5">
        <v>44396</v>
      </c>
      <c r="H76" s="4">
        <v>1</v>
      </c>
      <c r="I76" s="4">
        <v>1</v>
      </c>
      <c r="J76" s="4">
        <v>1</v>
      </c>
      <c r="K76" s="4" t="s">
        <v>29</v>
      </c>
      <c r="L76" s="4">
        <v>304.95</v>
      </c>
      <c r="M76" s="4">
        <v>304.95</v>
      </c>
      <c r="N76" s="4" t="s">
        <v>211</v>
      </c>
      <c r="O76" s="4" t="s">
        <v>31</v>
      </c>
      <c r="P76" s="4" t="s">
        <v>32</v>
      </c>
      <c r="Q76" s="4">
        <v>0</v>
      </c>
      <c r="R76" s="6">
        <v>44395</v>
      </c>
      <c r="S76" s="5">
        <v>44399</v>
      </c>
      <c r="T76" s="4" t="s">
        <v>33</v>
      </c>
      <c r="U76" s="4">
        <v>304.95</v>
      </c>
      <c r="V76" s="4">
        <v>0</v>
      </c>
      <c r="W76" s="4">
        <v>0</v>
      </c>
      <c r="X76" s="4">
        <v>2201369</v>
      </c>
    </row>
    <row r="77" s="4" customFormat="1" spans="1:24">
      <c r="A77" s="4">
        <v>15847217045</v>
      </c>
      <c r="B77" s="4" t="s">
        <v>25</v>
      </c>
      <c r="C77" s="4" t="s">
        <v>26</v>
      </c>
      <c r="D77" s="4" t="s">
        <v>212</v>
      </c>
      <c r="E77" s="4" t="s">
        <v>213</v>
      </c>
      <c r="F77" s="5">
        <v>44395</v>
      </c>
      <c r="G77" s="5">
        <v>44396</v>
      </c>
      <c r="H77" s="4">
        <v>1</v>
      </c>
      <c r="I77" s="4">
        <v>1</v>
      </c>
      <c r="J77" s="4">
        <v>1</v>
      </c>
      <c r="K77" s="4" t="s">
        <v>29</v>
      </c>
      <c r="L77" s="4">
        <v>150.52</v>
      </c>
      <c r="M77" s="4">
        <v>150.52</v>
      </c>
      <c r="N77" s="4" t="s">
        <v>214</v>
      </c>
      <c r="O77" s="4" t="s">
        <v>31</v>
      </c>
      <c r="P77" s="4" t="s">
        <v>32</v>
      </c>
      <c r="Q77" s="4">
        <v>0</v>
      </c>
      <c r="R77" s="6">
        <v>44395</v>
      </c>
      <c r="S77" s="5">
        <v>44399</v>
      </c>
      <c r="T77" s="4" t="s">
        <v>33</v>
      </c>
      <c r="U77" s="4">
        <v>150.52</v>
      </c>
      <c r="V77" s="4">
        <v>0</v>
      </c>
      <c r="W77" s="4">
        <v>0</v>
      </c>
      <c r="X77" s="4">
        <v>2201383</v>
      </c>
    </row>
    <row r="78" s="4" customFormat="1" spans="1:23">
      <c r="A78" s="4">
        <v>15847475605</v>
      </c>
      <c r="B78" s="4" t="s">
        <v>25</v>
      </c>
      <c r="C78" s="4" t="s">
        <v>26</v>
      </c>
      <c r="D78" s="4" t="s">
        <v>105</v>
      </c>
      <c r="E78" s="4" t="s">
        <v>71</v>
      </c>
      <c r="F78" s="5">
        <v>44395</v>
      </c>
      <c r="G78" s="5">
        <v>44396</v>
      </c>
      <c r="H78" s="4">
        <v>2</v>
      </c>
      <c r="I78" s="4">
        <v>1</v>
      </c>
      <c r="J78" s="4">
        <v>2</v>
      </c>
      <c r="K78" s="4" t="s">
        <v>29</v>
      </c>
      <c r="L78" s="4">
        <v>456.92</v>
      </c>
      <c r="M78" s="4">
        <v>456.92</v>
      </c>
      <c r="N78" s="4" t="s">
        <v>215</v>
      </c>
      <c r="O78" s="4" t="s">
        <v>31</v>
      </c>
      <c r="P78" s="4" t="s">
        <v>32</v>
      </c>
      <c r="Q78" s="4">
        <v>0</v>
      </c>
      <c r="R78" s="6">
        <v>44395</v>
      </c>
      <c r="S78" s="5">
        <v>44399</v>
      </c>
      <c r="T78" s="4" t="s">
        <v>33</v>
      </c>
      <c r="U78" s="4">
        <v>456.92</v>
      </c>
      <c r="V78" s="4">
        <v>0</v>
      </c>
      <c r="W78" s="4">
        <v>0</v>
      </c>
    </row>
    <row r="79" s="4" customFormat="1" spans="1:24">
      <c r="A79" s="4">
        <v>15847662558</v>
      </c>
      <c r="B79" s="4" t="s">
        <v>25</v>
      </c>
      <c r="C79" s="4" t="s">
        <v>26</v>
      </c>
      <c r="D79" s="4" t="s">
        <v>97</v>
      </c>
      <c r="E79" s="4" t="s">
        <v>216</v>
      </c>
      <c r="F79" s="5">
        <v>44395</v>
      </c>
      <c r="G79" s="5">
        <v>44396</v>
      </c>
      <c r="H79" s="4">
        <v>1</v>
      </c>
      <c r="I79" s="4">
        <v>1</v>
      </c>
      <c r="J79" s="4">
        <v>1</v>
      </c>
      <c r="K79" s="4" t="s">
        <v>29</v>
      </c>
      <c r="L79" s="4">
        <v>158.53</v>
      </c>
      <c r="M79" s="4">
        <v>158.53</v>
      </c>
      <c r="N79" s="4" t="s">
        <v>217</v>
      </c>
      <c r="O79" s="4" t="s">
        <v>31</v>
      </c>
      <c r="P79" s="4" t="s">
        <v>32</v>
      </c>
      <c r="Q79" s="4">
        <v>0</v>
      </c>
      <c r="R79" s="6">
        <v>44395</v>
      </c>
      <c r="S79" s="5">
        <v>44399</v>
      </c>
      <c r="T79" s="4" t="s">
        <v>33</v>
      </c>
      <c r="U79" s="4">
        <v>158.53</v>
      </c>
      <c r="V79" s="4">
        <v>0</v>
      </c>
      <c r="W79" s="4">
        <v>0</v>
      </c>
      <c r="X79" s="4">
        <v>2201433</v>
      </c>
    </row>
    <row r="80" s="4" customFormat="1" spans="1:24">
      <c r="A80" s="4">
        <v>15847802173</v>
      </c>
      <c r="B80" s="4" t="s">
        <v>25</v>
      </c>
      <c r="C80" s="4" t="s">
        <v>26</v>
      </c>
      <c r="D80" s="4" t="s">
        <v>218</v>
      </c>
      <c r="E80" s="4" t="s">
        <v>219</v>
      </c>
      <c r="F80" s="5">
        <v>44395</v>
      </c>
      <c r="G80" s="5">
        <v>44396</v>
      </c>
      <c r="H80" s="4">
        <v>2</v>
      </c>
      <c r="I80" s="4">
        <v>1</v>
      </c>
      <c r="J80" s="4">
        <v>2</v>
      </c>
      <c r="K80" s="4" t="s">
        <v>29</v>
      </c>
      <c r="L80" s="4">
        <v>367.2</v>
      </c>
      <c r="M80" s="4">
        <v>367.2</v>
      </c>
      <c r="N80" s="4" t="s">
        <v>220</v>
      </c>
      <c r="O80" s="4" t="s">
        <v>31</v>
      </c>
      <c r="P80" s="4" t="s">
        <v>32</v>
      </c>
      <c r="Q80" s="4">
        <v>0</v>
      </c>
      <c r="R80" s="6">
        <v>44395</v>
      </c>
      <c r="S80" s="5">
        <v>44399</v>
      </c>
      <c r="T80" s="4" t="s">
        <v>33</v>
      </c>
      <c r="U80" s="4">
        <v>367.2</v>
      </c>
      <c r="V80" s="4">
        <v>0</v>
      </c>
      <c r="W80" s="4">
        <v>0</v>
      </c>
      <c r="X80" s="4">
        <v>2201450</v>
      </c>
    </row>
    <row r="81" s="4" customFormat="1" spans="1:23">
      <c r="A81" s="4">
        <v>15847826197</v>
      </c>
      <c r="B81" s="4" t="s">
        <v>25</v>
      </c>
      <c r="C81" s="4" t="s">
        <v>26</v>
      </c>
      <c r="D81" s="4" t="s">
        <v>169</v>
      </c>
      <c r="E81" s="4" t="s">
        <v>221</v>
      </c>
      <c r="F81" s="5">
        <v>44395</v>
      </c>
      <c r="G81" s="5">
        <v>44396</v>
      </c>
      <c r="H81" s="4">
        <v>1</v>
      </c>
      <c r="I81" s="4">
        <v>1</v>
      </c>
      <c r="J81" s="4">
        <v>1</v>
      </c>
      <c r="K81" s="4" t="s">
        <v>29</v>
      </c>
      <c r="L81" s="4">
        <v>334.55</v>
      </c>
      <c r="M81" s="4">
        <v>334.55</v>
      </c>
      <c r="N81" s="4" t="s">
        <v>222</v>
      </c>
      <c r="O81" s="4" t="s">
        <v>31</v>
      </c>
      <c r="P81" s="4" t="s">
        <v>32</v>
      </c>
      <c r="Q81" s="4">
        <v>0</v>
      </c>
      <c r="R81" s="6">
        <v>44395</v>
      </c>
      <c r="S81" s="5">
        <v>44399</v>
      </c>
      <c r="T81" s="4" t="s">
        <v>33</v>
      </c>
      <c r="U81" s="4">
        <v>334.55</v>
      </c>
      <c r="V81" s="4">
        <v>0</v>
      </c>
      <c r="W81" s="4">
        <v>0</v>
      </c>
    </row>
    <row r="82" s="4" customFormat="1" spans="1:24">
      <c r="A82" s="4">
        <v>15847846868</v>
      </c>
      <c r="B82" s="4" t="s">
        <v>25</v>
      </c>
      <c r="C82" s="4" t="s">
        <v>26</v>
      </c>
      <c r="D82" s="4" t="s">
        <v>223</v>
      </c>
      <c r="E82" s="4" t="s">
        <v>180</v>
      </c>
      <c r="F82" s="5">
        <v>44395</v>
      </c>
      <c r="G82" s="5">
        <v>44396</v>
      </c>
      <c r="H82" s="4">
        <v>1</v>
      </c>
      <c r="I82" s="4">
        <v>1</v>
      </c>
      <c r="J82" s="4">
        <v>1</v>
      </c>
      <c r="K82" s="4" t="s">
        <v>29</v>
      </c>
      <c r="L82" s="4">
        <v>216.01</v>
      </c>
      <c r="M82" s="4">
        <v>216.01</v>
      </c>
      <c r="N82" s="4" t="s">
        <v>224</v>
      </c>
      <c r="O82" s="4" t="s">
        <v>31</v>
      </c>
      <c r="P82" s="4" t="s">
        <v>32</v>
      </c>
      <c r="Q82" s="4">
        <v>0</v>
      </c>
      <c r="R82" s="6">
        <v>44395</v>
      </c>
      <c r="S82" s="5">
        <v>44399</v>
      </c>
      <c r="T82" s="4" t="s">
        <v>33</v>
      </c>
      <c r="U82" s="4">
        <v>216.01</v>
      </c>
      <c r="V82" s="4">
        <v>0</v>
      </c>
      <c r="W82" s="4">
        <v>0</v>
      </c>
      <c r="X82" s="4">
        <v>2201455</v>
      </c>
    </row>
    <row r="83" s="4" customFormat="1" spans="1:23">
      <c r="A83" s="4">
        <v>15847863383</v>
      </c>
      <c r="B83" s="4" t="s">
        <v>25</v>
      </c>
      <c r="C83" s="4" t="s">
        <v>26</v>
      </c>
      <c r="D83" s="4" t="s">
        <v>169</v>
      </c>
      <c r="E83" s="4" t="s">
        <v>170</v>
      </c>
      <c r="F83" s="5">
        <v>44395</v>
      </c>
      <c r="G83" s="5">
        <v>44396</v>
      </c>
      <c r="H83" s="4">
        <v>1</v>
      </c>
      <c r="I83" s="4">
        <v>1</v>
      </c>
      <c r="J83" s="4">
        <v>1</v>
      </c>
      <c r="K83" s="4" t="s">
        <v>29</v>
      </c>
      <c r="L83" s="4">
        <v>304.95</v>
      </c>
      <c r="M83" s="4">
        <v>304.95</v>
      </c>
      <c r="N83" s="4" t="s">
        <v>225</v>
      </c>
      <c r="O83" s="4" t="s">
        <v>31</v>
      </c>
      <c r="P83" s="4" t="s">
        <v>32</v>
      </c>
      <c r="Q83" s="4">
        <v>0</v>
      </c>
      <c r="R83" s="6">
        <v>44395</v>
      </c>
      <c r="S83" s="5">
        <v>44399</v>
      </c>
      <c r="T83" s="4" t="s">
        <v>33</v>
      </c>
      <c r="U83" s="4">
        <v>304.95</v>
      </c>
      <c r="V83" s="4">
        <v>0</v>
      </c>
      <c r="W83" s="4">
        <v>0</v>
      </c>
    </row>
    <row r="84" s="4" customFormat="1" spans="1:24">
      <c r="A84" s="4">
        <v>15848084646</v>
      </c>
      <c r="B84" s="4" t="s">
        <v>25</v>
      </c>
      <c r="C84" s="4" t="s">
        <v>26</v>
      </c>
      <c r="D84" s="4" t="s">
        <v>226</v>
      </c>
      <c r="E84" s="4" t="s">
        <v>145</v>
      </c>
      <c r="F84" s="5">
        <v>44395</v>
      </c>
      <c r="G84" s="5">
        <v>44396</v>
      </c>
      <c r="H84" s="4">
        <v>3</v>
      </c>
      <c r="I84" s="4">
        <v>1</v>
      </c>
      <c r="J84" s="4">
        <v>3</v>
      </c>
      <c r="K84" s="4" t="s">
        <v>29</v>
      </c>
      <c r="L84" s="4">
        <v>6907.59</v>
      </c>
      <c r="M84" s="4">
        <v>6907.59</v>
      </c>
      <c r="N84" s="4" t="s">
        <v>227</v>
      </c>
      <c r="O84" s="4" t="s">
        <v>31</v>
      </c>
      <c r="P84" s="4" t="s">
        <v>32</v>
      </c>
      <c r="Q84" s="4">
        <v>0</v>
      </c>
      <c r="R84" s="6">
        <v>44395</v>
      </c>
      <c r="S84" s="5">
        <v>44399</v>
      </c>
      <c r="T84" s="4" t="s">
        <v>33</v>
      </c>
      <c r="U84" s="4">
        <v>6907.59</v>
      </c>
      <c r="V84" s="4">
        <v>0</v>
      </c>
      <c r="W84" s="4">
        <v>0</v>
      </c>
      <c r="X84" s="4">
        <v>2201480</v>
      </c>
    </row>
    <row r="85" s="4" customFormat="1" spans="1:24">
      <c r="A85" s="4">
        <v>15848154009</v>
      </c>
      <c r="B85" s="4" t="s">
        <v>25</v>
      </c>
      <c r="C85" s="4" t="s">
        <v>26</v>
      </c>
      <c r="D85" s="4" t="s">
        <v>228</v>
      </c>
      <c r="E85" s="4" t="s">
        <v>64</v>
      </c>
      <c r="F85" s="5">
        <v>44395</v>
      </c>
      <c r="G85" s="5">
        <v>44396</v>
      </c>
      <c r="H85" s="4">
        <v>1</v>
      </c>
      <c r="I85" s="4">
        <v>1</v>
      </c>
      <c r="J85" s="4">
        <v>1</v>
      </c>
      <c r="K85" s="4" t="s">
        <v>29</v>
      </c>
      <c r="L85" s="4">
        <v>408.65</v>
      </c>
      <c r="M85" s="4">
        <v>408.65</v>
      </c>
      <c r="N85" s="4" t="s">
        <v>229</v>
      </c>
      <c r="O85" s="4" t="s">
        <v>31</v>
      </c>
      <c r="P85" s="4" t="s">
        <v>32</v>
      </c>
      <c r="Q85" s="4">
        <v>0</v>
      </c>
      <c r="R85" s="6">
        <v>44395</v>
      </c>
      <c r="S85" s="5">
        <v>44399</v>
      </c>
      <c r="T85" s="4" t="s">
        <v>33</v>
      </c>
      <c r="U85" s="4">
        <v>408.65</v>
      </c>
      <c r="V85" s="4">
        <v>0</v>
      </c>
      <c r="W85" s="4">
        <v>0</v>
      </c>
      <c r="X85" s="4">
        <v>2201491</v>
      </c>
    </row>
    <row r="86" s="4" customFormat="1" spans="1:24">
      <c r="A86" s="4">
        <v>15848269997</v>
      </c>
      <c r="B86" s="4" t="s">
        <v>25</v>
      </c>
      <c r="C86" s="4" t="s">
        <v>26</v>
      </c>
      <c r="D86" s="4" t="s">
        <v>230</v>
      </c>
      <c r="E86" s="4" t="s">
        <v>89</v>
      </c>
      <c r="F86" s="5">
        <v>44395</v>
      </c>
      <c r="G86" s="5">
        <v>44396</v>
      </c>
      <c r="H86" s="4">
        <v>1</v>
      </c>
      <c r="I86" s="4">
        <v>1</v>
      </c>
      <c r="J86" s="4">
        <v>1</v>
      </c>
      <c r="K86" s="4" t="s">
        <v>29</v>
      </c>
      <c r="L86" s="4">
        <v>250.58</v>
      </c>
      <c r="M86" s="4">
        <v>250.58</v>
      </c>
      <c r="N86" s="4" t="s">
        <v>231</v>
      </c>
      <c r="O86" s="4" t="s">
        <v>31</v>
      </c>
      <c r="P86" s="4" t="s">
        <v>32</v>
      </c>
      <c r="Q86" s="4">
        <v>0</v>
      </c>
      <c r="R86" s="6">
        <v>44395</v>
      </c>
      <c r="S86" s="5">
        <v>44399</v>
      </c>
      <c r="T86" s="4" t="s">
        <v>33</v>
      </c>
      <c r="U86" s="4">
        <v>250.58</v>
      </c>
      <c r="V86" s="4">
        <v>0</v>
      </c>
      <c r="W86" s="4">
        <v>0</v>
      </c>
      <c r="X86" s="4">
        <v>2201506</v>
      </c>
    </row>
    <row r="87" s="4" customFormat="1" spans="1:23">
      <c r="A87" s="4">
        <v>15848391183</v>
      </c>
      <c r="B87" s="4" t="s">
        <v>25</v>
      </c>
      <c r="C87" s="4" t="s">
        <v>26</v>
      </c>
      <c r="D87" s="4" t="s">
        <v>232</v>
      </c>
      <c r="E87" s="4" t="s">
        <v>233</v>
      </c>
      <c r="F87" s="5">
        <v>44395</v>
      </c>
      <c r="G87" s="5">
        <v>44396</v>
      </c>
      <c r="H87" s="4">
        <v>1</v>
      </c>
      <c r="I87" s="4">
        <v>1</v>
      </c>
      <c r="J87" s="4">
        <v>1</v>
      </c>
      <c r="K87" s="4" t="s">
        <v>29</v>
      </c>
      <c r="L87" s="4">
        <v>270.71</v>
      </c>
      <c r="M87" s="4">
        <v>270.71</v>
      </c>
      <c r="N87" s="4" t="s">
        <v>234</v>
      </c>
      <c r="O87" s="4" t="s">
        <v>31</v>
      </c>
      <c r="P87" s="4" t="s">
        <v>32</v>
      </c>
      <c r="Q87" s="4">
        <v>0</v>
      </c>
      <c r="R87" s="6">
        <v>44395</v>
      </c>
      <c r="S87" s="5">
        <v>44399</v>
      </c>
      <c r="T87" s="4" t="s">
        <v>33</v>
      </c>
      <c r="U87" s="4">
        <v>270.71</v>
      </c>
      <c r="V87" s="4">
        <v>0</v>
      </c>
      <c r="W87" s="4">
        <v>0</v>
      </c>
    </row>
    <row r="88" s="4" customFormat="1" spans="1:24">
      <c r="A88" s="4">
        <v>15848429581</v>
      </c>
      <c r="B88" s="4" t="s">
        <v>25</v>
      </c>
      <c r="C88" s="4" t="s">
        <v>26</v>
      </c>
      <c r="D88" s="4" t="s">
        <v>175</v>
      </c>
      <c r="E88" s="4" t="s">
        <v>176</v>
      </c>
      <c r="F88" s="5">
        <v>44395</v>
      </c>
      <c r="G88" s="5">
        <v>44396</v>
      </c>
      <c r="H88" s="4">
        <v>1</v>
      </c>
      <c r="I88" s="4">
        <v>1</v>
      </c>
      <c r="J88" s="4">
        <v>1</v>
      </c>
      <c r="K88" s="4" t="s">
        <v>29</v>
      </c>
      <c r="L88" s="4">
        <v>323.75</v>
      </c>
      <c r="M88" s="4">
        <v>323.75</v>
      </c>
      <c r="N88" s="4" t="s">
        <v>235</v>
      </c>
      <c r="O88" s="4" t="s">
        <v>31</v>
      </c>
      <c r="P88" s="4" t="s">
        <v>32</v>
      </c>
      <c r="Q88" s="4">
        <v>0</v>
      </c>
      <c r="R88" s="6">
        <v>44395</v>
      </c>
      <c r="S88" s="5">
        <v>44399</v>
      </c>
      <c r="T88" s="4" t="s">
        <v>33</v>
      </c>
      <c r="U88" s="4">
        <v>323.75</v>
      </c>
      <c r="V88" s="4">
        <v>0</v>
      </c>
      <c r="W88" s="4">
        <v>0</v>
      </c>
      <c r="X88" s="4">
        <v>2201526</v>
      </c>
    </row>
    <row r="89" s="4" customFormat="1" spans="1:23">
      <c r="A89" s="4">
        <v>15848437587</v>
      </c>
      <c r="B89" s="4" t="s">
        <v>25</v>
      </c>
      <c r="C89" s="4" t="s">
        <v>26</v>
      </c>
      <c r="D89" s="4" t="s">
        <v>236</v>
      </c>
      <c r="E89" s="4" t="s">
        <v>39</v>
      </c>
      <c r="F89" s="5">
        <v>44395</v>
      </c>
      <c r="G89" s="5">
        <v>44396</v>
      </c>
      <c r="H89" s="4">
        <v>1</v>
      </c>
      <c r="I89" s="4">
        <v>1</v>
      </c>
      <c r="J89" s="4">
        <v>1</v>
      </c>
      <c r="K89" s="4" t="s">
        <v>29</v>
      </c>
      <c r="L89" s="4">
        <v>217.89</v>
      </c>
      <c r="M89" s="4">
        <v>217.89</v>
      </c>
      <c r="N89" s="4" t="s">
        <v>237</v>
      </c>
      <c r="O89" s="4" t="s">
        <v>31</v>
      </c>
      <c r="P89" s="4" t="s">
        <v>32</v>
      </c>
      <c r="Q89" s="4">
        <v>0</v>
      </c>
      <c r="R89" s="6">
        <v>44395</v>
      </c>
      <c r="S89" s="5">
        <v>44399</v>
      </c>
      <c r="T89" s="4" t="s">
        <v>33</v>
      </c>
      <c r="U89" s="4">
        <v>217.89</v>
      </c>
      <c r="V89" s="4">
        <v>0</v>
      </c>
      <c r="W89" s="4">
        <v>0</v>
      </c>
    </row>
    <row r="90" s="4" customFormat="1" spans="1:24">
      <c r="A90" s="4">
        <v>15848446701</v>
      </c>
      <c r="B90" s="4" t="s">
        <v>25</v>
      </c>
      <c r="C90" s="4" t="s">
        <v>26</v>
      </c>
      <c r="D90" s="4" t="s">
        <v>238</v>
      </c>
      <c r="E90" s="4" t="s">
        <v>239</v>
      </c>
      <c r="F90" s="5">
        <v>44395</v>
      </c>
      <c r="G90" s="5">
        <v>44396</v>
      </c>
      <c r="H90" s="4">
        <v>1</v>
      </c>
      <c r="I90" s="4">
        <v>1</v>
      </c>
      <c r="J90" s="4">
        <v>1</v>
      </c>
      <c r="K90" s="4" t="s">
        <v>29</v>
      </c>
      <c r="L90" s="4">
        <v>300.51</v>
      </c>
      <c r="M90" s="4">
        <v>300.51</v>
      </c>
      <c r="N90" s="4" t="s">
        <v>240</v>
      </c>
      <c r="O90" s="4" t="s">
        <v>31</v>
      </c>
      <c r="P90" s="4" t="s">
        <v>32</v>
      </c>
      <c r="Q90" s="4">
        <v>0</v>
      </c>
      <c r="R90" s="6">
        <v>44395</v>
      </c>
      <c r="S90" s="5">
        <v>44399</v>
      </c>
      <c r="T90" s="4" t="s">
        <v>33</v>
      </c>
      <c r="U90" s="4">
        <v>300.51</v>
      </c>
      <c r="V90" s="4">
        <v>0</v>
      </c>
      <c r="W90" s="4">
        <v>0</v>
      </c>
      <c r="X90" s="4">
        <v>2201529</v>
      </c>
    </row>
    <row r="91" s="4" customFormat="1" spans="1:24">
      <c r="A91" s="4">
        <v>15848634234</v>
      </c>
      <c r="B91" s="4" t="s">
        <v>25</v>
      </c>
      <c r="C91" s="4" t="s">
        <v>26</v>
      </c>
      <c r="D91" s="4" t="s">
        <v>241</v>
      </c>
      <c r="E91" s="4" t="s">
        <v>239</v>
      </c>
      <c r="F91" s="5">
        <v>44395</v>
      </c>
      <c r="G91" s="5">
        <v>44396</v>
      </c>
      <c r="H91" s="4">
        <v>1</v>
      </c>
      <c r="I91" s="4">
        <v>1</v>
      </c>
      <c r="J91" s="4">
        <v>1</v>
      </c>
      <c r="K91" s="4" t="s">
        <v>29</v>
      </c>
      <c r="L91" s="4">
        <v>402.42</v>
      </c>
      <c r="M91" s="4">
        <v>402.42</v>
      </c>
      <c r="N91" s="4" t="s">
        <v>242</v>
      </c>
      <c r="O91" s="4" t="s">
        <v>31</v>
      </c>
      <c r="P91" s="4" t="s">
        <v>32</v>
      </c>
      <c r="Q91" s="4">
        <v>0</v>
      </c>
      <c r="R91" s="6">
        <v>44395</v>
      </c>
      <c r="S91" s="5">
        <v>44399</v>
      </c>
      <c r="T91" s="4" t="s">
        <v>33</v>
      </c>
      <c r="U91" s="4">
        <v>402.42</v>
      </c>
      <c r="V91" s="4">
        <v>0</v>
      </c>
      <c r="W91" s="4">
        <v>0</v>
      </c>
      <c r="X91" s="4">
        <v>2201556</v>
      </c>
    </row>
    <row r="92" s="4" customFormat="1" spans="1:24">
      <c r="A92" s="4">
        <v>15848725383</v>
      </c>
      <c r="B92" s="4" t="s">
        <v>25</v>
      </c>
      <c r="C92" s="4" t="s">
        <v>26</v>
      </c>
      <c r="D92" s="4" t="s">
        <v>243</v>
      </c>
      <c r="E92" s="4" t="s">
        <v>244</v>
      </c>
      <c r="F92" s="5">
        <v>44395</v>
      </c>
      <c r="G92" s="5">
        <v>44396</v>
      </c>
      <c r="H92" s="4">
        <v>1</v>
      </c>
      <c r="I92" s="4">
        <v>1</v>
      </c>
      <c r="J92" s="4">
        <v>1</v>
      </c>
      <c r="K92" s="4" t="s">
        <v>29</v>
      </c>
      <c r="L92" s="4">
        <v>843.38</v>
      </c>
      <c r="M92" s="4">
        <v>843.38</v>
      </c>
      <c r="N92" s="4" t="s">
        <v>245</v>
      </c>
      <c r="O92" s="4" t="s">
        <v>31</v>
      </c>
      <c r="P92" s="4" t="s">
        <v>32</v>
      </c>
      <c r="Q92" s="4">
        <v>0</v>
      </c>
      <c r="R92" s="6">
        <v>44395</v>
      </c>
      <c r="S92" s="5">
        <v>44399</v>
      </c>
      <c r="T92" s="4" t="s">
        <v>33</v>
      </c>
      <c r="U92" s="4">
        <v>843.38</v>
      </c>
      <c r="V92" s="4">
        <v>0</v>
      </c>
      <c r="W92" s="4">
        <v>0</v>
      </c>
      <c r="X92" s="4">
        <v>2201568</v>
      </c>
    </row>
    <row r="93" s="4" customFormat="1" spans="1:24">
      <c r="A93" s="4">
        <v>15848959581</v>
      </c>
      <c r="B93" s="4" t="s">
        <v>25</v>
      </c>
      <c r="C93" s="4" t="s">
        <v>26</v>
      </c>
      <c r="D93" s="4" t="s">
        <v>169</v>
      </c>
      <c r="E93" s="4" t="s">
        <v>216</v>
      </c>
      <c r="F93" s="5">
        <v>44395</v>
      </c>
      <c r="G93" s="5">
        <v>44396</v>
      </c>
      <c r="H93" s="4">
        <v>1</v>
      </c>
      <c r="I93" s="4">
        <v>1</v>
      </c>
      <c r="J93" s="4">
        <v>1</v>
      </c>
      <c r="K93" s="4" t="s">
        <v>29</v>
      </c>
      <c r="L93" s="4">
        <v>342.36</v>
      </c>
      <c r="M93" s="4">
        <v>342.36</v>
      </c>
      <c r="N93" s="4" t="s">
        <v>246</v>
      </c>
      <c r="O93" s="4" t="s">
        <v>31</v>
      </c>
      <c r="P93" s="4" t="s">
        <v>32</v>
      </c>
      <c r="Q93" s="4">
        <v>0</v>
      </c>
      <c r="R93" s="6">
        <v>44395</v>
      </c>
      <c r="S93" s="5">
        <v>44399</v>
      </c>
      <c r="T93" s="4" t="s">
        <v>33</v>
      </c>
      <c r="U93" s="4">
        <v>342.36</v>
      </c>
      <c r="V93" s="4">
        <v>0</v>
      </c>
      <c r="W93" s="4">
        <v>0</v>
      </c>
      <c r="X93" s="4">
        <v>2201596</v>
      </c>
    </row>
    <row r="94" s="4" customFormat="1" spans="1:24">
      <c r="A94" s="4">
        <v>15849012588</v>
      </c>
      <c r="B94" s="4" t="s">
        <v>25</v>
      </c>
      <c r="C94" s="4" t="s">
        <v>26</v>
      </c>
      <c r="D94" s="4" t="s">
        <v>247</v>
      </c>
      <c r="E94" s="4" t="s">
        <v>248</v>
      </c>
      <c r="F94" s="5">
        <v>44395</v>
      </c>
      <c r="G94" s="5">
        <v>44396</v>
      </c>
      <c r="H94" s="4">
        <v>1</v>
      </c>
      <c r="I94" s="4">
        <v>1</v>
      </c>
      <c r="J94" s="4">
        <v>1</v>
      </c>
      <c r="K94" s="4" t="s">
        <v>29</v>
      </c>
      <c r="L94" s="4">
        <v>182.64</v>
      </c>
      <c r="M94" s="4">
        <v>182.64</v>
      </c>
      <c r="N94" s="4" t="s">
        <v>249</v>
      </c>
      <c r="O94" s="4" t="s">
        <v>31</v>
      </c>
      <c r="P94" s="4" t="s">
        <v>32</v>
      </c>
      <c r="Q94" s="4">
        <v>0</v>
      </c>
      <c r="R94" s="6">
        <v>44395</v>
      </c>
      <c r="S94" s="5">
        <v>44399</v>
      </c>
      <c r="T94" s="4" t="s">
        <v>33</v>
      </c>
      <c r="U94" s="4">
        <v>182.64</v>
      </c>
      <c r="V94" s="4">
        <v>0</v>
      </c>
      <c r="W94" s="4">
        <v>0</v>
      </c>
      <c r="X94" s="4">
        <v>2201607</v>
      </c>
    </row>
    <row r="95" s="4" customFormat="1" spans="1:24">
      <c r="A95" s="4">
        <v>15849062746</v>
      </c>
      <c r="B95" s="4" t="s">
        <v>25</v>
      </c>
      <c r="C95" s="4" t="s">
        <v>26</v>
      </c>
      <c r="D95" s="4" t="s">
        <v>250</v>
      </c>
      <c r="E95" s="4" t="s">
        <v>251</v>
      </c>
      <c r="F95" s="5">
        <v>44395</v>
      </c>
      <c r="G95" s="5">
        <v>44396</v>
      </c>
      <c r="H95" s="4">
        <v>1</v>
      </c>
      <c r="I95" s="4">
        <v>1</v>
      </c>
      <c r="J95" s="4">
        <v>1</v>
      </c>
      <c r="K95" s="4" t="s">
        <v>29</v>
      </c>
      <c r="L95" s="4">
        <v>219.92</v>
      </c>
      <c r="M95" s="4">
        <v>219.92</v>
      </c>
      <c r="N95" s="4" t="s">
        <v>252</v>
      </c>
      <c r="O95" s="4" t="s">
        <v>31</v>
      </c>
      <c r="P95" s="4" t="s">
        <v>32</v>
      </c>
      <c r="Q95" s="4">
        <v>0</v>
      </c>
      <c r="R95" s="6">
        <v>44395</v>
      </c>
      <c r="S95" s="5">
        <v>44399</v>
      </c>
      <c r="T95" s="4" t="s">
        <v>33</v>
      </c>
      <c r="U95" s="4">
        <v>219.92</v>
      </c>
      <c r="V95" s="4">
        <v>0</v>
      </c>
      <c r="W95" s="4">
        <v>0</v>
      </c>
      <c r="X95" s="4">
        <v>2201615</v>
      </c>
    </row>
    <row r="96" s="4" customFormat="1" spans="1:24">
      <c r="A96" s="4">
        <v>15838789618</v>
      </c>
      <c r="B96" s="4" t="s">
        <v>25</v>
      </c>
      <c r="C96" s="4" t="s">
        <v>253</v>
      </c>
      <c r="D96" s="4" t="s">
        <v>254</v>
      </c>
      <c r="E96" s="4" t="s">
        <v>255</v>
      </c>
      <c r="F96" s="5">
        <v>44394</v>
      </c>
      <c r="G96" s="5">
        <v>44395</v>
      </c>
      <c r="H96" s="4">
        <v>1</v>
      </c>
      <c r="I96" s="4">
        <v>1</v>
      </c>
      <c r="J96" s="4">
        <v>1</v>
      </c>
      <c r="K96" s="4" t="s">
        <v>29</v>
      </c>
      <c r="L96" s="4">
        <v>-126.48</v>
      </c>
      <c r="M96" s="4">
        <v>-126.48</v>
      </c>
      <c r="N96" s="4" t="s">
        <v>256</v>
      </c>
      <c r="O96" s="4" t="s">
        <v>31</v>
      </c>
      <c r="P96" s="4" t="s">
        <v>32</v>
      </c>
      <c r="Q96" s="4">
        <v>0</v>
      </c>
      <c r="R96" s="6">
        <v>44394</v>
      </c>
      <c r="S96" s="5">
        <v>44399</v>
      </c>
      <c r="T96" s="4" t="s">
        <v>33</v>
      </c>
      <c r="U96" s="4">
        <v>-126.48</v>
      </c>
      <c r="V96" s="4">
        <v>0</v>
      </c>
      <c r="W96" s="4">
        <v>0</v>
      </c>
      <c r="X96" s="4">
        <v>2200409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9"/>
  <sheetViews>
    <sheetView tabSelected="1" workbookViewId="0">
      <selection activeCell="E116" sqref="E116"/>
    </sheetView>
  </sheetViews>
  <sheetFormatPr defaultColWidth="9" defaultRowHeight="13.5"/>
  <cols>
    <col min="1" max="1" width="12.37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257</v>
      </c>
    </row>
    <row r="2" s="4" customFormat="1" hidden="1" spans="1:9">
      <c r="A2" s="4">
        <v>15707609579</v>
      </c>
      <c r="B2" s="5">
        <v>44395</v>
      </c>
      <c r="C2" s="5">
        <v>44396</v>
      </c>
      <c r="D2" s="4">
        <v>0</v>
      </c>
      <c r="E2" s="4" t="str">
        <f>VLOOKUP(A2,HOP!A:L,12,0)</f>
        <v>0.00</v>
      </c>
      <c r="F2" s="4" t="str">
        <f>VLOOKUP(A2,HOP!A:C,3,0)</f>
        <v>2184700</v>
      </c>
      <c r="G2" s="4">
        <f>D2-E2</f>
        <v>0</v>
      </c>
      <c r="H2" s="4" t="str">
        <f>$H$1&amp;F2</f>
        <v>，2184700</v>
      </c>
      <c r="I2" s="4" t="str">
        <f>VLOOKUP(A2,HOP!A:T,20,0)</f>
        <v>直连</v>
      </c>
    </row>
    <row r="3" s="4" customFormat="1" hidden="1" spans="1:9">
      <c r="A3" s="4">
        <v>15731292269</v>
      </c>
      <c r="B3" s="5">
        <v>44394</v>
      </c>
      <c r="C3" s="5">
        <v>44396</v>
      </c>
      <c r="D3" s="4">
        <v>1217.68</v>
      </c>
      <c r="E3" s="4" t="str">
        <f>VLOOKUP(A3,HOP!A:L,12,0)</f>
        <v>1217.68</v>
      </c>
      <c r="F3" s="4" t="str">
        <f>VLOOKUP(A3,HOP!A:C,3,0)</f>
        <v>2187713</v>
      </c>
      <c r="G3" s="4">
        <f>D3-E3</f>
        <v>0</v>
      </c>
      <c r="H3" s="4" t="str">
        <f>$H$1&amp;F3</f>
        <v>，2187713</v>
      </c>
      <c r="I3" s="4" t="str">
        <f>VLOOKUP(A3,HOP!A:T,20,0)</f>
        <v>直连</v>
      </c>
    </row>
    <row r="4" s="4" customFormat="1" hidden="1" spans="1:9">
      <c r="A4" s="4">
        <v>15743279423</v>
      </c>
      <c r="B4" s="5">
        <v>44395</v>
      </c>
      <c r="C4" s="5">
        <v>44396</v>
      </c>
      <c r="D4" s="4">
        <v>593.39</v>
      </c>
      <c r="E4" s="4" t="str">
        <f>VLOOKUP(A4,HOP!A:L,12,0)</f>
        <v>593.39</v>
      </c>
      <c r="F4" s="4" t="str">
        <f>VLOOKUP(A4,HOP!A:C,3,0)</f>
        <v>2189678</v>
      </c>
      <c r="G4" s="4">
        <f>D4-E4</f>
        <v>0</v>
      </c>
      <c r="H4" s="4" t="str">
        <f>$H$1&amp;F4</f>
        <v>，2189678</v>
      </c>
      <c r="I4" s="4" t="str">
        <f>VLOOKUP(A4,HOP!A:T,20,0)</f>
        <v>直连</v>
      </c>
    </row>
    <row r="5" s="4" customFormat="1" hidden="1" spans="1:9">
      <c r="A5" s="4">
        <v>15748899412</v>
      </c>
      <c r="B5" s="5">
        <v>44395</v>
      </c>
      <c r="C5" s="5">
        <v>44396</v>
      </c>
      <c r="D5" s="4">
        <v>0</v>
      </c>
      <c r="E5" s="4" t="str">
        <f>VLOOKUP(A5,HOP!A:L,12,0)</f>
        <v>0.00</v>
      </c>
      <c r="F5" s="4" t="str">
        <f>VLOOKUP(A5,HOP!A:C,3,0)</f>
        <v>2190578</v>
      </c>
      <c r="G5" s="4">
        <f>D5-E5</f>
        <v>0</v>
      </c>
      <c r="H5" s="4" t="str">
        <f>$H$1&amp;F5</f>
        <v>，2190578</v>
      </c>
      <c r="I5" s="4" t="str">
        <f>VLOOKUP(A5,HOP!A:T,20,0)</f>
        <v>直连</v>
      </c>
    </row>
    <row r="6" s="4" customFormat="1" hidden="1" spans="1:9">
      <c r="A6" s="4">
        <v>15757812029</v>
      </c>
      <c r="B6" s="5">
        <v>44393</v>
      </c>
      <c r="C6" s="5">
        <v>44396</v>
      </c>
      <c r="D6" s="4">
        <v>321.24</v>
      </c>
      <c r="E6" s="4" t="str">
        <f>VLOOKUP(A6,HOP!A:L,12,0)</f>
        <v>321.24</v>
      </c>
      <c r="F6" s="4" t="str">
        <f>VLOOKUP(A6,HOP!A:C,3,0)</f>
        <v>2191793</v>
      </c>
      <c r="G6" s="4">
        <f>D6-E6</f>
        <v>0</v>
      </c>
      <c r="H6" s="4" t="str">
        <f>$H$1&amp;F6</f>
        <v>，2191793</v>
      </c>
      <c r="I6" s="4" t="str">
        <f>VLOOKUP(A6,HOP!A:T,20,0)</f>
        <v>直连</v>
      </c>
    </row>
    <row r="7" s="4" customFormat="1" hidden="1" spans="1:9">
      <c r="A7" s="4">
        <v>15758819039</v>
      </c>
      <c r="B7" s="5">
        <v>44394</v>
      </c>
      <c r="C7" s="5">
        <v>44396</v>
      </c>
      <c r="D7" s="4">
        <v>1491.81</v>
      </c>
      <c r="E7" s="4" t="str">
        <f>VLOOKUP(A7,HOP!A:L,12,0)</f>
        <v>1491.81</v>
      </c>
      <c r="F7" s="4" t="str">
        <f>VLOOKUP(A7,HOP!A:C,3,0)</f>
        <v>2191967</v>
      </c>
      <c r="G7" s="4">
        <f>D7-E7</f>
        <v>0</v>
      </c>
      <c r="H7" s="4" t="str">
        <f>$H$1&amp;F7</f>
        <v>，2191967</v>
      </c>
      <c r="I7" s="4" t="str">
        <f>VLOOKUP(A7,HOP!A:T,20,0)</f>
        <v>直连</v>
      </c>
    </row>
    <row r="8" s="4" customFormat="1" hidden="1" spans="1:9">
      <c r="A8" s="4">
        <v>15765666046</v>
      </c>
      <c r="B8" s="5">
        <v>44395</v>
      </c>
      <c r="C8" s="5">
        <v>44396</v>
      </c>
      <c r="D8" s="4">
        <v>199.72</v>
      </c>
      <c r="E8" s="4" t="str">
        <f>VLOOKUP(A8,HOP!A:L,12,0)</f>
        <v>199.72</v>
      </c>
      <c r="F8" s="4" t="str">
        <f>VLOOKUP(A8,HOP!A:C,3,0)</f>
        <v>2192788</v>
      </c>
      <c r="G8" s="4">
        <f>D8-E8</f>
        <v>0</v>
      </c>
      <c r="H8" s="4" t="str">
        <f>$H$1&amp;F8</f>
        <v>，2192788</v>
      </c>
      <c r="I8" s="4" t="str">
        <f>VLOOKUP(A8,HOP!A:T,20,0)</f>
        <v>直连</v>
      </c>
    </row>
    <row r="9" s="4" customFormat="1" hidden="1" spans="1:9">
      <c r="A9" s="4">
        <v>15768419423</v>
      </c>
      <c r="B9" s="5">
        <v>44395</v>
      </c>
      <c r="C9" s="5">
        <v>44396</v>
      </c>
      <c r="D9" s="4">
        <v>304.95</v>
      </c>
      <c r="E9" s="4" t="str">
        <f>VLOOKUP(A9,HOP!A:L,12,0)</f>
        <v>304.95</v>
      </c>
      <c r="F9" s="4" t="str">
        <f>VLOOKUP(A9,HOP!A:C,3,0)</f>
        <v>2193204</v>
      </c>
      <c r="G9" s="4">
        <f>D9-E9</f>
        <v>0</v>
      </c>
      <c r="H9" s="4" t="str">
        <f>$H$1&amp;F9</f>
        <v>，2193204</v>
      </c>
      <c r="I9" s="4" t="str">
        <f>VLOOKUP(A9,HOP!A:T,20,0)</f>
        <v>直连</v>
      </c>
    </row>
    <row r="10" s="4" customFormat="1" hidden="1" spans="1:9">
      <c r="A10" s="4">
        <v>15774151293</v>
      </c>
      <c r="B10" s="5">
        <v>44395</v>
      </c>
      <c r="C10" s="5">
        <v>44396</v>
      </c>
      <c r="D10" s="4">
        <v>80.19</v>
      </c>
      <c r="E10" s="4" t="str">
        <f>VLOOKUP(A10,HOP!A:L,12,0)</f>
        <v>80.19</v>
      </c>
      <c r="F10" s="4" t="str">
        <f>VLOOKUP(A10,HOP!A:C,3,0)</f>
        <v>2193505</v>
      </c>
      <c r="G10" s="4">
        <f>D10-E10</f>
        <v>0</v>
      </c>
      <c r="H10" s="4" t="str">
        <f>$H$1&amp;F10</f>
        <v>，2193505</v>
      </c>
      <c r="I10" s="4" t="str">
        <f>VLOOKUP(A10,HOP!A:T,20,0)</f>
        <v>直连</v>
      </c>
    </row>
    <row r="11" s="4" customFormat="1" hidden="1" spans="1:9">
      <c r="A11" s="4">
        <v>15791519195</v>
      </c>
      <c r="B11" s="5">
        <v>44394</v>
      </c>
      <c r="C11" s="5">
        <v>44396</v>
      </c>
      <c r="D11" s="4">
        <v>354.79</v>
      </c>
      <c r="E11" s="4" t="str">
        <f>VLOOKUP(A11,HOP!A:L,12,0)</f>
        <v>354.79</v>
      </c>
      <c r="F11" s="4" t="str">
        <f>VLOOKUP(A11,HOP!A:C,3,0)</f>
        <v>2195344</v>
      </c>
      <c r="G11" s="4">
        <f>D11-E11</f>
        <v>0</v>
      </c>
      <c r="H11" s="4" t="str">
        <f>$H$1&amp;F11</f>
        <v>，2195344</v>
      </c>
      <c r="I11" s="4" t="str">
        <f>VLOOKUP(A11,HOP!A:T,20,0)</f>
        <v>直连</v>
      </c>
    </row>
    <row r="12" s="4" customFormat="1" hidden="1" spans="1:9">
      <c r="A12" s="4">
        <v>15808844199</v>
      </c>
      <c r="B12" s="5">
        <v>44395</v>
      </c>
      <c r="C12" s="5">
        <v>44396</v>
      </c>
      <c r="D12" s="4">
        <v>0</v>
      </c>
      <c r="E12" s="4" t="str">
        <f>VLOOKUP(A12,HOP!A:L,12,0)</f>
        <v>0.00</v>
      </c>
      <c r="F12" s="4" t="str">
        <f>VLOOKUP(A12,HOP!A:C,3,0)</f>
        <v>2197667</v>
      </c>
      <c r="G12" s="4">
        <f>D12-E12</f>
        <v>0</v>
      </c>
      <c r="H12" s="4" t="str">
        <f>$H$1&amp;F12</f>
        <v>，2197667</v>
      </c>
      <c r="I12" s="4" t="str">
        <f>VLOOKUP(A12,HOP!A:T,20,0)</f>
        <v>直连</v>
      </c>
    </row>
    <row r="13" s="4" customFormat="1" hidden="1" spans="1:9">
      <c r="A13" s="4">
        <v>15809168206</v>
      </c>
      <c r="B13" s="5">
        <v>44393</v>
      </c>
      <c r="C13" s="5">
        <v>44396</v>
      </c>
      <c r="D13" s="4">
        <v>745.63</v>
      </c>
      <c r="E13" s="4" t="str">
        <f>VLOOKUP(A13,HOP!A:L,12,0)</f>
        <v>745.63</v>
      </c>
      <c r="F13" s="4" t="str">
        <f>VLOOKUP(A13,HOP!A:C,3,0)</f>
        <v>2197717</v>
      </c>
      <c r="G13" s="4">
        <f>D13-E13</f>
        <v>0</v>
      </c>
      <c r="H13" s="4" t="str">
        <f>$H$1&amp;F13</f>
        <v>，2197717</v>
      </c>
      <c r="I13" s="4" t="str">
        <f>VLOOKUP(A13,HOP!A:T,20,0)</f>
        <v>直连</v>
      </c>
    </row>
    <row r="14" s="4" customFormat="1" hidden="1" spans="1:9">
      <c r="A14" s="4">
        <v>15815111110</v>
      </c>
      <c r="B14" s="5">
        <v>44394</v>
      </c>
      <c r="C14" s="5">
        <v>44396</v>
      </c>
      <c r="D14" s="4">
        <v>1726.02</v>
      </c>
      <c r="E14" s="4" t="str">
        <f>VLOOKUP(A14,HOP!A:L,12,0)</f>
        <v>1726.02</v>
      </c>
      <c r="F14" s="4" t="str">
        <f>VLOOKUP(A14,HOP!A:C,3,0)</f>
        <v>2197957</v>
      </c>
      <c r="G14" s="4">
        <f t="shared" ref="G14:G31" si="0">D14-E14</f>
        <v>0</v>
      </c>
      <c r="H14" s="4" t="str">
        <f t="shared" ref="H14:H31" si="1">$H$1&amp;F14</f>
        <v>，2197957</v>
      </c>
      <c r="I14" s="4" t="str">
        <f>VLOOKUP(A14,HOP!A:T,20,0)</f>
        <v>直连</v>
      </c>
    </row>
    <row r="15" s="4" customFormat="1" hidden="1" spans="1:9">
      <c r="A15" s="4">
        <v>15818348598</v>
      </c>
      <c r="B15" s="5">
        <v>44395</v>
      </c>
      <c r="C15" s="5">
        <v>44396</v>
      </c>
      <c r="D15" s="4">
        <v>433</v>
      </c>
      <c r="E15" s="4" t="str">
        <f>VLOOKUP(A15,HOP!A:L,12,0)</f>
        <v>433.00</v>
      </c>
      <c r="F15" s="4" t="str">
        <f>VLOOKUP(A15,HOP!A:C,3,0)</f>
        <v>2198621</v>
      </c>
      <c r="G15" s="4">
        <f t="shared" si="0"/>
        <v>0</v>
      </c>
      <c r="H15" s="4" t="str">
        <f t="shared" si="1"/>
        <v>，2198621</v>
      </c>
      <c r="I15" s="4" t="str">
        <f>VLOOKUP(A15,HOP!A:T,20,0)</f>
        <v>直连</v>
      </c>
    </row>
    <row r="16" s="4" customFormat="1" spans="1:9">
      <c r="A16" s="4">
        <v>15825078312</v>
      </c>
      <c r="B16" s="5">
        <v>44393</v>
      </c>
      <c r="C16" s="5">
        <v>44396</v>
      </c>
      <c r="D16" s="4">
        <v>923.74</v>
      </c>
      <c r="E16" s="4" t="str">
        <f>VLOOKUP(A16,HOP!A:L,12,0)</f>
        <v>923.73</v>
      </c>
      <c r="F16" s="4" t="str">
        <f>VLOOKUP(A16,HOP!A:C,3,0)</f>
        <v>2199225</v>
      </c>
      <c r="G16" s="4">
        <f t="shared" si="0"/>
        <v>0.00999999999999091</v>
      </c>
      <c r="H16" s="4" t="str">
        <f t="shared" si="1"/>
        <v>，2199225</v>
      </c>
      <c r="I16" s="4" t="str">
        <f>VLOOKUP(A16,HOP!A:T,20,0)</f>
        <v>直连</v>
      </c>
    </row>
    <row r="17" s="4" customFormat="1" hidden="1" spans="1:9">
      <c r="A17" s="4">
        <v>15825500836</v>
      </c>
      <c r="B17" s="5">
        <v>44395</v>
      </c>
      <c r="C17" s="5">
        <v>44396</v>
      </c>
      <c r="D17" s="4">
        <v>375.74</v>
      </c>
      <c r="E17" s="4" t="str">
        <f>VLOOKUP(A17,HOP!A:L,12,0)</f>
        <v>375.74</v>
      </c>
      <c r="F17" s="4" t="str">
        <f>VLOOKUP(A17,HOP!A:C,3,0)</f>
        <v>2199309</v>
      </c>
      <c r="G17" s="4">
        <f t="shared" si="0"/>
        <v>0</v>
      </c>
      <c r="H17" s="4" t="str">
        <f t="shared" si="1"/>
        <v>，2199309</v>
      </c>
      <c r="I17" s="4" t="str">
        <f>VLOOKUP(A17,HOP!A:T,20,0)</f>
        <v>直连</v>
      </c>
    </row>
    <row r="18" s="4" customFormat="1" hidden="1" spans="1:9">
      <c r="A18" s="4">
        <v>15825820803</v>
      </c>
      <c r="B18" s="5">
        <v>44395</v>
      </c>
      <c r="C18" s="5">
        <v>44396</v>
      </c>
      <c r="D18" s="4">
        <v>583.29</v>
      </c>
      <c r="E18" s="4" t="str">
        <f>VLOOKUP(A18,HOP!A:L,12,0)</f>
        <v>583.29</v>
      </c>
      <c r="F18" s="4" t="str">
        <f>VLOOKUP(A18,HOP!A:C,3,0)</f>
        <v>2199376</v>
      </c>
      <c r="G18" s="4">
        <f t="shared" si="0"/>
        <v>0</v>
      </c>
      <c r="H18" s="4" t="str">
        <f t="shared" si="1"/>
        <v>，2199376</v>
      </c>
      <c r="I18" s="4" t="str">
        <f>VLOOKUP(A18,HOP!A:T,20,0)</f>
        <v>直连</v>
      </c>
    </row>
    <row r="19" s="4" customFormat="1" hidden="1" spans="1:9">
      <c r="A19" s="4">
        <v>15829693645</v>
      </c>
      <c r="B19" s="5">
        <v>44394</v>
      </c>
      <c r="C19" s="5">
        <v>44396</v>
      </c>
      <c r="D19" s="4">
        <v>632.92</v>
      </c>
      <c r="E19" s="4" t="str">
        <f>VLOOKUP(A19,HOP!A:L,12,0)</f>
        <v>632.92</v>
      </c>
      <c r="F19" s="4" t="str">
        <f>VLOOKUP(A19,HOP!A:C,3,0)</f>
        <v>2199514</v>
      </c>
      <c r="G19" s="4">
        <f t="shared" si="0"/>
        <v>0</v>
      </c>
      <c r="H19" s="4" t="str">
        <f t="shared" si="1"/>
        <v>，2199514</v>
      </c>
      <c r="I19" s="4" t="str">
        <f>VLOOKUP(A19,HOP!A:T,20,0)</f>
        <v>直连</v>
      </c>
    </row>
    <row r="20" s="4" customFormat="1" hidden="1" spans="1:9">
      <c r="A20" s="4">
        <v>15832267484</v>
      </c>
      <c r="B20" s="5">
        <v>44395</v>
      </c>
      <c r="C20" s="5">
        <v>44396</v>
      </c>
      <c r="D20" s="4">
        <v>206.66</v>
      </c>
      <c r="E20" s="4" t="str">
        <f>VLOOKUP(A20,HOP!A:L,12,0)</f>
        <v>206.66</v>
      </c>
      <c r="F20" s="4" t="str">
        <f>VLOOKUP(A20,HOP!A:C,3,0)</f>
        <v>2199895</v>
      </c>
      <c r="G20" s="4">
        <f t="shared" si="0"/>
        <v>0</v>
      </c>
      <c r="H20" s="4" t="str">
        <f t="shared" si="1"/>
        <v>，2199895</v>
      </c>
      <c r="I20" s="4" t="str">
        <f>VLOOKUP(A20,HOP!A:T,20,0)</f>
        <v>直连</v>
      </c>
    </row>
    <row r="21" s="4" customFormat="1" hidden="1" spans="1:9">
      <c r="A21" s="4">
        <v>15832863865</v>
      </c>
      <c r="B21" s="5">
        <v>44394</v>
      </c>
      <c r="C21" s="5">
        <v>44396</v>
      </c>
      <c r="D21" s="4">
        <v>340.92</v>
      </c>
      <c r="E21" s="4" t="str">
        <f>VLOOKUP(A21,HOP!A:L,12,0)</f>
        <v>340.92</v>
      </c>
      <c r="F21" s="4" t="str">
        <f>VLOOKUP(A21,HOP!A:C,3,0)</f>
        <v>2199996</v>
      </c>
      <c r="G21" s="4">
        <f t="shared" si="0"/>
        <v>0</v>
      </c>
      <c r="H21" s="4" t="str">
        <f t="shared" si="1"/>
        <v>，2199996</v>
      </c>
      <c r="I21" s="4" t="str">
        <f>VLOOKUP(A21,HOP!A:T,20,0)</f>
        <v>直连</v>
      </c>
    </row>
    <row r="22" s="4" customFormat="1" hidden="1" spans="1:9">
      <c r="A22" s="4">
        <v>15833940426</v>
      </c>
      <c r="B22" s="5">
        <v>44394</v>
      </c>
      <c r="C22" s="5">
        <v>44396</v>
      </c>
      <c r="D22" s="4">
        <v>1020.46</v>
      </c>
      <c r="E22" s="4" t="str">
        <f>VLOOKUP(A22,HOP!A:L,12,0)</f>
        <v>1020.46</v>
      </c>
      <c r="F22" s="4" t="str">
        <f>VLOOKUP(A22,HOP!A:C,3,0)</f>
        <v>2200166</v>
      </c>
      <c r="G22" s="4">
        <f t="shared" si="0"/>
        <v>0</v>
      </c>
      <c r="H22" s="4" t="str">
        <f t="shared" si="1"/>
        <v>，2200166</v>
      </c>
      <c r="I22" s="4" t="str">
        <f>VLOOKUP(A22,HOP!A:T,20,0)</f>
        <v>直连</v>
      </c>
    </row>
    <row r="23" s="4" customFormat="1" hidden="1" spans="1:9">
      <c r="A23" s="4">
        <v>15834547971</v>
      </c>
      <c r="B23" s="5">
        <v>44395</v>
      </c>
      <c r="C23" s="5">
        <v>44396</v>
      </c>
      <c r="D23" s="4">
        <v>519.96</v>
      </c>
      <c r="E23" s="4" t="str">
        <f>VLOOKUP(A23,HOP!A:L,12,0)</f>
        <v>519.96</v>
      </c>
      <c r="F23" s="4" t="str">
        <f>VLOOKUP(A23,HOP!A:C,3,0)</f>
        <v>2200260</v>
      </c>
      <c r="G23" s="4">
        <f t="shared" si="0"/>
        <v>0</v>
      </c>
      <c r="H23" s="4" t="str">
        <f t="shared" si="1"/>
        <v>，2200260</v>
      </c>
      <c r="I23" s="4" t="str">
        <f>VLOOKUP(A23,HOP!A:T,20,0)</f>
        <v>直连</v>
      </c>
    </row>
    <row r="24" s="4" customFormat="1" hidden="1" spans="1:9">
      <c r="A24" s="4">
        <v>15834637781</v>
      </c>
      <c r="B24" s="5">
        <v>44395</v>
      </c>
      <c r="C24" s="5">
        <v>44396</v>
      </c>
      <c r="D24" s="4">
        <v>123.77</v>
      </c>
      <c r="E24" s="4" t="str">
        <f>VLOOKUP(A24,HOP!A:L,12,0)</f>
        <v>123.77</v>
      </c>
      <c r="F24" s="4" t="str">
        <f>VLOOKUP(A24,HOP!A:C,3,0)</f>
        <v>2200279</v>
      </c>
      <c r="G24" s="4">
        <f t="shared" si="0"/>
        <v>0</v>
      </c>
      <c r="H24" s="4" t="str">
        <f t="shared" si="1"/>
        <v>，2200279</v>
      </c>
      <c r="I24" s="4" t="str">
        <f>VLOOKUP(A24,HOP!A:T,20,0)</f>
        <v>直连</v>
      </c>
    </row>
    <row r="25" s="4" customFormat="1" hidden="1" spans="1:9">
      <c r="A25" s="4">
        <v>15834926049</v>
      </c>
      <c r="B25" s="5">
        <v>44395</v>
      </c>
      <c r="C25" s="5">
        <v>44396</v>
      </c>
      <c r="D25" s="4">
        <v>146.59</v>
      </c>
      <c r="E25" s="4" t="str">
        <f>VLOOKUP(A25,HOP!A:L,12,0)</f>
        <v>146.59</v>
      </c>
      <c r="F25" s="4" t="str">
        <f>VLOOKUP(A25,HOP!A:C,3,0)</f>
        <v>2200332</v>
      </c>
      <c r="G25" s="4">
        <f t="shared" si="0"/>
        <v>0</v>
      </c>
      <c r="H25" s="4" t="str">
        <f t="shared" si="1"/>
        <v>，2200332</v>
      </c>
      <c r="I25" s="4" t="str">
        <f>VLOOKUP(A25,HOP!A:T,20,0)</f>
        <v>直连</v>
      </c>
    </row>
    <row r="26" s="4" customFormat="1" hidden="1" spans="1:9">
      <c r="A26" s="4">
        <v>15838482425</v>
      </c>
      <c r="B26" s="5">
        <v>44395</v>
      </c>
      <c r="C26" s="5">
        <v>44396</v>
      </c>
      <c r="D26" s="4">
        <v>180.58</v>
      </c>
      <c r="E26" s="4" t="str">
        <f>VLOOKUP(A26,HOP!A:L,12,0)</f>
        <v>180.58</v>
      </c>
      <c r="F26" s="4" t="str">
        <f>VLOOKUP(A26,HOP!A:C,3,0)</f>
        <v>2200370</v>
      </c>
      <c r="G26" s="4">
        <f t="shared" si="0"/>
        <v>0</v>
      </c>
      <c r="H26" s="4" t="str">
        <f t="shared" si="1"/>
        <v>，2200370</v>
      </c>
      <c r="I26" s="4" t="str">
        <f>VLOOKUP(A26,HOP!A:T,20,0)</f>
        <v>直连</v>
      </c>
    </row>
    <row r="27" s="4" customFormat="1" hidden="1" spans="1:9">
      <c r="A27" s="4">
        <v>15838948460</v>
      </c>
      <c r="B27" s="5">
        <v>44395</v>
      </c>
      <c r="C27" s="5">
        <v>44396</v>
      </c>
      <c r="D27" s="4">
        <v>312.63</v>
      </c>
      <c r="E27" s="4" t="str">
        <f>VLOOKUP(A27,HOP!A:L,12,0)</f>
        <v>312.63</v>
      </c>
      <c r="F27" s="4" t="str">
        <f>VLOOKUP(A27,HOP!A:C,3,0)</f>
        <v>2200430</v>
      </c>
      <c r="G27" s="4">
        <f t="shared" si="0"/>
        <v>0</v>
      </c>
      <c r="H27" s="4" t="str">
        <f t="shared" si="1"/>
        <v>，2200430</v>
      </c>
      <c r="I27" s="4" t="str">
        <f>VLOOKUP(A27,HOP!A:T,20,0)</f>
        <v>直连</v>
      </c>
    </row>
    <row r="28" s="4" customFormat="1" hidden="1" spans="1:9">
      <c r="A28" s="4">
        <v>15839782150</v>
      </c>
      <c r="B28" s="5">
        <v>44395</v>
      </c>
      <c r="C28" s="5">
        <v>44396</v>
      </c>
      <c r="D28" s="4">
        <v>199.99</v>
      </c>
      <c r="E28" s="4" t="str">
        <f>VLOOKUP(A28,HOP!A:L,12,0)</f>
        <v>199.99</v>
      </c>
      <c r="F28" s="4" t="str">
        <f>VLOOKUP(A28,HOP!A:C,3,0)</f>
        <v>2200562</v>
      </c>
      <c r="G28" s="4">
        <f t="shared" si="0"/>
        <v>0</v>
      </c>
      <c r="H28" s="4" t="str">
        <f t="shared" si="1"/>
        <v>，2200562</v>
      </c>
      <c r="I28" s="4" t="str">
        <f>VLOOKUP(A28,HOP!A:T,20,0)</f>
        <v>直连</v>
      </c>
    </row>
    <row r="29" s="4" customFormat="1" hidden="1" spans="1:9">
      <c r="A29" s="4">
        <v>15840254020</v>
      </c>
      <c r="B29" s="5">
        <v>44395</v>
      </c>
      <c r="C29" s="5">
        <v>44396</v>
      </c>
      <c r="D29" s="4">
        <v>221.67</v>
      </c>
      <c r="E29" s="4" t="str">
        <f>VLOOKUP(A29,HOP!A:L,12,0)</f>
        <v>221.67</v>
      </c>
      <c r="F29" s="4" t="str">
        <f>VLOOKUP(A29,HOP!A:C,3,0)</f>
        <v>2200670</v>
      </c>
      <c r="G29" s="4">
        <f t="shared" si="0"/>
        <v>0</v>
      </c>
      <c r="H29" s="4" t="str">
        <f t="shared" si="1"/>
        <v>，2200670</v>
      </c>
      <c r="I29" s="4" t="str">
        <f>VLOOKUP(A29,HOP!A:T,20,0)</f>
        <v>直连</v>
      </c>
    </row>
    <row r="30" s="4" customFormat="1" hidden="1" spans="1:9">
      <c r="A30" s="4">
        <v>15840398188</v>
      </c>
      <c r="B30" s="5">
        <v>44395</v>
      </c>
      <c r="C30" s="5">
        <v>44396</v>
      </c>
      <c r="D30" s="4">
        <v>376.74</v>
      </c>
      <c r="E30" s="4" t="str">
        <f>VLOOKUP(A30,HOP!A:L,12,0)</f>
        <v>376.74</v>
      </c>
      <c r="F30" s="4" t="str">
        <f>VLOOKUP(A30,HOP!A:C,3,0)</f>
        <v>2200697</v>
      </c>
      <c r="G30" s="4">
        <f t="shared" si="0"/>
        <v>0</v>
      </c>
      <c r="H30" s="4" t="str">
        <f t="shared" si="1"/>
        <v>，2200697</v>
      </c>
      <c r="I30" s="4" t="str">
        <f>VLOOKUP(A30,HOP!A:T,20,0)</f>
        <v>直连</v>
      </c>
    </row>
    <row r="31" s="4" customFormat="1" hidden="1" spans="1:9">
      <c r="A31" s="4">
        <v>15840595088</v>
      </c>
      <c r="B31" s="5">
        <v>44395</v>
      </c>
      <c r="C31" s="5">
        <v>44396</v>
      </c>
      <c r="D31" s="4">
        <v>332.96</v>
      </c>
      <c r="E31" s="4" t="str">
        <f>VLOOKUP(A31,HOP!A:L,12,0)</f>
        <v>332.96</v>
      </c>
      <c r="F31" s="4" t="str">
        <f>VLOOKUP(A31,HOP!A:C,3,0)</f>
        <v>2200736</v>
      </c>
      <c r="G31" s="4">
        <f t="shared" si="0"/>
        <v>0</v>
      </c>
      <c r="H31" s="4" t="str">
        <f t="shared" si="1"/>
        <v>，2200736</v>
      </c>
      <c r="I31" s="4" t="str">
        <f>VLOOKUP(A31,HOP!A:T,20,0)</f>
        <v>直连</v>
      </c>
    </row>
    <row r="32" s="4" customFormat="1" hidden="1" spans="1:9">
      <c r="A32" s="4">
        <v>15840717908</v>
      </c>
      <c r="B32" s="5">
        <v>44395</v>
      </c>
      <c r="C32" s="5">
        <v>44396</v>
      </c>
      <c r="D32" s="4">
        <v>299.88</v>
      </c>
      <c r="E32" s="4" t="str">
        <f>VLOOKUP(A32,HOP!A:L,12,0)</f>
        <v>299.88</v>
      </c>
      <c r="F32" s="4" t="str">
        <f>VLOOKUP(A32,HOP!A:C,3,0)</f>
        <v>2200754</v>
      </c>
      <c r="G32" s="4">
        <f t="shared" ref="G32:G63" si="2">D32-E32</f>
        <v>0</v>
      </c>
      <c r="H32" s="4" t="str">
        <f t="shared" ref="H32:H63" si="3">$H$1&amp;F32</f>
        <v>，2200754</v>
      </c>
      <c r="I32" s="4" t="str">
        <f>VLOOKUP(A32,HOP!A:T,20,0)</f>
        <v>直连</v>
      </c>
    </row>
    <row r="33" s="4" customFormat="1" hidden="1" spans="1:9">
      <c r="A33" s="4">
        <v>15840863810</v>
      </c>
      <c r="B33" s="5">
        <v>44395</v>
      </c>
      <c r="C33" s="5">
        <v>44396</v>
      </c>
      <c r="D33" s="4">
        <v>455.06</v>
      </c>
      <c r="E33" s="4" t="str">
        <f>VLOOKUP(A33,HOP!A:L,12,0)</f>
        <v>455.06</v>
      </c>
      <c r="F33" s="4" t="str">
        <f>VLOOKUP(A33,HOP!A:C,3,0)</f>
        <v>2200791</v>
      </c>
      <c r="G33" s="4">
        <f t="shared" si="2"/>
        <v>0</v>
      </c>
      <c r="H33" s="4" t="str">
        <f t="shared" si="3"/>
        <v>，2200791</v>
      </c>
      <c r="I33" s="4" t="str">
        <f>VLOOKUP(A33,HOP!A:T,20,0)</f>
        <v>直连</v>
      </c>
    </row>
    <row r="34" s="4" customFormat="1" hidden="1" spans="1:9">
      <c r="A34" s="4">
        <v>15840890508</v>
      </c>
      <c r="B34" s="5">
        <v>44395</v>
      </c>
      <c r="C34" s="5">
        <v>44396</v>
      </c>
      <c r="D34" s="4">
        <v>163.9</v>
      </c>
      <c r="E34" s="4" t="str">
        <f>VLOOKUP(A34,HOP!A:L,12,0)</f>
        <v>163.90</v>
      </c>
      <c r="F34" s="4" t="str">
        <f>VLOOKUP(A34,HOP!A:C,3,0)</f>
        <v>2200796</v>
      </c>
      <c r="G34" s="4">
        <f t="shared" si="2"/>
        <v>0</v>
      </c>
      <c r="H34" s="4" t="str">
        <f t="shared" si="3"/>
        <v>，2200796</v>
      </c>
      <c r="I34" s="4" t="str">
        <f>VLOOKUP(A34,HOP!A:T,20,0)</f>
        <v>直连</v>
      </c>
    </row>
    <row r="35" s="4" customFormat="1" hidden="1" spans="1:9">
      <c r="A35" s="4">
        <v>15841133972</v>
      </c>
      <c r="B35" s="5">
        <v>44395</v>
      </c>
      <c r="C35" s="5">
        <v>44396</v>
      </c>
      <c r="D35" s="4">
        <v>229.12</v>
      </c>
      <c r="E35" s="4" t="str">
        <f>VLOOKUP(A35,HOP!A:L,12,0)</f>
        <v>229.12</v>
      </c>
      <c r="F35" s="4" t="str">
        <f>VLOOKUP(A35,HOP!A:C,3,0)</f>
        <v>2200832</v>
      </c>
      <c r="G35" s="4">
        <f t="shared" si="2"/>
        <v>0</v>
      </c>
      <c r="H35" s="4" t="str">
        <f t="shared" si="3"/>
        <v>，2200832</v>
      </c>
      <c r="I35" s="4" t="str">
        <f>VLOOKUP(A35,HOP!A:T,20,0)</f>
        <v>直连</v>
      </c>
    </row>
    <row r="36" s="4" customFormat="1" hidden="1" spans="1:9">
      <c r="A36" s="4">
        <v>15841384307</v>
      </c>
      <c r="B36" s="5">
        <v>44395</v>
      </c>
      <c r="C36" s="5">
        <v>44396</v>
      </c>
      <c r="D36" s="4">
        <v>113.7</v>
      </c>
      <c r="E36" s="4" t="str">
        <f>VLOOKUP(A36,HOP!A:L,12,0)</f>
        <v>113.70</v>
      </c>
      <c r="F36" s="4" t="str">
        <f>VLOOKUP(A36,HOP!A:C,3,0)</f>
        <v>2200880</v>
      </c>
      <c r="G36" s="4">
        <f t="shared" si="2"/>
        <v>0</v>
      </c>
      <c r="H36" s="4" t="str">
        <f t="shared" si="3"/>
        <v>，2200880</v>
      </c>
      <c r="I36" s="4" t="str">
        <f>VLOOKUP(A36,HOP!A:T,20,0)</f>
        <v>直连</v>
      </c>
    </row>
    <row r="37" s="4" customFormat="1" hidden="1" spans="1:9">
      <c r="A37" s="4">
        <v>15841472857</v>
      </c>
      <c r="B37" s="5">
        <v>44395</v>
      </c>
      <c r="C37" s="5">
        <v>44396</v>
      </c>
      <c r="D37" s="4">
        <v>382.16</v>
      </c>
      <c r="E37" s="4" t="str">
        <f>VLOOKUP(A37,HOP!A:L,12,0)</f>
        <v>382.16</v>
      </c>
      <c r="F37" s="4" t="str">
        <f>VLOOKUP(A37,HOP!A:C,3,0)</f>
        <v>2200898</v>
      </c>
      <c r="G37" s="4">
        <f t="shared" si="2"/>
        <v>0</v>
      </c>
      <c r="H37" s="4" t="str">
        <f t="shared" si="3"/>
        <v>，2200898</v>
      </c>
      <c r="I37" s="4" t="str">
        <f>VLOOKUP(A37,HOP!A:T,20,0)</f>
        <v>直连</v>
      </c>
    </row>
    <row r="38" s="4" customFormat="1" hidden="1" spans="1:9">
      <c r="A38" s="4">
        <v>15841521877</v>
      </c>
      <c r="B38" s="5">
        <v>44395</v>
      </c>
      <c r="C38" s="5">
        <v>44396</v>
      </c>
      <c r="D38" s="4">
        <v>459.37</v>
      </c>
      <c r="E38" s="4" t="str">
        <f>VLOOKUP(A38,HOP!A:L,12,0)</f>
        <v>459.37</v>
      </c>
      <c r="F38" s="4" t="str">
        <f>VLOOKUP(A38,HOP!A:C,3,0)</f>
        <v>2200903</v>
      </c>
      <c r="G38" s="4">
        <f t="shared" si="2"/>
        <v>0</v>
      </c>
      <c r="H38" s="4" t="str">
        <f t="shared" si="3"/>
        <v>，2200903</v>
      </c>
      <c r="I38" s="4" t="str">
        <f>VLOOKUP(A38,HOP!A:T,20,0)</f>
        <v>直连</v>
      </c>
    </row>
    <row r="39" s="4" customFormat="1" hidden="1" spans="1:9">
      <c r="A39" s="4">
        <v>15841545975</v>
      </c>
      <c r="B39" s="5">
        <v>44395</v>
      </c>
      <c r="C39" s="5">
        <v>44396</v>
      </c>
      <c r="D39" s="4">
        <v>0</v>
      </c>
      <c r="E39" s="4" t="str">
        <f>VLOOKUP(A39,HOP!A:L,12,0)</f>
        <v>0.00</v>
      </c>
      <c r="F39" s="4" t="str">
        <f>VLOOKUP(A39,HOP!A:C,3,0)</f>
        <v>2200907</v>
      </c>
      <c r="G39" s="4">
        <f t="shared" si="2"/>
        <v>0</v>
      </c>
      <c r="H39" s="4" t="str">
        <f t="shared" si="3"/>
        <v>，2200907</v>
      </c>
      <c r="I39" s="4" t="str">
        <f>VLOOKUP(A39,HOP!A:T,20,0)</f>
        <v>直连</v>
      </c>
    </row>
    <row r="40" s="4" customFormat="1" hidden="1" spans="1:9">
      <c r="A40" s="4">
        <v>15841671387</v>
      </c>
      <c r="B40" s="5">
        <v>44395</v>
      </c>
      <c r="C40" s="5">
        <v>44396</v>
      </c>
      <c r="D40" s="4">
        <v>123.77</v>
      </c>
      <c r="E40" s="4" t="str">
        <f>VLOOKUP(A40,HOP!A:L,12,0)</f>
        <v>123.77</v>
      </c>
      <c r="F40" s="4" t="str">
        <f>VLOOKUP(A40,HOP!A:C,3,0)</f>
        <v>2200931</v>
      </c>
      <c r="G40" s="4">
        <f t="shared" si="2"/>
        <v>0</v>
      </c>
      <c r="H40" s="4" t="str">
        <f t="shared" si="3"/>
        <v>，2200931</v>
      </c>
      <c r="I40" s="4" t="str">
        <f>VLOOKUP(A40,HOP!A:T,20,0)</f>
        <v>直连</v>
      </c>
    </row>
    <row r="41" s="4" customFormat="1" hidden="1" spans="1:9">
      <c r="A41" s="4">
        <v>15841820243</v>
      </c>
      <c r="B41" s="5">
        <v>44395</v>
      </c>
      <c r="C41" s="5">
        <v>44396</v>
      </c>
      <c r="D41" s="4">
        <v>88.6</v>
      </c>
      <c r="E41" s="4" t="str">
        <f>VLOOKUP(A41,HOP!A:L,12,0)</f>
        <v>88.60</v>
      </c>
      <c r="F41" s="4" t="str">
        <f>VLOOKUP(A41,HOP!A:C,3,0)</f>
        <v>2200959</v>
      </c>
      <c r="G41" s="4">
        <f t="shared" si="2"/>
        <v>0</v>
      </c>
      <c r="H41" s="4" t="str">
        <f t="shared" si="3"/>
        <v>，2200959</v>
      </c>
      <c r="I41" s="4" t="str">
        <f>VLOOKUP(A41,HOP!A:T,20,0)</f>
        <v>直连</v>
      </c>
    </row>
    <row r="42" s="4" customFormat="1" hidden="1" spans="1:9">
      <c r="A42" s="4">
        <v>15841820634</v>
      </c>
      <c r="B42" s="5">
        <v>44395</v>
      </c>
      <c r="C42" s="5">
        <v>44396</v>
      </c>
      <c r="D42" s="4">
        <v>226.81</v>
      </c>
      <c r="E42" s="4" t="str">
        <f>VLOOKUP(A42,HOP!A:L,12,0)</f>
        <v>226.81</v>
      </c>
      <c r="F42" s="4" t="str">
        <f>VLOOKUP(A42,HOP!A:C,3,0)</f>
        <v>2200960</v>
      </c>
      <c r="G42" s="4">
        <f t="shared" si="2"/>
        <v>0</v>
      </c>
      <c r="H42" s="4" t="str">
        <f t="shared" si="3"/>
        <v>，2200960</v>
      </c>
      <c r="I42" s="4" t="str">
        <f>VLOOKUP(A42,HOP!A:T,20,0)</f>
        <v>直连</v>
      </c>
    </row>
    <row r="43" s="4" customFormat="1" hidden="1" spans="1:9">
      <c r="A43" s="4">
        <v>15841859253</v>
      </c>
      <c r="B43" s="5">
        <v>44395</v>
      </c>
      <c r="C43" s="5">
        <v>44396</v>
      </c>
      <c r="D43" s="4">
        <v>198.58</v>
      </c>
      <c r="E43" s="4" t="str">
        <f>VLOOKUP(A43,HOP!A:L,12,0)</f>
        <v>198.58</v>
      </c>
      <c r="F43" s="4" t="str">
        <f>VLOOKUP(A43,HOP!A:C,3,0)</f>
        <v>2200971</v>
      </c>
      <c r="G43" s="4">
        <f t="shared" si="2"/>
        <v>0</v>
      </c>
      <c r="H43" s="4" t="str">
        <f t="shared" si="3"/>
        <v>，2200971</v>
      </c>
      <c r="I43" s="4" t="str">
        <f>VLOOKUP(A43,HOP!A:T,20,0)</f>
        <v>直连</v>
      </c>
    </row>
    <row r="44" s="4" customFormat="1" hidden="1" spans="1:9">
      <c r="A44" s="4">
        <v>15841872215</v>
      </c>
      <c r="B44" s="5">
        <v>44395</v>
      </c>
      <c r="C44" s="5">
        <v>44396</v>
      </c>
      <c r="D44" s="4">
        <v>175.42</v>
      </c>
      <c r="E44" s="4" t="str">
        <f>VLOOKUP(A44,HOP!A:L,12,0)</f>
        <v>175.42</v>
      </c>
      <c r="F44" s="4" t="str">
        <f>VLOOKUP(A44,HOP!A:C,3,0)</f>
        <v>2200973</v>
      </c>
      <c r="G44" s="4">
        <f t="shared" si="2"/>
        <v>0</v>
      </c>
      <c r="H44" s="4" t="str">
        <f t="shared" si="3"/>
        <v>，2200973</v>
      </c>
      <c r="I44" s="4" t="str">
        <f>VLOOKUP(A44,HOP!A:T,20,0)</f>
        <v>直连</v>
      </c>
    </row>
    <row r="45" s="4" customFormat="1" hidden="1" spans="1:9">
      <c r="A45" s="4">
        <v>15841889357</v>
      </c>
      <c r="B45" s="5">
        <v>44395</v>
      </c>
      <c r="C45" s="5">
        <v>44396</v>
      </c>
      <c r="D45" s="4">
        <v>258.79</v>
      </c>
      <c r="E45" s="4" t="str">
        <f>VLOOKUP(A45,HOP!A:L,12,0)</f>
        <v>258.79</v>
      </c>
      <c r="F45" s="4" t="str">
        <f>VLOOKUP(A45,HOP!A:C,3,0)</f>
        <v>2200977</v>
      </c>
      <c r="G45" s="4">
        <f t="shared" si="2"/>
        <v>0</v>
      </c>
      <c r="H45" s="4" t="str">
        <f t="shared" si="3"/>
        <v>，2200977</v>
      </c>
      <c r="I45" s="4" t="str">
        <f>VLOOKUP(A45,HOP!A:T,20,0)</f>
        <v>直连</v>
      </c>
    </row>
    <row r="46" s="4" customFormat="1" hidden="1" spans="1:9">
      <c r="A46" s="4">
        <v>15841991196</v>
      </c>
      <c r="B46" s="5">
        <v>44395</v>
      </c>
      <c r="C46" s="5">
        <v>44396</v>
      </c>
      <c r="D46" s="4">
        <v>304.95</v>
      </c>
      <c r="E46" s="4" t="str">
        <f>VLOOKUP(A46,HOP!A:L,12,0)</f>
        <v>304.95</v>
      </c>
      <c r="F46" s="4" t="str">
        <f>VLOOKUP(A46,HOP!A:C,3,0)</f>
        <v>2200993</v>
      </c>
      <c r="G46" s="4">
        <f t="shared" si="2"/>
        <v>0</v>
      </c>
      <c r="H46" s="4" t="str">
        <f t="shared" si="3"/>
        <v>，2200993</v>
      </c>
      <c r="I46" s="4" t="str">
        <f>VLOOKUP(A46,HOP!A:T,20,0)</f>
        <v>直连</v>
      </c>
    </row>
    <row r="47" s="4" customFormat="1" hidden="1" spans="1:9">
      <c r="A47" s="4">
        <v>15842216607</v>
      </c>
      <c r="B47" s="5">
        <v>44395</v>
      </c>
      <c r="C47" s="5">
        <v>44396</v>
      </c>
      <c r="D47" s="4">
        <v>519.96</v>
      </c>
      <c r="E47" s="4" t="str">
        <f>VLOOKUP(A47,HOP!A:L,12,0)</f>
        <v>519.96</v>
      </c>
      <c r="F47" s="4" t="str">
        <f>VLOOKUP(A47,HOP!A:C,3,0)</f>
        <v>2201026</v>
      </c>
      <c r="G47" s="4">
        <f t="shared" si="2"/>
        <v>0</v>
      </c>
      <c r="H47" s="4" t="str">
        <f t="shared" si="3"/>
        <v>，2201026</v>
      </c>
      <c r="I47" s="4" t="str">
        <f>VLOOKUP(A47,HOP!A:T,20,0)</f>
        <v>直连</v>
      </c>
    </row>
    <row r="48" s="4" customFormat="1" hidden="1" spans="1:9">
      <c r="A48" s="4">
        <v>15842304782</v>
      </c>
      <c r="B48" s="5">
        <v>44395</v>
      </c>
      <c r="C48" s="5">
        <v>44396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VLOOKUP(A48,HOP!A:T,20,0)</f>
        <v>#N/A</v>
      </c>
    </row>
    <row r="49" s="4" customFormat="1" hidden="1" spans="1:9">
      <c r="A49" s="4">
        <v>15842648315</v>
      </c>
      <c r="B49" s="5">
        <v>44395</v>
      </c>
      <c r="C49" s="5">
        <v>44396</v>
      </c>
      <c r="D49" s="4">
        <v>163.17</v>
      </c>
      <c r="E49" s="4" t="str">
        <f>VLOOKUP(A49,HOP!A:L,12,0)</f>
        <v>163.17</v>
      </c>
      <c r="F49" s="4" t="str">
        <f>VLOOKUP(A49,HOP!A:C,3,0)</f>
        <v>2201088</v>
      </c>
      <c r="G49" s="4">
        <f>D49-E49</f>
        <v>0</v>
      </c>
      <c r="H49" s="4" t="str">
        <f>$H$1&amp;F49</f>
        <v>，2201088</v>
      </c>
      <c r="I49" s="4" t="str">
        <f>VLOOKUP(A49,HOP!A:T,20,0)</f>
        <v>直连</v>
      </c>
    </row>
    <row r="50" s="4" customFormat="1" hidden="1" spans="1:9">
      <c r="A50" s="4">
        <v>15843096304</v>
      </c>
      <c r="B50" s="5">
        <v>44395</v>
      </c>
      <c r="C50" s="5">
        <v>44396</v>
      </c>
      <c r="D50" s="4">
        <v>382.16</v>
      </c>
      <c r="E50" s="4" t="str">
        <f>VLOOKUP(A50,HOP!A:L,12,0)</f>
        <v>382.16</v>
      </c>
      <c r="F50" s="4" t="str">
        <f>VLOOKUP(A50,HOP!A:C,3,0)</f>
        <v>2201151</v>
      </c>
      <c r="G50" s="4">
        <f>D50-E50</f>
        <v>0</v>
      </c>
      <c r="H50" s="4" t="str">
        <f>$H$1&amp;F50</f>
        <v>，2201151</v>
      </c>
      <c r="I50" s="4" t="str">
        <f>VLOOKUP(A50,HOP!A:T,20,0)</f>
        <v>直连</v>
      </c>
    </row>
    <row r="51" s="4" customFormat="1" hidden="1" spans="1:9">
      <c r="A51" s="4">
        <v>15843120751</v>
      </c>
      <c r="B51" s="5">
        <v>44395</v>
      </c>
      <c r="C51" s="5">
        <v>44396</v>
      </c>
      <c r="D51" s="4">
        <v>290.7</v>
      </c>
      <c r="E51" s="4" t="str">
        <f>VLOOKUP(A51,HOP!A:L,12,0)</f>
        <v>290.70</v>
      </c>
      <c r="F51" s="4" t="str">
        <f>VLOOKUP(A51,HOP!A:C,3,0)</f>
        <v>2201154</v>
      </c>
      <c r="G51" s="4">
        <f>D51-E51</f>
        <v>0</v>
      </c>
      <c r="H51" s="4" t="str">
        <f>$H$1&amp;F51</f>
        <v>，2201154</v>
      </c>
      <c r="I51" s="4" t="str">
        <f>VLOOKUP(A51,HOP!A:T,20,0)</f>
        <v>直连</v>
      </c>
    </row>
    <row r="52" s="4" customFormat="1" hidden="1" spans="1:9">
      <c r="A52" s="4">
        <v>15843164466</v>
      </c>
      <c r="B52" s="5">
        <v>44395</v>
      </c>
      <c r="C52" s="5">
        <v>44396</v>
      </c>
      <c r="D52" s="4">
        <v>519.57</v>
      </c>
      <c r="E52" s="4" t="str">
        <f>VLOOKUP(A52,HOP!A:L,12,0)</f>
        <v>519.57</v>
      </c>
      <c r="F52" s="4" t="str">
        <f>VLOOKUP(A52,HOP!A:C,3,0)</f>
        <v>2201161</v>
      </c>
      <c r="G52" s="4">
        <f>D52-E52</f>
        <v>0</v>
      </c>
      <c r="H52" s="4" t="str">
        <f>$H$1&amp;F52</f>
        <v>，2201161</v>
      </c>
      <c r="I52" s="4" t="str">
        <f>VLOOKUP(A52,HOP!A:T,20,0)</f>
        <v>直连</v>
      </c>
    </row>
    <row r="53" s="4" customFormat="1" hidden="1" spans="1:9">
      <c r="A53" s="4">
        <v>15843408237</v>
      </c>
      <c r="B53" s="5">
        <v>44395</v>
      </c>
      <c r="C53" s="5">
        <v>44396</v>
      </c>
      <c r="D53" s="4">
        <v>304.95</v>
      </c>
      <c r="E53" s="4" t="str">
        <f>VLOOKUP(A53,HOP!A:L,12,0)</f>
        <v>304.95</v>
      </c>
      <c r="F53" s="4" t="str">
        <f>VLOOKUP(A53,HOP!A:C,3,0)</f>
        <v>2201206</v>
      </c>
      <c r="G53" s="4">
        <f>D53-E53</f>
        <v>0</v>
      </c>
      <c r="H53" s="4" t="str">
        <f>$H$1&amp;F53</f>
        <v>，2201206</v>
      </c>
      <c r="I53" s="4" t="str">
        <f>VLOOKUP(A53,HOP!A:T,20,0)</f>
        <v>直连</v>
      </c>
    </row>
    <row r="54" s="4" customFormat="1" hidden="1" spans="1:9">
      <c r="A54" s="4">
        <v>15843487548</v>
      </c>
      <c r="B54" s="5">
        <v>44395</v>
      </c>
      <c r="C54" s="5">
        <v>44396</v>
      </c>
      <c r="D54" s="4">
        <v>105.89</v>
      </c>
      <c r="E54" s="4" t="str">
        <f>VLOOKUP(A54,HOP!A:L,12,0)</f>
        <v>105.89</v>
      </c>
      <c r="F54" s="4" t="str">
        <f>VLOOKUP(A54,HOP!A:C,3,0)</f>
        <v>2201219</v>
      </c>
      <c r="G54" s="4">
        <f>D54-E54</f>
        <v>0</v>
      </c>
      <c r="H54" s="4" t="str">
        <f>$H$1&amp;F54</f>
        <v>，2201219</v>
      </c>
      <c r="I54" s="4" t="str">
        <f>VLOOKUP(A54,HOP!A:T,20,0)</f>
        <v>直连</v>
      </c>
    </row>
    <row r="55" s="4" customFormat="1" hidden="1" spans="1:9">
      <c r="A55" s="4">
        <v>15843537920</v>
      </c>
      <c r="B55" s="5">
        <v>44395</v>
      </c>
      <c r="C55" s="5">
        <v>44396</v>
      </c>
      <c r="D55" s="4">
        <v>323.75</v>
      </c>
      <c r="E55" s="4" t="str">
        <f>VLOOKUP(A55,HOP!A:L,12,0)</f>
        <v>323.75</v>
      </c>
      <c r="F55" s="4" t="str">
        <f>VLOOKUP(A55,HOP!A:C,3,0)</f>
        <v>2201226</v>
      </c>
      <c r="G55" s="4">
        <f>D55-E55</f>
        <v>0</v>
      </c>
      <c r="H55" s="4" t="str">
        <f>$H$1&amp;F55</f>
        <v>，2201226</v>
      </c>
      <c r="I55" s="4" t="str">
        <f>VLOOKUP(A55,HOP!A:T,20,0)</f>
        <v>直连</v>
      </c>
    </row>
    <row r="56" s="4" customFormat="1" hidden="1" spans="1:9">
      <c r="A56" s="4">
        <v>15843583431</v>
      </c>
      <c r="B56" s="5">
        <v>44395</v>
      </c>
      <c r="C56" s="5">
        <v>44396</v>
      </c>
      <c r="D56" s="4">
        <v>323.75</v>
      </c>
      <c r="E56" s="4" t="str">
        <f>VLOOKUP(A56,HOP!A:L,12,0)</f>
        <v>323.75</v>
      </c>
      <c r="F56" s="4" t="str">
        <f>VLOOKUP(A56,HOP!A:C,3,0)</f>
        <v>2201234</v>
      </c>
      <c r="G56" s="4">
        <f>D56-E56</f>
        <v>0</v>
      </c>
      <c r="H56" s="4" t="str">
        <f>$H$1&amp;F56</f>
        <v>，2201234</v>
      </c>
      <c r="I56" s="4" t="str">
        <f>VLOOKUP(A56,HOP!A:T,20,0)</f>
        <v>直连</v>
      </c>
    </row>
    <row r="57" s="4" customFormat="1" hidden="1" spans="1:9">
      <c r="A57" s="4">
        <v>15843587717</v>
      </c>
      <c r="B57" s="5">
        <v>44395</v>
      </c>
      <c r="C57" s="5">
        <v>44396</v>
      </c>
      <c r="D57" s="4">
        <v>577.44</v>
      </c>
      <c r="E57" s="4" t="str">
        <f>VLOOKUP(A57,HOP!A:L,12,0)</f>
        <v>577.44</v>
      </c>
      <c r="F57" s="4" t="str">
        <f>VLOOKUP(A57,HOP!A:C,3,0)</f>
        <v>2201236</v>
      </c>
      <c r="G57" s="4">
        <f>D57-E57</f>
        <v>0</v>
      </c>
      <c r="H57" s="4" t="str">
        <f>$H$1&amp;F57</f>
        <v>，2201236</v>
      </c>
      <c r="I57" s="4" t="str">
        <f>VLOOKUP(A57,HOP!A:T,20,0)</f>
        <v>直连</v>
      </c>
    </row>
    <row r="58" s="4" customFormat="1" hidden="1" spans="1:9">
      <c r="A58" s="4">
        <v>15843508003</v>
      </c>
      <c r="B58" s="5">
        <v>44395</v>
      </c>
      <c r="C58" s="5">
        <v>44396</v>
      </c>
      <c r="D58" s="4">
        <v>513.8</v>
      </c>
      <c r="E58" s="4" t="str">
        <f>VLOOKUP(A58,HOP!A:L,12,0)</f>
        <v>513.80</v>
      </c>
      <c r="F58" s="4" t="str">
        <f>VLOOKUP(A58,HOP!A:C,3,0)</f>
        <v>2201220</v>
      </c>
      <c r="G58" s="4">
        <f>D58-E58</f>
        <v>0</v>
      </c>
      <c r="H58" s="4" t="str">
        <f>$H$1&amp;F58</f>
        <v>，2201220</v>
      </c>
      <c r="I58" s="4" t="str">
        <f>VLOOKUP(A58,HOP!A:T,20,0)</f>
        <v>直连</v>
      </c>
    </row>
    <row r="59" s="4" customFormat="1" hidden="1" spans="1:9">
      <c r="A59" s="4">
        <v>15843603752</v>
      </c>
      <c r="B59" s="5">
        <v>44395</v>
      </c>
      <c r="C59" s="5">
        <v>44396</v>
      </c>
      <c r="D59" s="4">
        <v>304.95</v>
      </c>
      <c r="E59" s="4" t="str">
        <f>VLOOKUP(A59,HOP!A:L,12,0)</f>
        <v>304.95</v>
      </c>
      <c r="F59" s="4" t="str">
        <f>VLOOKUP(A59,HOP!A:C,3,0)</f>
        <v>2201240</v>
      </c>
      <c r="G59" s="4">
        <f>D59-E59</f>
        <v>0</v>
      </c>
      <c r="H59" s="4" t="str">
        <f>$H$1&amp;F59</f>
        <v>，2201240</v>
      </c>
      <c r="I59" s="4" t="str">
        <f>VLOOKUP(A59,HOP!A:T,20,0)</f>
        <v>直连</v>
      </c>
    </row>
    <row r="60" s="4" customFormat="1" hidden="1" spans="1:9">
      <c r="A60" s="4">
        <v>15843545041</v>
      </c>
      <c r="B60" s="5">
        <v>44395</v>
      </c>
      <c r="C60" s="5">
        <v>44396</v>
      </c>
      <c r="D60" s="4">
        <v>228.46</v>
      </c>
      <c r="E60" s="4" t="str">
        <f>VLOOKUP(A60,HOP!A:L,12,0)</f>
        <v>228.46</v>
      </c>
      <c r="F60" s="4" t="str">
        <f>VLOOKUP(A60,HOP!A:C,3,0)</f>
        <v>2201227</v>
      </c>
      <c r="G60" s="4">
        <f>D60-E60</f>
        <v>0</v>
      </c>
      <c r="H60" s="4" t="str">
        <f>$H$1&amp;F60</f>
        <v>，2201227</v>
      </c>
      <c r="I60" s="4" t="str">
        <f>VLOOKUP(A60,HOP!A:T,20,0)</f>
        <v>直连</v>
      </c>
    </row>
    <row r="61" s="4" customFormat="1" hidden="1" spans="1:9">
      <c r="A61" s="4">
        <v>15843637268</v>
      </c>
      <c r="B61" s="5">
        <v>44395</v>
      </c>
      <c r="C61" s="5">
        <v>44396</v>
      </c>
      <c r="D61" s="4">
        <v>382.16</v>
      </c>
      <c r="E61" s="4" t="str">
        <f>VLOOKUP(A61,HOP!A:L,12,0)</f>
        <v>382.16</v>
      </c>
      <c r="F61" s="4" t="str">
        <f>VLOOKUP(A61,HOP!A:C,3,0)</f>
        <v>2201247</v>
      </c>
      <c r="G61" s="4">
        <f>D61-E61</f>
        <v>0</v>
      </c>
      <c r="H61" s="4" t="str">
        <f>$H$1&amp;F61</f>
        <v>，2201247</v>
      </c>
      <c r="I61" s="4" t="str">
        <f>VLOOKUP(A61,HOP!A:T,20,0)</f>
        <v>直连</v>
      </c>
    </row>
    <row r="62" s="4" customFormat="1" hidden="1" spans="1:9">
      <c r="A62" s="4">
        <v>15843672501</v>
      </c>
      <c r="B62" s="5">
        <v>44395</v>
      </c>
      <c r="C62" s="5">
        <v>44396</v>
      </c>
      <c r="D62" s="4">
        <v>185.28</v>
      </c>
      <c r="E62" s="4" t="str">
        <f>VLOOKUP(A62,HOP!A:L,12,0)</f>
        <v>185.28</v>
      </c>
      <c r="F62" s="4" t="str">
        <f>VLOOKUP(A62,HOP!A:C,3,0)</f>
        <v>2201254</v>
      </c>
      <c r="G62" s="4">
        <f t="shared" ref="G62:G91" si="4">D62-E62</f>
        <v>0</v>
      </c>
      <c r="H62" s="4" t="str">
        <f t="shared" ref="H62:H91" si="5">$H$1&amp;F62</f>
        <v>，2201254</v>
      </c>
      <c r="I62" s="4" t="str">
        <f>VLOOKUP(A62,HOP!A:T,20,0)</f>
        <v>直连</v>
      </c>
    </row>
    <row r="63" s="4" customFormat="1" hidden="1" spans="1:9">
      <c r="A63" s="4">
        <v>15843685986</v>
      </c>
      <c r="B63" s="5">
        <v>44395</v>
      </c>
      <c r="C63" s="5">
        <v>44396</v>
      </c>
      <c r="D63" s="4">
        <v>176.94</v>
      </c>
      <c r="E63" s="4" t="str">
        <f>VLOOKUP(A63,HOP!A:L,12,0)</f>
        <v>176.94</v>
      </c>
      <c r="F63" s="4" t="str">
        <f>VLOOKUP(A63,HOP!A:C,3,0)</f>
        <v>2201259</v>
      </c>
      <c r="G63" s="4">
        <f t="shared" si="4"/>
        <v>0</v>
      </c>
      <c r="H63" s="4" t="str">
        <f t="shared" si="5"/>
        <v>，2201259</v>
      </c>
      <c r="I63" s="4" t="str">
        <f>VLOOKUP(A63,HOP!A:T,20,0)</f>
        <v>直连</v>
      </c>
    </row>
    <row r="64" s="4" customFormat="1" hidden="1" spans="1:9">
      <c r="A64" s="4">
        <v>15843698667</v>
      </c>
      <c r="B64" s="5">
        <v>44395</v>
      </c>
      <c r="C64" s="5">
        <v>44396</v>
      </c>
      <c r="D64" s="4">
        <v>345.67</v>
      </c>
      <c r="E64" s="4" t="str">
        <f>VLOOKUP(A64,HOP!A:L,12,0)</f>
        <v>345.67</v>
      </c>
      <c r="F64" s="4" t="str">
        <f>VLOOKUP(A64,HOP!A:C,3,0)</f>
        <v>2201262</v>
      </c>
      <c r="G64" s="4">
        <f t="shared" si="4"/>
        <v>0</v>
      </c>
      <c r="H64" s="4" t="str">
        <f t="shared" si="5"/>
        <v>，2201262</v>
      </c>
      <c r="I64" s="4" t="str">
        <f>VLOOKUP(A64,HOP!A:T,20,0)</f>
        <v>直连</v>
      </c>
    </row>
    <row r="65" s="4" customFormat="1" hidden="1" spans="1:9">
      <c r="A65" s="4">
        <v>15845972941</v>
      </c>
      <c r="B65" s="5">
        <v>44395</v>
      </c>
      <c r="C65" s="5">
        <v>44396</v>
      </c>
      <c r="D65" s="4">
        <v>228.46</v>
      </c>
      <c r="E65" s="4" t="str">
        <f>VLOOKUP(A65,HOP!A:L,12,0)</f>
        <v>228.46</v>
      </c>
      <c r="F65" s="4" t="str">
        <f>VLOOKUP(A65,HOP!A:C,3,0)</f>
        <v>2201277</v>
      </c>
      <c r="G65" s="4">
        <f t="shared" si="4"/>
        <v>0</v>
      </c>
      <c r="H65" s="4" t="str">
        <f t="shared" si="5"/>
        <v>，2201277</v>
      </c>
      <c r="I65" s="4" t="str">
        <f>VLOOKUP(A65,HOP!A:T,20,0)</f>
        <v>直连</v>
      </c>
    </row>
    <row r="66" s="4" customFormat="1" hidden="1" spans="1:9">
      <c r="A66" s="4">
        <v>15846054775</v>
      </c>
      <c r="B66" s="5">
        <v>44395</v>
      </c>
      <c r="C66" s="5">
        <v>44396</v>
      </c>
      <c r="D66" s="4">
        <v>2201.48</v>
      </c>
      <c r="E66" s="4" t="str">
        <f>VLOOKUP(A66,HOP!A:L,12,0)</f>
        <v>2201.48</v>
      </c>
      <c r="F66" s="4" t="str">
        <f>VLOOKUP(A66,HOP!A:C,3,0)</f>
        <v>2201281</v>
      </c>
      <c r="G66" s="4">
        <f t="shared" si="4"/>
        <v>0</v>
      </c>
      <c r="H66" s="4" t="str">
        <f t="shared" si="5"/>
        <v>，2201281</v>
      </c>
      <c r="I66" s="4" t="str">
        <f>VLOOKUP(A66,HOP!A:T,20,0)</f>
        <v>直连</v>
      </c>
    </row>
    <row r="67" s="4" customFormat="1" hidden="1" spans="1:9">
      <c r="A67" s="4">
        <v>15846851138</v>
      </c>
      <c r="B67" s="5">
        <v>44395</v>
      </c>
      <c r="C67" s="5">
        <v>44396</v>
      </c>
      <c r="D67" s="4">
        <v>181.58</v>
      </c>
      <c r="E67" s="4" t="str">
        <f>VLOOKUP(A67,HOP!A:L,12,0)</f>
        <v>181.58</v>
      </c>
      <c r="F67" s="4" t="str">
        <f>VLOOKUP(A67,HOP!A:C,3,0)</f>
        <v>2201347</v>
      </c>
      <c r="G67" s="4">
        <f t="shared" si="4"/>
        <v>0</v>
      </c>
      <c r="H67" s="4" t="str">
        <f t="shared" si="5"/>
        <v>，2201347</v>
      </c>
      <c r="I67" s="4" t="str">
        <f>VLOOKUP(A67,HOP!A:T,20,0)</f>
        <v>直连</v>
      </c>
    </row>
    <row r="68" s="4" customFormat="1" hidden="1" spans="1:9">
      <c r="A68" s="4">
        <v>15846806063</v>
      </c>
      <c r="B68" s="5">
        <v>44395</v>
      </c>
      <c r="C68" s="5">
        <v>44396</v>
      </c>
      <c r="D68" s="4">
        <v>155.04</v>
      </c>
      <c r="E68" s="4" t="str">
        <f>VLOOKUP(A68,HOP!A:L,12,0)</f>
        <v>155.04</v>
      </c>
      <c r="F68" s="4" t="str">
        <f>VLOOKUP(A68,HOP!A:C,3,0)</f>
        <v>2201349</v>
      </c>
      <c r="G68" s="4">
        <f t="shared" si="4"/>
        <v>0</v>
      </c>
      <c r="H68" s="4" t="str">
        <f t="shared" si="5"/>
        <v>，2201349</v>
      </c>
      <c r="I68" s="4" t="str">
        <f>VLOOKUP(A68,HOP!A:T,20,0)</f>
        <v>直连</v>
      </c>
    </row>
    <row r="69" s="4" customFormat="1" hidden="1" spans="1:9">
      <c r="A69" s="4">
        <v>15846970426</v>
      </c>
      <c r="B69" s="5">
        <v>44395</v>
      </c>
      <c r="C69" s="5">
        <v>44396</v>
      </c>
      <c r="D69" s="4">
        <v>197.47</v>
      </c>
      <c r="E69" s="4" t="str">
        <f>VLOOKUP(A69,HOP!A:L,12,0)</f>
        <v>197.47</v>
      </c>
      <c r="F69" s="4" t="str">
        <f>VLOOKUP(A69,HOP!A:C,3,0)</f>
        <v>2201358</v>
      </c>
      <c r="G69" s="4">
        <f t="shared" si="4"/>
        <v>0</v>
      </c>
      <c r="H69" s="4" t="str">
        <f t="shared" si="5"/>
        <v>，2201358</v>
      </c>
      <c r="I69" s="4" t="str">
        <f>VLOOKUP(A69,HOP!A:T,20,0)</f>
        <v>直连</v>
      </c>
    </row>
    <row r="70" s="4" customFormat="1" hidden="1" spans="1:9">
      <c r="A70" s="4">
        <v>15847082514</v>
      </c>
      <c r="B70" s="5">
        <v>44395</v>
      </c>
      <c r="C70" s="5">
        <v>44396</v>
      </c>
      <c r="D70" s="4">
        <v>360.84</v>
      </c>
      <c r="E70" s="4" t="str">
        <f>VLOOKUP(A70,HOP!A:L,12,0)</f>
        <v>360.84</v>
      </c>
      <c r="F70" s="4" t="str">
        <f>VLOOKUP(A70,HOP!A:C,3,0)</f>
        <v>2201368</v>
      </c>
      <c r="G70" s="4">
        <f t="shared" si="4"/>
        <v>0</v>
      </c>
      <c r="H70" s="4" t="str">
        <f t="shared" si="5"/>
        <v>，2201368</v>
      </c>
      <c r="I70" s="4" t="str">
        <f>VLOOKUP(A70,HOP!A:T,20,0)</f>
        <v>直连</v>
      </c>
    </row>
    <row r="71" s="4" customFormat="1" hidden="1" spans="1:9">
      <c r="A71" s="4">
        <v>15847095366</v>
      </c>
      <c r="B71" s="5">
        <v>44395</v>
      </c>
      <c r="C71" s="5">
        <v>44396</v>
      </c>
      <c r="D71" s="4">
        <v>304.95</v>
      </c>
      <c r="E71" s="4" t="str">
        <f>VLOOKUP(A71,HOP!A:L,12,0)</f>
        <v>304.95</v>
      </c>
      <c r="F71" s="4" t="str">
        <f>VLOOKUP(A71,HOP!A:C,3,0)</f>
        <v>2201369</v>
      </c>
      <c r="G71" s="4">
        <f t="shared" si="4"/>
        <v>0</v>
      </c>
      <c r="H71" s="4" t="str">
        <f t="shared" si="5"/>
        <v>，2201369</v>
      </c>
      <c r="I71" s="4" t="str">
        <f>VLOOKUP(A71,HOP!A:T,20,0)</f>
        <v>直连</v>
      </c>
    </row>
    <row r="72" s="4" customFormat="1" hidden="1" spans="1:9">
      <c r="A72" s="4">
        <v>15847217045</v>
      </c>
      <c r="B72" s="5">
        <v>44395</v>
      </c>
      <c r="C72" s="5">
        <v>44396</v>
      </c>
      <c r="D72" s="4">
        <v>150.52</v>
      </c>
      <c r="E72" s="4" t="str">
        <f>VLOOKUP(A72,HOP!A:L,12,0)</f>
        <v>150.52</v>
      </c>
      <c r="F72" s="4" t="str">
        <f>VLOOKUP(A72,HOP!A:C,3,0)</f>
        <v>2201383</v>
      </c>
      <c r="G72" s="4">
        <f t="shared" si="4"/>
        <v>0</v>
      </c>
      <c r="H72" s="4" t="str">
        <f t="shared" si="5"/>
        <v>，2201383</v>
      </c>
      <c r="I72" s="4" t="str">
        <f>VLOOKUP(A72,HOP!A:T,20,0)</f>
        <v>直连</v>
      </c>
    </row>
    <row r="73" s="4" customFormat="1" hidden="1" spans="1:9">
      <c r="A73" s="4">
        <v>15847475605</v>
      </c>
      <c r="B73" s="5">
        <v>44395</v>
      </c>
      <c r="C73" s="5">
        <v>44396</v>
      </c>
      <c r="D73" s="4">
        <v>456.92</v>
      </c>
      <c r="E73" s="4" t="str">
        <f>VLOOKUP(A73,HOP!A:L,12,0)</f>
        <v>456.92</v>
      </c>
      <c r="F73" s="4" t="str">
        <f>VLOOKUP(A73,HOP!A:C,3,0)</f>
        <v>2201413</v>
      </c>
      <c r="G73" s="4">
        <f t="shared" si="4"/>
        <v>0</v>
      </c>
      <c r="H73" s="4" t="str">
        <f t="shared" si="5"/>
        <v>，2201413</v>
      </c>
      <c r="I73" s="4" t="str">
        <f>VLOOKUP(A73,HOP!A:T,20,0)</f>
        <v>直连</v>
      </c>
    </row>
    <row r="74" s="4" customFormat="1" hidden="1" spans="1:9">
      <c r="A74" s="4">
        <v>15847662558</v>
      </c>
      <c r="B74" s="5">
        <v>44395</v>
      </c>
      <c r="C74" s="5">
        <v>44396</v>
      </c>
      <c r="D74" s="4">
        <v>158.53</v>
      </c>
      <c r="E74" s="4" t="str">
        <f>VLOOKUP(A74,HOP!A:L,12,0)</f>
        <v>158.53</v>
      </c>
      <c r="F74" s="4" t="str">
        <f>VLOOKUP(A74,HOP!A:C,3,0)</f>
        <v>2201433</v>
      </c>
      <c r="G74" s="4">
        <f t="shared" si="4"/>
        <v>0</v>
      </c>
      <c r="H74" s="4" t="str">
        <f t="shared" si="5"/>
        <v>，2201433</v>
      </c>
      <c r="I74" s="4" t="str">
        <f>VLOOKUP(A74,HOP!A:T,20,0)</f>
        <v>直连</v>
      </c>
    </row>
    <row r="75" s="4" customFormat="1" hidden="1" spans="1:9">
      <c r="A75" s="4">
        <v>15847802173</v>
      </c>
      <c r="B75" s="5">
        <v>44395</v>
      </c>
      <c r="C75" s="5">
        <v>44396</v>
      </c>
      <c r="D75" s="4">
        <v>367.2</v>
      </c>
      <c r="E75" s="4" t="str">
        <f>VLOOKUP(A75,HOP!A:L,12,0)</f>
        <v>367.20</v>
      </c>
      <c r="F75" s="4" t="str">
        <f>VLOOKUP(A75,HOP!A:C,3,0)</f>
        <v>2201450</v>
      </c>
      <c r="G75" s="4">
        <f t="shared" si="4"/>
        <v>0</v>
      </c>
      <c r="H75" s="4" t="str">
        <f t="shared" si="5"/>
        <v>，2201450</v>
      </c>
      <c r="I75" s="4" t="str">
        <f>VLOOKUP(A75,HOP!A:T,20,0)</f>
        <v>直连</v>
      </c>
    </row>
    <row r="76" s="4" customFormat="1" hidden="1" spans="1:9">
      <c r="A76" s="4">
        <v>15847826197</v>
      </c>
      <c r="B76" s="5">
        <v>44395</v>
      </c>
      <c r="C76" s="5">
        <v>44396</v>
      </c>
      <c r="D76" s="4">
        <v>334.55</v>
      </c>
      <c r="E76" s="4" t="str">
        <f>VLOOKUP(A76,HOP!A:L,12,0)</f>
        <v>334.55</v>
      </c>
      <c r="F76" s="4" t="str">
        <f>VLOOKUP(A76,HOP!A:C,3,0)</f>
        <v>2201453</v>
      </c>
      <c r="G76" s="4">
        <f t="shared" si="4"/>
        <v>0</v>
      </c>
      <c r="H76" s="4" t="str">
        <f t="shared" si="5"/>
        <v>，2201453</v>
      </c>
      <c r="I76" s="4" t="str">
        <f>VLOOKUP(A76,HOP!A:T,20,0)</f>
        <v>直连</v>
      </c>
    </row>
    <row r="77" s="4" customFormat="1" hidden="1" spans="1:9">
      <c r="A77" s="4">
        <v>15847846868</v>
      </c>
      <c r="B77" s="5">
        <v>44395</v>
      </c>
      <c r="C77" s="5">
        <v>44396</v>
      </c>
      <c r="D77" s="4">
        <v>216.01</v>
      </c>
      <c r="E77" s="4" t="str">
        <f>VLOOKUP(A77,HOP!A:L,12,0)</f>
        <v>216.01</v>
      </c>
      <c r="F77" s="4" t="str">
        <f>VLOOKUP(A77,HOP!A:C,3,0)</f>
        <v>2201455</v>
      </c>
      <c r="G77" s="4">
        <f t="shared" si="4"/>
        <v>0</v>
      </c>
      <c r="H77" s="4" t="str">
        <f t="shared" si="5"/>
        <v>，2201455</v>
      </c>
      <c r="I77" s="4" t="str">
        <f>VLOOKUP(A77,HOP!A:T,20,0)</f>
        <v>直连</v>
      </c>
    </row>
    <row r="78" s="4" customFormat="1" hidden="1" spans="1:9">
      <c r="A78" s="4">
        <v>15847863383</v>
      </c>
      <c r="B78" s="5">
        <v>44395</v>
      </c>
      <c r="C78" s="5">
        <v>44396</v>
      </c>
      <c r="D78" s="4">
        <v>304.95</v>
      </c>
      <c r="E78" s="4" t="str">
        <f>VLOOKUP(A78,HOP!A:L,12,0)</f>
        <v>304.95</v>
      </c>
      <c r="F78" s="4" t="str">
        <f>VLOOKUP(A78,HOP!A:C,3,0)</f>
        <v>2201457</v>
      </c>
      <c r="G78" s="4">
        <f t="shared" si="4"/>
        <v>0</v>
      </c>
      <c r="H78" s="4" t="str">
        <f t="shared" si="5"/>
        <v>，2201457</v>
      </c>
      <c r="I78" s="4" t="str">
        <f>VLOOKUP(A78,HOP!A:T,20,0)</f>
        <v>直连</v>
      </c>
    </row>
    <row r="79" s="4" customFormat="1" hidden="1" spans="1:9">
      <c r="A79" s="4">
        <v>15848084646</v>
      </c>
      <c r="B79" s="5">
        <v>44395</v>
      </c>
      <c r="C79" s="5">
        <v>44396</v>
      </c>
      <c r="D79" s="4">
        <v>6907.59</v>
      </c>
      <c r="E79" s="4" t="str">
        <f>VLOOKUP(A79,HOP!A:L,12,0)</f>
        <v>6907.59</v>
      </c>
      <c r="F79" s="4" t="str">
        <f>VLOOKUP(A79,HOP!A:C,3,0)</f>
        <v>2201480</v>
      </c>
      <c r="G79" s="4">
        <f t="shared" si="4"/>
        <v>0</v>
      </c>
      <c r="H79" s="4" t="str">
        <f t="shared" si="5"/>
        <v>，2201480</v>
      </c>
      <c r="I79" s="4" t="str">
        <f>VLOOKUP(A79,HOP!A:T,20,0)</f>
        <v>直连</v>
      </c>
    </row>
    <row r="80" s="4" customFormat="1" hidden="1" spans="1:9">
      <c r="A80" s="4">
        <v>15848154009</v>
      </c>
      <c r="B80" s="5">
        <v>44395</v>
      </c>
      <c r="C80" s="5">
        <v>44396</v>
      </c>
      <c r="D80" s="4">
        <v>408.65</v>
      </c>
      <c r="E80" s="4" t="str">
        <f>VLOOKUP(A80,HOP!A:L,12,0)</f>
        <v>408.65</v>
      </c>
      <c r="F80" s="4" t="str">
        <f>VLOOKUP(A80,HOP!A:C,3,0)</f>
        <v>2201491</v>
      </c>
      <c r="G80" s="4">
        <f t="shared" si="4"/>
        <v>0</v>
      </c>
      <c r="H80" s="4" t="str">
        <f t="shared" si="5"/>
        <v>，2201491</v>
      </c>
      <c r="I80" s="4" t="str">
        <f>VLOOKUP(A80,HOP!A:T,20,0)</f>
        <v>直连</v>
      </c>
    </row>
    <row r="81" s="4" customFormat="1" hidden="1" spans="1:9">
      <c r="A81" s="4">
        <v>15848269997</v>
      </c>
      <c r="B81" s="5">
        <v>44395</v>
      </c>
      <c r="C81" s="5">
        <v>44396</v>
      </c>
      <c r="D81" s="4">
        <v>250.58</v>
      </c>
      <c r="E81" s="4" t="str">
        <f>VLOOKUP(A81,HOP!A:L,12,0)</f>
        <v>250.58</v>
      </c>
      <c r="F81" s="4" t="str">
        <f>VLOOKUP(A81,HOP!A:C,3,0)</f>
        <v>2201506</v>
      </c>
      <c r="G81" s="4">
        <f t="shared" si="4"/>
        <v>0</v>
      </c>
      <c r="H81" s="4" t="str">
        <f t="shared" si="5"/>
        <v>，2201506</v>
      </c>
      <c r="I81" s="4" t="str">
        <f>VLOOKUP(A81,HOP!A:T,20,0)</f>
        <v>直连</v>
      </c>
    </row>
    <row r="82" s="4" customFormat="1" hidden="1" spans="1:9">
      <c r="A82" s="4">
        <v>15848391183</v>
      </c>
      <c r="B82" s="5">
        <v>44395</v>
      </c>
      <c r="C82" s="5">
        <v>44396</v>
      </c>
      <c r="D82" s="4">
        <v>270.71</v>
      </c>
      <c r="E82" s="4" t="str">
        <f>VLOOKUP(A82,HOP!A:L,12,0)</f>
        <v>270.71</v>
      </c>
      <c r="F82" s="4" t="str">
        <f>VLOOKUP(A82,HOP!A:C,3,0)</f>
        <v>2201519</v>
      </c>
      <c r="G82" s="4">
        <f t="shared" si="4"/>
        <v>0</v>
      </c>
      <c r="H82" s="4" t="str">
        <f t="shared" si="5"/>
        <v>，2201519</v>
      </c>
      <c r="I82" s="4" t="str">
        <f>VLOOKUP(A82,HOP!A:T,20,0)</f>
        <v>直连</v>
      </c>
    </row>
    <row r="83" s="4" customFormat="1" hidden="1" spans="1:9">
      <c r="A83" s="4">
        <v>15848429581</v>
      </c>
      <c r="B83" s="5">
        <v>44395</v>
      </c>
      <c r="C83" s="5">
        <v>44396</v>
      </c>
      <c r="D83" s="4">
        <v>323.75</v>
      </c>
      <c r="E83" s="4" t="str">
        <f>VLOOKUP(A83,HOP!A:L,12,0)</f>
        <v>323.75</v>
      </c>
      <c r="F83" s="4" t="str">
        <f>VLOOKUP(A83,HOP!A:C,3,0)</f>
        <v>2201526</v>
      </c>
      <c r="G83" s="4">
        <f t="shared" si="4"/>
        <v>0</v>
      </c>
      <c r="H83" s="4" t="str">
        <f t="shared" si="5"/>
        <v>，2201526</v>
      </c>
      <c r="I83" s="4" t="str">
        <f>VLOOKUP(A83,HOP!A:T,20,0)</f>
        <v>直连</v>
      </c>
    </row>
    <row r="84" s="4" customFormat="1" hidden="1" spans="1:9">
      <c r="A84" s="4">
        <v>15848437587</v>
      </c>
      <c r="B84" s="5">
        <v>44395</v>
      </c>
      <c r="C84" s="5">
        <v>44396</v>
      </c>
      <c r="D84" s="4">
        <v>217.89</v>
      </c>
      <c r="E84" s="4" t="str">
        <f>VLOOKUP(A84,HOP!A:L,12,0)</f>
        <v>217.89</v>
      </c>
      <c r="F84" s="4" t="str">
        <f>VLOOKUP(A84,HOP!A:C,3,0)</f>
        <v>2201527</v>
      </c>
      <c r="G84" s="4">
        <f t="shared" si="4"/>
        <v>0</v>
      </c>
      <c r="H84" s="4" t="str">
        <f t="shared" si="5"/>
        <v>，2201527</v>
      </c>
      <c r="I84" s="4" t="str">
        <f>VLOOKUP(A84,HOP!A:T,20,0)</f>
        <v>直连</v>
      </c>
    </row>
    <row r="85" s="4" customFormat="1" hidden="1" spans="1:9">
      <c r="A85" s="4">
        <v>15848446701</v>
      </c>
      <c r="B85" s="5">
        <v>44395</v>
      </c>
      <c r="C85" s="5">
        <v>44396</v>
      </c>
      <c r="D85" s="4">
        <v>300.51</v>
      </c>
      <c r="E85" s="4" t="str">
        <f>VLOOKUP(A85,HOP!A:L,12,0)</f>
        <v>300.51</v>
      </c>
      <c r="F85" s="4" t="str">
        <f>VLOOKUP(A85,HOP!A:C,3,0)</f>
        <v>2201529</v>
      </c>
      <c r="G85" s="4">
        <f t="shared" si="4"/>
        <v>0</v>
      </c>
      <c r="H85" s="4" t="str">
        <f t="shared" si="5"/>
        <v>，2201529</v>
      </c>
      <c r="I85" s="4" t="str">
        <f>VLOOKUP(A85,HOP!A:T,20,0)</f>
        <v>直连</v>
      </c>
    </row>
    <row r="86" s="4" customFormat="1" hidden="1" spans="1:9">
      <c r="A86" s="4">
        <v>15848634234</v>
      </c>
      <c r="B86" s="5">
        <v>44395</v>
      </c>
      <c r="C86" s="5">
        <v>44396</v>
      </c>
      <c r="D86" s="4">
        <v>402.42</v>
      </c>
      <c r="E86" s="4" t="str">
        <f>VLOOKUP(A86,HOP!A:L,12,0)</f>
        <v>402.42</v>
      </c>
      <c r="F86" s="4" t="str">
        <f>VLOOKUP(A86,HOP!A:C,3,0)</f>
        <v>2201556</v>
      </c>
      <c r="G86" s="4">
        <f t="shared" si="4"/>
        <v>0</v>
      </c>
      <c r="H86" s="4" t="str">
        <f t="shared" si="5"/>
        <v>，2201556</v>
      </c>
      <c r="I86" s="4" t="str">
        <f>VLOOKUP(A86,HOP!A:T,20,0)</f>
        <v>直连</v>
      </c>
    </row>
    <row r="87" s="4" customFormat="1" hidden="1" spans="1:9">
      <c r="A87" s="4">
        <v>15848725383</v>
      </c>
      <c r="B87" s="5">
        <v>44395</v>
      </c>
      <c r="C87" s="5">
        <v>44396</v>
      </c>
      <c r="D87" s="4">
        <v>843.38</v>
      </c>
      <c r="E87" s="4" t="str">
        <f>VLOOKUP(A87,HOP!A:L,12,0)</f>
        <v>843.38</v>
      </c>
      <c r="F87" s="4" t="str">
        <f>VLOOKUP(A87,HOP!A:C,3,0)</f>
        <v>2201568</v>
      </c>
      <c r="G87" s="4">
        <f t="shared" si="4"/>
        <v>0</v>
      </c>
      <c r="H87" s="4" t="str">
        <f t="shared" si="5"/>
        <v>，2201568</v>
      </c>
      <c r="I87" s="4" t="str">
        <f>VLOOKUP(A87,HOP!A:T,20,0)</f>
        <v>直连</v>
      </c>
    </row>
    <row r="88" s="4" customFormat="1" hidden="1" spans="1:9">
      <c r="A88" s="4">
        <v>15848959581</v>
      </c>
      <c r="B88" s="5">
        <v>44395</v>
      </c>
      <c r="C88" s="5">
        <v>44396</v>
      </c>
      <c r="D88" s="4">
        <v>342.36</v>
      </c>
      <c r="E88" s="4" t="str">
        <f>VLOOKUP(A88,HOP!A:L,12,0)</f>
        <v>342.36</v>
      </c>
      <c r="F88" s="4" t="str">
        <f>VLOOKUP(A88,HOP!A:C,3,0)</f>
        <v>2201596</v>
      </c>
      <c r="G88" s="4">
        <f t="shared" si="4"/>
        <v>0</v>
      </c>
      <c r="H88" s="4" t="str">
        <f t="shared" si="5"/>
        <v>，2201596</v>
      </c>
      <c r="I88" s="4" t="str">
        <f>VLOOKUP(A88,HOP!A:T,20,0)</f>
        <v>直连</v>
      </c>
    </row>
    <row r="89" s="4" customFormat="1" hidden="1" spans="1:9">
      <c r="A89" s="4">
        <v>15849012588</v>
      </c>
      <c r="B89" s="5">
        <v>44395</v>
      </c>
      <c r="C89" s="5">
        <v>44396</v>
      </c>
      <c r="D89" s="4">
        <v>182.64</v>
      </c>
      <c r="E89" s="4" t="str">
        <f>VLOOKUP(A89,HOP!A:L,12,0)</f>
        <v>182.64</v>
      </c>
      <c r="F89" s="4" t="str">
        <f>VLOOKUP(A89,HOP!A:C,3,0)</f>
        <v>2201607</v>
      </c>
      <c r="G89" s="4">
        <f t="shared" si="4"/>
        <v>0</v>
      </c>
      <c r="H89" s="4" t="str">
        <f t="shared" si="5"/>
        <v>，2201607</v>
      </c>
      <c r="I89" s="4" t="str">
        <f>VLOOKUP(A89,HOP!A:T,20,0)</f>
        <v>直连</v>
      </c>
    </row>
    <row r="90" s="4" customFormat="1" hidden="1" spans="1:9">
      <c r="A90" s="4">
        <v>15849062746</v>
      </c>
      <c r="B90" s="5">
        <v>44395</v>
      </c>
      <c r="C90" s="5">
        <v>44396</v>
      </c>
      <c r="D90" s="4">
        <v>219.92</v>
      </c>
      <c r="E90" s="4" t="str">
        <f>VLOOKUP(A90,HOP!A:L,12,0)</f>
        <v>219.92</v>
      </c>
      <c r="F90" s="4" t="str">
        <f>VLOOKUP(A90,HOP!A:C,3,0)</f>
        <v>2201615</v>
      </c>
      <c r="G90" s="4">
        <f t="shared" si="4"/>
        <v>0</v>
      </c>
      <c r="H90" s="4" t="str">
        <f t="shared" si="5"/>
        <v>，2201615</v>
      </c>
      <c r="I90" s="4" t="str">
        <f>VLOOKUP(A90,HOP!A:T,20,0)</f>
        <v>直连</v>
      </c>
    </row>
    <row r="91" s="4" customFormat="1" spans="1:10">
      <c r="A91" s="4">
        <v>15838789618</v>
      </c>
      <c r="B91" s="5">
        <v>44394</v>
      </c>
      <c r="C91" s="5">
        <v>44395</v>
      </c>
      <c r="D91" s="4">
        <v>-126.48</v>
      </c>
      <c r="E91" s="4" t="e">
        <f>VLOOKUP(A91,HOP!A:L,12,0)</f>
        <v>#N/A</v>
      </c>
      <c r="F91" s="4">
        <v>2200409</v>
      </c>
      <c r="G91" s="4" t="e">
        <f t="shared" si="4"/>
        <v>#N/A</v>
      </c>
      <c r="H91" s="4" t="str">
        <f t="shared" si="5"/>
        <v>，2200409</v>
      </c>
      <c r="I91" s="4" t="e">
        <f>VLOOKUP(A91,HOP!A:T,20,0)</f>
        <v>#N/A</v>
      </c>
      <c r="J91" s="4" t="s">
        <v>258</v>
      </c>
    </row>
    <row r="93" spans="4:4">
      <c r="D93" s="4">
        <f>SUM(D2:D92)</f>
        <v>39258.17</v>
      </c>
    </row>
    <row r="96" spans="1:1">
      <c r="A96" s="4" t="s">
        <v>259</v>
      </c>
    </row>
    <row r="97" spans="1:1">
      <c r="A97" s="4" t="s">
        <v>260</v>
      </c>
    </row>
    <row r="98" spans="1:1">
      <c r="A98" s="4" t="s">
        <v>261</v>
      </c>
    </row>
    <row r="99" spans="1:1">
      <c r="A99" s="4" t="s">
        <v>262</v>
      </c>
    </row>
  </sheetData>
  <autoFilter ref="A1:XFD99">
    <filterColumn colId="3">
      <filters blank="1">
        <filter val="1726.02"/>
        <filter val="367.2"/>
        <filter val="88.6"/>
        <filter val="113.7"/>
        <filter val="290.7"/>
        <filter val="513.8"/>
        <filter val="163.9"/>
        <filter val="39258.17"/>
        <filter val="216.01"/>
        <filter val="155.04"/>
        <filter val="455.06"/>
        <filter val="229.12"/>
        <filter val="382.16"/>
        <filter val="1020.46"/>
        <filter val="163.17"/>
        <filter val="-126.48"/>
        <filter val="2201.48"/>
        <filter val="80.19"/>
        <filter val="321.24"/>
        <filter val="185.28"/>
        <filter val="583.29"/>
        <filter val="433"/>
        <filter val="342.36"/>
        <filter val="459.37"/>
        <filter val="843.38"/>
        <filter val="593.39"/>
        <filter val="175.42"/>
        <filter val="402.42"/>
        <filter val="577.44"/>
        <filter val="228.46"/>
        <filter val="197.47"/>
        <filter val="300.51"/>
        <filter val="1491.81"/>
        <filter val="150.52"/>
        <filter val="158.53"/>
        <filter val="334.55"/>
        <filter val="519.57"/>
        <filter val="180.58"/>
        <filter val="181.58"/>
        <filter val="198.58"/>
        <filter val="250.58"/>
        <filter val="146.59"/>
        <filter val="312.63"/>
        <filter val="745.63"/>
        <filter val="182.64"/>
        <filter val="408.65"/>
        <filter val="206.66"/>
        <filter val="221.67"/>
        <filter val="345.67"/>
        <filter val="270.71"/>
        <filter val="199.72"/>
        <filter val="375.74"/>
        <filter val="376.74"/>
        <filter val="923.74"/>
        <filter val="323.75"/>
        <filter val="123.77"/>
        <filter val="1217.68"/>
        <filter val="258.79"/>
        <filter val="354.79"/>
        <filter val="226.81"/>
        <filter val="360.84"/>
        <filter val="299.88"/>
        <filter val="105.89"/>
        <filter val="217.89"/>
        <filter val="6907.59"/>
        <filter val="219.92"/>
        <filter val="340.92"/>
        <filter val="456.92"/>
        <filter val="632.92"/>
        <filter val="176.94"/>
        <filter val="304.95"/>
        <filter val="332.96"/>
        <filter val="519.96"/>
        <filter val="199.99"/>
      </filters>
    </filterColumn>
    <filterColumn colId="6">
      <filters blank="1">
        <filter val="#N/A"/>
        <filter val="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263</v>
      </c>
      <c r="B1" s="2" t="s">
        <v>264</v>
      </c>
      <c r="C1" s="2" t="s">
        <v>265</v>
      </c>
      <c r="D1" s="2" t="s">
        <v>266</v>
      </c>
      <c r="E1" s="2" t="s">
        <v>13</v>
      </c>
      <c r="F1" s="2" t="s">
        <v>5</v>
      </c>
      <c r="G1" s="2" t="s">
        <v>6</v>
      </c>
      <c r="H1" s="2" t="s">
        <v>267</v>
      </c>
      <c r="I1" s="2" t="s">
        <v>268</v>
      </c>
      <c r="J1" s="2" t="s">
        <v>269</v>
      </c>
      <c r="K1" s="2" t="s">
        <v>270</v>
      </c>
      <c r="L1" s="2" t="s">
        <v>271</v>
      </c>
      <c r="M1" s="2" t="s">
        <v>272</v>
      </c>
      <c r="N1" s="2" t="s">
        <v>273</v>
      </c>
      <c r="O1" s="2" t="s">
        <v>274</v>
      </c>
      <c r="P1" s="2" t="s">
        <v>275</v>
      </c>
      <c r="Q1" s="2" t="s">
        <v>276</v>
      </c>
      <c r="R1" s="2" t="s">
        <v>277</v>
      </c>
      <c r="S1" s="2" t="s">
        <v>278</v>
      </c>
      <c r="T1" s="2" t="s">
        <v>279</v>
      </c>
    </row>
    <row r="2" s="1" customFormat="1" spans="1:20">
      <c r="A2" s="3">
        <v>15849062746</v>
      </c>
      <c r="B2" s="1" t="s">
        <v>280</v>
      </c>
      <c r="C2" s="1" t="s">
        <v>281</v>
      </c>
      <c r="D2" s="1" t="s">
        <v>282</v>
      </c>
      <c r="E2" s="1" t="s">
        <v>252</v>
      </c>
      <c r="F2" s="1" t="s">
        <v>280</v>
      </c>
      <c r="G2" s="1" t="s">
        <v>283</v>
      </c>
      <c r="H2" s="1" t="s">
        <v>284</v>
      </c>
      <c r="I2" s="1" t="s">
        <v>285</v>
      </c>
      <c r="J2" s="1" t="s">
        <v>286</v>
      </c>
      <c r="K2" s="1" t="s">
        <v>285</v>
      </c>
      <c r="L2" s="1" t="s">
        <v>285</v>
      </c>
      <c r="M2" s="1" t="s">
        <v>287</v>
      </c>
      <c r="N2" s="1" t="s">
        <v>287</v>
      </c>
      <c r="O2" s="1" t="s">
        <v>288</v>
      </c>
      <c r="P2" s="1" t="s">
        <v>289</v>
      </c>
      <c r="Q2" s="1" t="s">
        <v>290</v>
      </c>
      <c r="R2" s="1" t="s">
        <v>291</v>
      </c>
      <c r="S2" s="1" t="s">
        <v>292</v>
      </c>
      <c r="T2" s="1" t="s">
        <v>293</v>
      </c>
    </row>
    <row r="3" s="1" customFormat="1" spans="1:20">
      <c r="A3" s="3">
        <v>15849012588</v>
      </c>
      <c r="B3" s="1" t="s">
        <v>280</v>
      </c>
      <c r="C3" s="1" t="s">
        <v>294</v>
      </c>
      <c r="D3" s="1" t="s">
        <v>295</v>
      </c>
      <c r="E3" s="1" t="s">
        <v>249</v>
      </c>
      <c r="F3" s="1" t="s">
        <v>280</v>
      </c>
      <c r="G3" s="1" t="s">
        <v>283</v>
      </c>
      <c r="H3" s="1" t="s">
        <v>284</v>
      </c>
      <c r="I3" s="1" t="s">
        <v>296</v>
      </c>
      <c r="J3" s="1" t="s">
        <v>286</v>
      </c>
      <c r="K3" s="1" t="s">
        <v>296</v>
      </c>
      <c r="L3" s="1" t="s">
        <v>296</v>
      </c>
      <c r="M3" s="1" t="s">
        <v>287</v>
      </c>
      <c r="N3" s="1" t="s">
        <v>287</v>
      </c>
      <c r="O3" s="1" t="s">
        <v>288</v>
      </c>
      <c r="P3" s="1" t="s">
        <v>289</v>
      </c>
      <c r="Q3" s="1" t="s">
        <v>297</v>
      </c>
      <c r="R3" s="1" t="s">
        <v>291</v>
      </c>
      <c r="S3" s="1" t="s">
        <v>292</v>
      </c>
      <c r="T3" s="1" t="s">
        <v>293</v>
      </c>
    </row>
    <row r="4" s="1" customFormat="1" spans="1:20">
      <c r="A4" s="3">
        <v>15848959581</v>
      </c>
      <c r="B4" s="1" t="s">
        <v>280</v>
      </c>
      <c r="C4" s="1" t="s">
        <v>298</v>
      </c>
      <c r="D4" s="1" t="s">
        <v>299</v>
      </c>
      <c r="E4" s="1" t="s">
        <v>246</v>
      </c>
      <c r="F4" s="1" t="s">
        <v>280</v>
      </c>
      <c r="G4" s="1" t="s">
        <v>283</v>
      </c>
      <c r="H4" s="1" t="s">
        <v>284</v>
      </c>
      <c r="I4" s="1" t="s">
        <v>300</v>
      </c>
      <c r="J4" s="1" t="s">
        <v>286</v>
      </c>
      <c r="K4" s="1" t="s">
        <v>300</v>
      </c>
      <c r="L4" s="1" t="s">
        <v>300</v>
      </c>
      <c r="M4" s="1" t="s">
        <v>287</v>
      </c>
      <c r="N4" s="1" t="s">
        <v>287</v>
      </c>
      <c r="O4" s="1" t="s">
        <v>288</v>
      </c>
      <c r="P4" s="1" t="s">
        <v>289</v>
      </c>
      <c r="Q4" s="1" t="s">
        <v>301</v>
      </c>
      <c r="R4" s="1" t="s">
        <v>291</v>
      </c>
      <c r="S4" s="1" t="s">
        <v>292</v>
      </c>
      <c r="T4" s="1" t="s">
        <v>293</v>
      </c>
    </row>
    <row r="5" s="1" customFormat="1" spans="1:20">
      <c r="A5" s="3">
        <v>15848725383</v>
      </c>
      <c r="B5" s="1" t="s">
        <v>280</v>
      </c>
      <c r="C5" s="1" t="s">
        <v>302</v>
      </c>
      <c r="D5" s="1" t="s">
        <v>303</v>
      </c>
      <c r="E5" s="1" t="s">
        <v>245</v>
      </c>
      <c r="F5" s="1" t="s">
        <v>280</v>
      </c>
      <c r="G5" s="1" t="s">
        <v>283</v>
      </c>
      <c r="H5" s="1" t="s">
        <v>284</v>
      </c>
      <c r="I5" s="1" t="s">
        <v>304</v>
      </c>
      <c r="J5" s="1" t="s">
        <v>286</v>
      </c>
      <c r="K5" s="1" t="s">
        <v>304</v>
      </c>
      <c r="L5" s="1" t="s">
        <v>304</v>
      </c>
      <c r="M5" s="1" t="s">
        <v>287</v>
      </c>
      <c r="N5" s="1" t="s">
        <v>287</v>
      </c>
      <c r="O5" s="1" t="s">
        <v>288</v>
      </c>
      <c r="P5" s="1" t="s">
        <v>289</v>
      </c>
      <c r="Q5" s="1" t="s">
        <v>305</v>
      </c>
      <c r="R5" s="1" t="s">
        <v>291</v>
      </c>
      <c r="S5" s="1" t="s">
        <v>292</v>
      </c>
      <c r="T5" s="1" t="s">
        <v>293</v>
      </c>
    </row>
    <row r="6" s="1" customFormat="1" spans="1:20">
      <c r="A6" s="3">
        <v>15848634234</v>
      </c>
      <c r="B6" s="1" t="s">
        <v>280</v>
      </c>
      <c r="C6" s="1" t="s">
        <v>306</v>
      </c>
      <c r="D6" s="1" t="s">
        <v>307</v>
      </c>
      <c r="E6" s="1" t="s">
        <v>242</v>
      </c>
      <c r="F6" s="1" t="s">
        <v>280</v>
      </c>
      <c r="G6" s="1" t="s">
        <v>283</v>
      </c>
      <c r="H6" s="1" t="s">
        <v>284</v>
      </c>
      <c r="I6" s="1" t="s">
        <v>308</v>
      </c>
      <c r="J6" s="1" t="s">
        <v>286</v>
      </c>
      <c r="K6" s="1" t="s">
        <v>308</v>
      </c>
      <c r="L6" s="1" t="s">
        <v>308</v>
      </c>
      <c r="M6" s="1" t="s">
        <v>287</v>
      </c>
      <c r="N6" s="1" t="s">
        <v>287</v>
      </c>
      <c r="O6" s="1" t="s">
        <v>288</v>
      </c>
      <c r="P6" s="1" t="s">
        <v>289</v>
      </c>
      <c r="Q6" s="1" t="s">
        <v>309</v>
      </c>
      <c r="R6" s="1" t="s">
        <v>291</v>
      </c>
      <c r="S6" s="1" t="s">
        <v>292</v>
      </c>
      <c r="T6" s="1" t="s">
        <v>293</v>
      </c>
    </row>
    <row r="7" s="1" customFormat="1" spans="1:20">
      <c r="A7" s="3">
        <v>15848446701</v>
      </c>
      <c r="B7" s="1" t="s">
        <v>280</v>
      </c>
      <c r="C7" s="1" t="s">
        <v>310</v>
      </c>
      <c r="D7" s="1" t="s">
        <v>311</v>
      </c>
      <c r="E7" s="1" t="s">
        <v>240</v>
      </c>
      <c r="F7" s="1" t="s">
        <v>280</v>
      </c>
      <c r="G7" s="1" t="s">
        <v>283</v>
      </c>
      <c r="H7" s="1" t="s">
        <v>284</v>
      </c>
      <c r="I7" s="1" t="s">
        <v>312</v>
      </c>
      <c r="J7" s="1" t="s">
        <v>286</v>
      </c>
      <c r="K7" s="1" t="s">
        <v>312</v>
      </c>
      <c r="L7" s="1" t="s">
        <v>312</v>
      </c>
      <c r="M7" s="1" t="s">
        <v>287</v>
      </c>
      <c r="N7" s="1" t="s">
        <v>287</v>
      </c>
      <c r="O7" s="1" t="s">
        <v>288</v>
      </c>
      <c r="P7" s="1" t="s">
        <v>289</v>
      </c>
      <c r="Q7" s="1" t="s">
        <v>313</v>
      </c>
      <c r="R7" s="1" t="s">
        <v>291</v>
      </c>
      <c r="S7" s="1" t="s">
        <v>292</v>
      </c>
      <c r="T7" s="1" t="s">
        <v>293</v>
      </c>
    </row>
    <row r="8" s="1" customFormat="1" spans="1:20">
      <c r="A8" s="3">
        <v>15848437587</v>
      </c>
      <c r="B8" s="1" t="s">
        <v>280</v>
      </c>
      <c r="C8" s="1" t="s">
        <v>314</v>
      </c>
      <c r="D8" s="1" t="s">
        <v>315</v>
      </c>
      <c r="E8" s="1" t="s">
        <v>237</v>
      </c>
      <c r="F8" s="1" t="s">
        <v>280</v>
      </c>
      <c r="G8" s="1" t="s">
        <v>283</v>
      </c>
      <c r="H8" s="1" t="s">
        <v>284</v>
      </c>
      <c r="I8" s="1" t="s">
        <v>316</v>
      </c>
      <c r="J8" s="1" t="s">
        <v>286</v>
      </c>
      <c r="K8" s="1" t="s">
        <v>316</v>
      </c>
      <c r="L8" s="1" t="s">
        <v>316</v>
      </c>
      <c r="M8" s="1" t="s">
        <v>287</v>
      </c>
      <c r="N8" s="1" t="s">
        <v>287</v>
      </c>
      <c r="O8" s="1" t="s">
        <v>288</v>
      </c>
      <c r="P8" s="1" t="s">
        <v>289</v>
      </c>
      <c r="Q8" s="1" t="s">
        <v>317</v>
      </c>
      <c r="R8" s="1" t="s">
        <v>291</v>
      </c>
      <c r="S8" s="1" t="s">
        <v>292</v>
      </c>
      <c r="T8" s="1" t="s">
        <v>293</v>
      </c>
    </row>
    <row r="9" s="1" customFormat="1" spans="1:20">
      <c r="A9" s="3">
        <v>15848429581</v>
      </c>
      <c r="B9" s="1" t="s">
        <v>280</v>
      </c>
      <c r="C9" s="1" t="s">
        <v>318</v>
      </c>
      <c r="D9" s="1" t="s">
        <v>319</v>
      </c>
      <c r="E9" s="1" t="s">
        <v>235</v>
      </c>
      <c r="F9" s="1" t="s">
        <v>280</v>
      </c>
      <c r="G9" s="1" t="s">
        <v>283</v>
      </c>
      <c r="H9" s="1" t="s">
        <v>284</v>
      </c>
      <c r="I9" s="1" t="s">
        <v>320</v>
      </c>
      <c r="J9" s="1" t="s">
        <v>286</v>
      </c>
      <c r="K9" s="1" t="s">
        <v>320</v>
      </c>
      <c r="L9" s="1" t="s">
        <v>320</v>
      </c>
      <c r="M9" s="1" t="s">
        <v>287</v>
      </c>
      <c r="N9" s="1" t="s">
        <v>287</v>
      </c>
      <c r="O9" s="1" t="s">
        <v>288</v>
      </c>
      <c r="P9" s="1" t="s">
        <v>289</v>
      </c>
      <c r="Q9" s="1" t="s">
        <v>321</v>
      </c>
      <c r="R9" s="1" t="s">
        <v>291</v>
      </c>
      <c r="S9" s="1" t="s">
        <v>292</v>
      </c>
      <c r="T9" s="1" t="s">
        <v>293</v>
      </c>
    </row>
    <row r="10" s="1" customFormat="1" spans="1:20">
      <c r="A10" s="3">
        <v>15848391183</v>
      </c>
      <c r="B10" s="1" t="s">
        <v>280</v>
      </c>
      <c r="C10" s="1" t="s">
        <v>322</v>
      </c>
      <c r="D10" s="1" t="s">
        <v>323</v>
      </c>
      <c r="E10" s="1" t="s">
        <v>234</v>
      </c>
      <c r="F10" s="1" t="s">
        <v>280</v>
      </c>
      <c r="G10" s="1" t="s">
        <v>283</v>
      </c>
      <c r="H10" s="1" t="s">
        <v>284</v>
      </c>
      <c r="I10" s="1" t="s">
        <v>324</v>
      </c>
      <c r="J10" s="1" t="s">
        <v>286</v>
      </c>
      <c r="K10" s="1" t="s">
        <v>324</v>
      </c>
      <c r="L10" s="1" t="s">
        <v>324</v>
      </c>
      <c r="M10" s="1" t="s">
        <v>287</v>
      </c>
      <c r="N10" s="1" t="s">
        <v>287</v>
      </c>
      <c r="O10" s="1" t="s">
        <v>288</v>
      </c>
      <c r="P10" s="1" t="s">
        <v>289</v>
      </c>
      <c r="Q10" s="1" t="s">
        <v>325</v>
      </c>
      <c r="R10" s="1" t="s">
        <v>291</v>
      </c>
      <c r="S10" s="1" t="s">
        <v>292</v>
      </c>
      <c r="T10" s="1" t="s">
        <v>293</v>
      </c>
    </row>
    <row r="11" s="1" customFormat="1" spans="1:20">
      <c r="A11" s="3">
        <v>15848269997</v>
      </c>
      <c r="B11" s="1" t="s">
        <v>280</v>
      </c>
      <c r="C11" s="1" t="s">
        <v>326</v>
      </c>
      <c r="D11" s="1" t="s">
        <v>327</v>
      </c>
      <c r="E11" s="1" t="s">
        <v>231</v>
      </c>
      <c r="F11" s="1" t="s">
        <v>280</v>
      </c>
      <c r="G11" s="1" t="s">
        <v>283</v>
      </c>
      <c r="H11" s="1" t="s">
        <v>284</v>
      </c>
      <c r="I11" s="1" t="s">
        <v>328</v>
      </c>
      <c r="J11" s="1" t="s">
        <v>286</v>
      </c>
      <c r="K11" s="1" t="s">
        <v>328</v>
      </c>
      <c r="L11" s="1" t="s">
        <v>328</v>
      </c>
      <c r="M11" s="1" t="s">
        <v>287</v>
      </c>
      <c r="N11" s="1" t="s">
        <v>287</v>
      </c>
      <c r="O11" s="1" t="s">
        <v>288</v>
      </c>
      <c r="P11" s="1" t="s">
        <v>289</v>
      </c>
      <c r="Q11" s="1" t="s">
        <v>329</v>
      </c>
      <c r="R11" s="1" t="s">
        <v>291</v>
      </c>
      <c r="S11" s="1" t="s">
        <v>292</v>
      </c>
      <c r="T11" s="1" t="s">
        <v>293</v>
      </c>
    </row>
    <row r="12" s="1" customFormat="1" spans="1:20">
      <c r="A12" s="3">
        <v>15848154009</v>
      </c>
      <c r="B12" s="1" t="s">
        <v>280</v>
      </c>
      <c r="C12" s="1" t="s">
        <v>330</v>
      </c>
      <c r="D12" s="1" t="s">
        <v>331</v>
      </c>
      <c r="E12" s="1" t="s">
        <v>229</v>
      </c>
      <c r="F12" s="1" t="s">
        <v>280</v>
      </c>
      <c r="G12" s="1" t="s">
        <v>283</v>
      </c>
      <c r="H12" s="1" t="s">
        <v>284</v>
      </c>
      <c r="I12" s="1" t="s">
        <v>332</v>
      </c>
      <c r="J12" s="1" t="s">
        <v>286</v>
      </c>
      <c r="K12" s="1" t="s">
        <v>332</v>
      </c>
      <c r="L12" s="1" t="s">
        <v>332</v>
      </c>
      <c r="M12" s="1" t="s">
        <v>287</v>
      </c>
      <c r="N12" s="1" t="s">
        <v>287</v>
      </c>
      <c r="O12" s="1" t="s">
        <v>288</v>
      </c>
      <c r="P12" s="1" t="s">
        <v>289</v>
      </c>
      <c r="Q12" s="1" t="s">
        <v>333</v>
      </c>
      <c r="R12" s="1" t="s">
        <v>291</v>
      </c>
      <c r="S12" s="1" t="s">
        <v>292</v>
      </c>
      <c r="T12" s="1" t="s">
        <v>293</v>
      </c>
    </row>
    <row r="13" s="1" customFormat="1" spans="1:20">
      <c r="A13" s="3">
        <v>15848084646</v>
      </c>
      <c r="B13" s="1" t="s">
        <v>280</v>
      </c>
      <c r="C13" s="1" t="s">
        <v>334</v>
      </c>
      <c r="D13" s="1" t="s">
        <v>335</v>
      </c>
      <c r="E13" s="1" t="s">
        <v>227</v>
      </c>
      <c r="F13" s="1" t="s">
        <v>280</v>
      </c>
      <c r="G13" s="1" t="s">
        <v>283</v>
      </c>
      <c r="H13" s="1" t="s">
        <v>284</v>
      </c>
      <c r="I13" s="1" t="s">
        <v>336</v>
      </c>
      <c r="J13" s="1" t="s">
        <v>286</v>
      </c>
      <c r="K13" s="1" t="s">
        <v>336</v>
      </c>
      <c r="L13" s="1" t="s">
        <v>336</v>
      </c>
      <c r="M13" s="1" t="s">
        <v>287</v>
      </c>
      <c r="N13" s="1" t="s">
        <v>287</v>
      </c>
      <c r="O13" s="1" t="s">
        <v>288</v>
      </c>
      <c r="P13" s="1" t="s">
        <v>289</v>
      </c>
      <c r="Q13" s="1" t="s">
        <v>337</v>
      </c>
      <c r="R13" s="1" t="s">
        <v>291</v>
      </c>
      <c r="S13" s="1" t="s">
        <v>292</v>
      </c>
      <c r="T13" s="1" t="s">
        <v>293</v>
      </c>
    </row>
    <row r="14" s="1" customFormat="1" spans="1:20">
      <c r="A14" s="3">
        <v>15847863383</v>
      </c>
      <c r="B14" s="1" t="s">
        <v>280</v>
      </c>
      <c r="C14" s="1" t="s">
        <v>338</v>
      </c>
      <c r="D14" s="1" t="s">
        <v>299</v>
      </c>
      <c r="E14" s="1" t="s">
        <v>225</v>
      </c>
      <c r="F14" s="1" t="s">
        <v>280</v>
      </c>
      <c r="G14" s="1" t="s">
        <v>283</v>
      </c>
      <c r="H14" s="1" t="s">
        <v>284</v>
      </c>
      <c r="I14" s="1" t="s">
        <v>339</v>
      </c>
      <c r="J14" s="1" t="s">
        <v>286</v>
      </c>
      <c r="K14" s="1" t="s">
        <v>339</v>
      </c>
      <c r="L14" s="1" t="s">
        <v>339</v>
      </c>
      <c r="M14" s="1" t="s">
        <v>287</v>
      </c>
      <c r="N14" s="1" t="s">
        <v>287</v>
      </c>
      <c r="O14" s="1" t="s">
        <v>288</v>
      </c>
      <c r="P14" s="1" t="s">
        <v>289</v>
      </c>
      <c r="Q14" s="1" t="s">
        <v>340</v>
      </c>
      <c r="R14" s="1" t="s">
        <v>291</v>
      </c>
      <c r="S14" s="1" t="s">
        <v>292</v>
      </c>
      <c r="T14" s="1" t="s">
        <v>293</v>
      </c>
    </row>
    <row r="15" s="1" customFormat="1" spans="1:20">
      <c r="A15" s="3">
        <v>15847846868</v>
      </c>
      <c r="B15" s="1" t="s">
        <v>280</v>
      </c>
      <c r="C15" s="1" t="s">
        <v>341</v>
      </c>
      <c r="D15" s="1" t="s">
        <v>342</v>
      </c>
      <c r="E15" s="1" t="s">
        <v>224</v>
      </c>
      <c r="F15" s="1" t="s">
        <v>280</v>
      </c>
      <c r="G15" s="1" t="s">
        <v>283</v>
      </c>
      <c r="H15" s="1" t="s">
        <v>284</v>
      </c>
      <c r="I15" s="1" t="s">
        <v>343</v>
      </c>
      <c r="J15" s="1" t="s">
        <v>286</v>
      </c>
      <c r="K15" s="1" t="s">
        <v>343</v>
      </c>
      <c r="L15" s="1" t="s">
        <v>343</v>
      </c>
      <c r="M15" s="1" t="s">
        <v>287</v>
      </c>
      <c r="N15" s="1" t="s">
        <v>287</v>
      </c>
      <c r="O15" s="1" t="s">
        <v>288</v>
      </c>
      <c r="P15" s="1" t="s">
        <v>289</v>
      </c>
      <c r="Q15" s="1" t="s">
        <v>344</v>
      </c>
      <c r="R15" s="1" t="s">
        <v>291</v>
      </c>
      <c r="S15" s="1" t="s">
        <v>292</v>
      </c>
      <c r="T15" s="1" t="s">
        <v>293</v>
      </c>
    </row>
    <row r="16" s="1" customFormat="1" spans="1:20">
      <c r="A16" s="3">
        <v>15847826197</v>
      </c>
      <c r="B16" s="1" t="s">
        <v>280</v>
      </c>
      <c r="C16" s="1" t="s">
        <v>345</v>
      </c>
      <c r="D16" s="1" t="s">
        <v>299</v>
      </c>
      <c r="E16" s="1" t="s">
        <v>222</v>
      </c>
      <c r="F16" s="1" t="s">
        <v>280</v>
      </c>
      <c r="G16" s="1" t="s">
        <v>283</v>
      </c>
      <c r="H16" s="1" t="s">
        <v>284</v>
      </c>
      <c r="I16" s="1" t="s">
        <v>346</v>
      </c>
      <c r="J16" s="1" t="s">
        <v>286</v>
      </c>
      <c r="K16" s="1" t="s">
        <v>346</v>
      </c>
      <c r="L16" s="1" t="s">
        <v>346</v>
      </c>
      <c r="M16" s="1" t="s">
        <v>287</v>
      </c>
      <c r="N16" s="1" t="s">
        <v>287</v>
      </c>
      <c r="O16" s="1" t="s">
        <v>288</v>
      </c>
      <c r="P16" s="1" t="s">
        <v>289</v>
      </c>
      <c r="Q16" s="1" t="s">
        <v>347</v>
      </c>
      <c r="R16" s="1" t="s">
        <v>291</v>
      </c>
      <c r="S16" s="1" t="s">
        <v>292</v>
      </c>
      <c r="T16" s="1" t="s">
        <v>293</v>
      </c>
    </row>
    <row r="17" s="1" customFormat="1" spans="1:20">
      <c r="A17" s="3">
        <v>15847802173</v>
      </c>
      <c r="B17" s="1" t="s">
        <v>280</v>
      </c>
      <c r="C17" s="1" t="s">
        <v>348</v>
      </c>
      <c r="D17" s="1" t="s">
        <v>349</v>
      </c>
      <c r="E17" s="1" t="s">
        <v>220</v>
      </c>
      <c r="F17" s="1" t="s">
        <v>280</v>
      </c>
      <c r="G17" s="1" t="s">
        <v>283</v>
      </c>
      <c r="H17" s="1" t="s">
        <v>284</v>
      </c>
      <c r="I17" s="1" t="s">
        <v>350</v>
      </c>
      <c r="J17" s="1" t="s">
        <v>286</v>
      </c>
      <c r="K17" s="1" t="s">
        <v>350</v>
      </c>
      <c r="L17" s="1" t="s">
        <v>350</v>
      </c>
      <c r="M17" s="1" t="s">
        <v>287</v>
      </c>
      <c r="N17" s="1" t="s">
        <v>287</v>
      </c>
      <c r="O17" s="1" t="s">
        <v>288</v>
      </c>
      <c r="P17" s="1" t="s">
        <v>289</v>
      </c>
      <c r="Q17" s="1" t="s">
        <v>351</v>
      </c>
      <c r="R17" s="1" t="s">
        <v>291</v>
      </c>
      <c r="S17" s="1" t="s">
        <v>292</v>
      </c>
      <c r="T17" s="1" t="s">
        <v>293</v>
      </c>
    </row>
    <row r="18" s="1" customFormat="1" spans="1:20">
      <c r="A18" s="3">
        <v>15847662558</v>
      </c>
      <c r="B18" s="1" t="s">
        <v>280</v>
      </c>
      <c r="C18" s="1" t="s">
        <v>352</v>
      </c>
      <c r="D18" s="1" t="s">
        <v>353</v>
      </c>
      <c r="E18" s="1" t="s">
        <v>217</v>
      </c>
      <c r="F18" s="1" t="s">
        <v>280</v>
      </c>
      <c r="G18" s="1" t="s">
        <v>283</v>
      </c>
      <c r="H18" s="1" t="s">
        <v>284</v>
      </c>
      <c r="I18" s="1" t="s">
        <v>354</v>
      </c>
      <c r="J18" s="1" t="s">
        <v>286</v>
      </c>
      <c r="K18" s="1" t="s">
        <v>354</v>
      </c>
      <c r="L18" s="1" t="s">
        <v>354</v>
      </c>
      <c r="M18" s="1" t="s">
        <v>287</v>
      </c>
      <c r="N18" s="1" t="s">
        <v>287</v>
      </c>
      <c r="O18" s="1" t="s">
        <v>288</v>
      </c>
      <c r="P18" s="1" t="s">
        <v>289</v>
      </c>
      <c r="Q18" s="1" t="s">
        <v>355</v>
      </c>
      <c r="R18" s="1" t="s">
        <v>291</v>
      </c>
      <c r="S18" s="1" t="s">
        <v>292</v>
      </c>
      <c r="T18" s="1" t="s">
        <v>293</v>
      </c>
    </row>
    <row r="19" s="1" customFormat="1" spans="1:20">
      <c r="A19" s="3">
        <v>15847475605</v>
      </c>
      <c r="B19" s="1" t="s">
        <v>280</v>
      </c>
      <c r="C19" s="1" t="s">
        <v>356</v>
      </c>
      <c r="D19" s="1" t="s">
        <v>357</v>
      </c>
      <c r="E19" s="1" t="s">
        <v>215</v>
      </c>
      <c r="F19" s="1" t="s">
        <v>280</v>
      </c>
      <c r="G19" s="1" t="s">
        <v>283</v>
      </c>
      <c r="H19" s="1" t="s">
        <v>284</v>
      </c>
      <c r="I19" s="1" t="s">
        <v>358</v>
      </c>
      <c r="J19" s="1" t="s">
        <v>286</v>
      </c>
      <c r="K19" s="1" t="s">
        <v>358</v>
      </c>
      <c r="L19" s="1" t="s">
        <v>358</v>
      </c>
      <c r="M19" s="1" t="s">
        <v>287</v>
      </c>
      <c r="N19" s="1" t="s">
        <v>287</v>
      </c>
      <c r="O19" s="1" t="s">
        <v>288</v>
      </c>
      <c r="P19" s="1" t="s">
        <v>289</v>
      </c>
      <c r="Q19" s="1" t="s">
        <v>359</v>
      </c>
      <c r="R19" s="1" t="s">
        <v>291</v>
      </c>
      <c r="S19" s="1" t="s">
        <v>292</v>
      </c>
      <c r="T19" s="1" t="s">
        <v>293</v>
      </c>
    </row>
    <row r="20" s="1" customFormat="1" spans="1:20">
      <c r="A20" s="3">
        <v>15847217045</v>
      </c>
      <c r="B20" s="1" t="s">
        <v>280</v>
      </c>
      <c r="C20" s="1" t="s">
        <v>360</v>
      </c>
      <c r="D20" s="1" t="s">
        <v>361</v>
      </c>
      <c r="E20" s="1" t="s">
        <v>214</v>
      </c>
      <c r="F20" s="1" t="s">
        <v>280</v>
      </c>
      <c r="G20" s="1" t="s">
        <v>283</v>
      </c>
      <c r="H20" s="1" t="s">
        <v>284</v>
      </c>
      <c r="I20" s="1" t="s">
        <v>362</v>
      </c>
      <c r="J20" s="1" t="s">
        <v>286</v>
      </c>
      <c r="K20" s="1" t="s">
        <v>362</v>
      </c>
      <c r="L20" s="1" t="s">
        <v>362</v>
      </c>
      <c r="M20" s="1" t="s">
        <v>287</v>
      </c>
      <c r="N20" s="1" t="s">
        <v>287</v>
      </c>
      <c r="O20" s="1" t="s">
        <v>288</v>
      </c>
      <c r="P20" s="1" t="s">
        <v>289</v>
      </c>
      <c r="Q20" s="1" t="s">
        <v>363</v>
      </c>
      <c r="R20" s="1" t="s">
        <v>291</v>
      </c>
      <c r="S20" s="1" t="s">
        <v>292</v>
      </c>
      <c r="T20" s="1" t="s">
        <v>293</v>
      </c>
    </row>
    <row r="21" s="1" customFormat="1" spans="1:20">
      <c r="A21" s="3">
        <v>15847095366</v>
      </c>
      <c r="B21" s="1" t="s">
        <v>280</v>
      </c>
      <c r="C21" s="1" t="s">
        <v>364</v>
      </c>
      <c r="D21" s="1" t="s">
        <v>299</v>
      </c>
      <c r="E21" s="1" t="s">
        <v>211</v>
      </c>
      <c r="F21" s="1" t="s">
        <v>280</v>
      </c>
      <c r="G21" s="1" t="s">
        <v>283</v>
      </c>
      <c r="H21" s="1" t="s">
        <v>284</v>
      </c>
      <c r="I21" s="1" t="s">
        <v>339</v>
      </c>
      <c r="J21" s="1" t="s">
        <v>286</v>
      </c>
      <c r="K21" s="1" t="s">
        <v>339</v>
      </c>
      <c r="L21" s="1" t="s">
        <v>339</v>
      </c>
      <c r="M21" s="1" t="s">
        <v>287</v>
      </c>
      <c r="N21" s="1" t="s">
        <v>287</v>
      </c>
      <c r="O21" s="1" t="s">
        <v>288</v>
      </c>
      <c r="P21" s="1" t="s">
        <v>289</v>
      </c>
      <c r="Q21" s="1" t="s">
        <v>365</v>
      </c>
      <c r="R21" s="1" t="s">
        <v>291</v>
      </c>
      <c r="S21" s="1" t="s">
        <v>292</v>
      </c>
      <c r="T21" s="1" t="s">
        <v>293</v>
      </c>
    </row>
    <row r="22" s="1" customFormat="1" spans="1:20">
      <c r="A22" s="3">
        <v>15847082514</v>
      </c>
      <c r="B22" s="1" t="s">
        <v>280</v>
      </c>
      <c r="C22" s="1" t="s">
        <v>366</v>
      </c>
      <c r="D22" s="1" t="s">
        <v>367</v>
      </c>
      <c r="E22" s="1" t="s">
        <v>210</v>
      </c>
      <c r="F22" s="1" t="s">
        <v>280</v>
      </c>
      <c r="G22" s="1" t="s">
        <v>283</v>
      </c>
      <c r="H22" s="1" t="s">
        <v>284</v>
      </c>
      <c r="I22" s="1" t="s">
        <v>368</v>
      </c>
      <c r="J22" s="1" t="s">
        <v>286</v>
      </c>
      <c r="K22" s="1" t="s">
        <v>368</v>
      </c>
      <c r="L22" s="1" t="s">
        <v>368</v>
      </c>
      <c r="M22" s="1" t="s">
        <v>287</v>
      </c>
      <c r="N22" s="1" t="s">
        <v>287</v>
      </c>
      <c r="O22" s="1" t="s">
        <v>288</v>
      </c>
      <c r="P22" s="1" t="s">
        <v>289</v>
      </c>
      <c r="Q22" s="1" t="s">
        <v>369</v>
      </c>
      <c r="R22" s="1" t="s">
        <v>291</v>
      </c>
      <c r="S22" s="1" t="s">
        <v>292</v>
      </c>
      <c r="T22" s="1" t="s">
        <v>293</v>
      </c>
    </row>
    <row r="23" s="1" customFormat="1" spans="1:20">
      <c r="A23" s="3">
        <v>15846970426</v>
      </c>
      <c r="B23" s="1" t="s">
        <v>280</v>
      </c>
      <c r="C23" s="1" t="s">
        <v>370</v>
      </c>
      <c r="D23" s="1" t="s">
        <v>371</v>
      </c>
      <c r="E23" s="1" t="s">
        <v>207</v>
      </c>
      <c r="F23" s="1" t="s">
        <v>280</v>
      </c>
      <c r="G23" s="1" t="s">
        <v>283</v>
      </c>
      <c r="H23" s="1" t="s">
        <v>284</v>
      </c>
      <c r="I23" s="1" t="s">
        <v>372</v>
      </c>
      <c r="J23" s="1" t="s">
        <v>286</v>
      </c>
      <c r="K23" s="1" t="s">
        <v>372</v>
      </c>
      <c r="L23" s="1" t="s">
        <v>372</v>
      </c>
      <c r="M23" s="1" t="s">
        <v>287</v>
      </c>
      <c r="N23" s="1" t="s">
        <v>287</v>
      </c>
      <c r="O23" s="1" t="s">
        <v>288</v>
      </c>
      <c r="P23" s="1" t="s">
        <v>289</v>
      </c>
      <c r="Q23" s="1" t="s">
        <v>373</v>
      </c>
      <c r="R23" s="1" t="s">
        <v>291</v>
      </c>
      <c r="S23" s="1" t="s">
        <v>292</v>
      </c>
      <c r="T23" s="1" t="s">
        <v>293</v>
      </c>
    </row>
    <row r="24" s="1" customFormat="1" spans="1:20">
      <c r="A24" s="3">
        <v>15846806063</v>
      </c>
      <c r="B24" s="1" t="s">
        <v>280</v>
      </c>
      <c r="C24" s="1" t="s">
        <v>374</v>
      </c>
      <c r="D24" s="1" t="s">
        <v>375</v>
      </c>
      <c r="E24" s="1" t="s">
        <v>204</v>
      </c>
      <c r="F24" s="1" t="s">
        <v>280</v>
      </c>
      <c r="G24" s="1" t="s">
        <v>283</v>
      </c>
      <c r="H24" s="1" t="s">
        <v>284</v>
      </c>
      <c r="I24" s="1" t="s">
        <v>376</v>
      </c>
      <c r="J24" s="1" t="s">
        <v>286</v>
      </c>
      <c r="K24" s="1" t="s">
        <v>376</v>
      </c>
      <c r="L24" s="1" t="s">
        <v>376</v>
      </c>
      <c r="M24" s="1" t="s">
        <v>287</v>
      </c>
      <c r="N24" s="1" t="s">
        <v>287</v>
      </c>
      <c r="O24" s="1" t="s">
        <v>288</v>
      </c>
      <c r="P24" s="1" t="s">
        <v>289</v>
      </c>
      <c r="Q24" s="1" t="s">
        <v>377</v>
      </c>
      <c r="R24" s="1" t="s">
        <v>291</v>
      </c>
      <c r="S24" s="1" t="s">
        <v>292</v>
      </c>
      <c r="T24" s="1" t="s">
        <v>293</v>
      </c>
    </row>
    <row r="25" s="1" customFormat="1" spans="1:20">
      <c r="A25" s="3">
        <v>15846851138</v>
      </c>
      <c r="B25" s="1" t="s">
        <v>280</v>
      </c>
      <c r="C25" s="1" t="s">
        <v>378</v>
      </c>
      <c r="D25" s="1" t="s">
        <v>379</v>
      </c>
      <c r="E25" s="1" t="s">
        <v>202</v>
      </c>
      <c r="F25" s="1" t="s">
        <v>280</v>
      </c>
      <c r="G25" s="1" t="s">
        <v>283</v>
      </c>
      <c r="H25" s="1" t="s">
        <v>284</v>
      </c>
      <c r="I25" s="1" t="s">
        <v>380</v>
      </c>
      <c r="J25" s="1" t="s">
        <v>286</v>
      </c>
      <c r="K25" s="1" t="s">
        <v>380</v>
      </c>
      <c r="L25" s="1" t="s">
        <v>380</v>
      </c>
      <c r="M25" s="1" t="s">
        <v>287</v>
      </c>
      <c r="N25" s="1" t="s">
        <v>287</v>
      </c>
      <c r="O25" s="1" t="s">
        <v>288</v>
      </c>
      <c r="P25" s="1" t="s">
        <v>289</v>
      </c>
      <c r="Q25" s="1" t="s">
        <v>381</v>
      </c>
      <c r="R25" s="1" t="s">
        <v>291</v>
      </c>
      <c r="S25" s="1" t="s">
        <v>292</v>
      </c>
      <c r="T25" s="1" t="s">
        <v>293</v>
      </c>
    </row>
    <row r="26" s="1" customFormat="1" spans="1:20">
      <c r="A26" s="3">
        <v>15846054775</v>
      </c>
      <c r="B26" s="1" t="s">
        <v>280</v>
      </c>
      <c r="C26" s="1" t="s">
        <v>382</v>
      </c>
      <c r="D26" s="1" t="s">
        <v>383</v>
      </c>
      <c r="E26" s="1" t="s">
        <v>199</v>
      </c>
      <c r="F26" s="1" t="s">
        <v>280</v>
      </c>
      <c r="G26" s="1" t="s">
        <v>283</v>
      </c>
      <c r="H26" s="1" t="s">
        <v>284</v>
      </c>
      <c r="I26" s="1" t="s">
        <v>384</v>
      </c>
      <c r="J26" s="1" t="s">
        <v>286</v>
      </c>
      <c r="K26" s="1" t="s">
        <v>384</v>
      </c>
      <c r="L26" s="1" t="s">
        <v>384</v>
      </c>
      <c r="M26" s="1" t="s">
        <v>287</v>
      </c>
      <c r="N26" s="1" t="s">
        <v>287</v>
      </c>
      <c r="O26" s="1" t="s">
        <v>288</v>
      </c>
      <c r="P26" s="1" t="s">
        <v>289</v>
      </c>
      <c r="Q26" s="1" t="s">
        <v>385</v>
      </c>
      <c r="R26" s="1" t="s">
        <v>291</v>
      </c>
      <c r="S26" s="1" t="s">
        <v>292</v>
      </c>
      <c r="T26" s="1" t="s">
        <v>293</v>
      </c>
    </row>
    <row r="27" s="1" customFormat="1" spans="1:20">
      <c r="A27" s="3">
        <v>15845972941</v>
      </c>
      <c r="B27" s="1" t="s">
        <v>280</v>
      </c>
      <c r="C27" s="1" t="s">
        <v>386</v>
      </c>
      <c r="D27" s="1" t="s">
        <v>357</v>
      </c>
      <c r="E27" s="1" t="s">
        <v>196</v>
      </c>
      <c r="F27" s="1" t="s">
        <v>280</v>
      </c>
      <c r="G27" s="1" t="s">
        <v>283</v>
      </c>
      <c r="H27" s="1" t="s">
        <v>284</v>
      </c>
      <c r="I27" s="1" t="s">
        <v>387</v>
      </c>
      <c r="J27" s="1" t="s">
        <v>286</v>
      </c>
      <c r="K27" s="1" t="s">
        <v>387</v>
      </c>
      <c r="L27" s="1" t="s">
        <v>387</v>
      </c>
      <c r="M27" s="1" t="s">
        <v>287</v>
      </c>
      <c r="N27" s="1" t="s">
        <v>287</v>
      </c>
      <c r="O27" s="1" t="s">
        <v>288</v>
      </c>
      <c r="P27" s="1" t="s">
        <v>289</v>
      </c>
      <c r="Q27" s="1" t="s">
        <v>388</v>
      </c>
      <c r="R27" s="1" t="s">
        <v>291</v>
      </c>
      <c r="S27" s="1" t="s">
        <v>292</v>
      </c>
      <c r="T27" s="1" t="s">
        <v>293</v>
      </c>
    </row>
    <row r="28" s="1" customFormat="1" spans="1:20">
      <c r="A28" s="3">
        <v>15843698667</v>
      </c>
      <c r="B28" s="1" t="s">
        <v>280</v>
      </c>
      <c r="C28" s="1" t="s">
        <v>389</v>
      </c>
      <c r="D28" s="1" t="s">
        <v>390</v>
      </c>
      <c r="E28" s="1" t="s">
        <v>195</v>
      </c>
      <c r="F28" s="1" t="s">
        <v>280</v>
      </c>
      <c r="G28" s="1" t="s">
        <v>283</v>
      </c>
      <c r="H28" s="1" t="s">
        <v>284</v>
      </c>
      <c r="I28" s="1" t="s">
        <v>391</v>
      </c>
      <c r="J28" s="1" t="s">
        <v>286</v>
      </c>
      <c r="K28" s="1" t="s">
        <v>391</v>
      </c>
      <c r="L28" s="1" t="s">
        <v>391</v>
      </c>
      <c r="M28" s="1" t="s">
        <v>287</v>
      </c>
      <c r="N28" s="1" t="s">
        <v>287</v>
      </c>
      <c r="O28" s="1" t="s">
        <v>288</v>
      </c>
      <c r="P28" s="1" t="s">
        <v>289</v>
      </c>
      <c r="Q28" s="1" t="s">
        <v>392</v>
      </c>
      <c r="R28" s="1" t="s">
        <v>291</v>
      </c>
      <c r="S28" s="1" t="s">
        <v>292</v>
      </c>
      <c r="T28" s="1" t="s">
        <v>293</v>
      </c>
    </row>
    <row r="29" s="1" customFormat="1" spans="1:20">
      <c r="A29" s="3">
        <v>15843685986</v>
      </c>
      <c r="B29" s="1" t="s">
        <v>280</v>
      </c>
      <c r="C29" s="1" t="s">
        <v>393</v>
      </c>
      <c r="D29" s="1" t="s">
        <v>394</v>
      </c>
      <c r="E29" s="1" t="s">
        <v>192</v>
      </c>
      <c r="F29" s="1" t="s">
        <v>280</v>
      </c>
      <c r="G29" s="1" t="s">
        <v>283</v>
      </c>
      <c r="H29" s="1" t="s">
        <v>284</v>
      </c>
      <c r="I29" s="1" t="s">
        <v>395</v>
      </c>
      <c r="J29" s="1" t="s">
        <v>286</v>
      </c>
      <c r="K29" s="1" t="s">
        <v>395</v>
      </c>
      <c r="L29" s="1" t="s">
        <v>395</v>
      </c>
      <c r="M29" s="1" t="s">
        <v>287</v>
      </c>
      <c r="N29" s="1" t="s">
        <v>287</v>
      </c>
      <c r="O29" s="1" t="s">
        <v>288</v>
      </c>
      <c r="P29" s="1" t="s">
        <v>289</v>
      </c>
      <c r="Q29" s="1" t="s">
        <v>396</v>
      </c>
      <c r="R29" s="1" t="s">
        <v>291</v>
      </c>
      <c r="S29" s="1" t="s">
        <v>292</v>
      </c>
      <c r="T29" s="1" t="s">
        <v>293</v>
      </c>
    </row>
    <row r="30" s="1" customFormat="1" spans="1:20">
      <c r="A30" s="3">
        <v>15843672501</v>
      </c>
      <c r="B30" s="1" t="s">
        <v>280</v>
      </c>
      <c r="C30" s="1" t="s">
        <v>397</v>
      </c>
      <c r="D30" s="1" t="s">
        <v>398</v>
      </c>
      <c r="E30" s="1" t="s">
        <v>190</v>
      </c>
      <c r="F30" s="1" t="s">
        <v>280</v>
      </c>
      <c r="G30" s="1" t="s">
        <v>283</v>
      </c>
      <c r="H30" s="1" t="s">
        <v>284</v>
      </c>
      <c r="I30" s="1" t="s">
        <v>399</v>
      </c>
      <c r="J30" s="1" t="s">
        <v>286</v>
      </c>
      <c r="K30" s="1" t="s">
        <v>399</v>
      </c>
      <c r="L30" s="1" t="s">
        <v>399</v>
      </c>
      <c r="M30" s="1" t="s">
        <v>287</v>
      </c>
      <c r="N30" s="1" t="s">
        <v>287</v>
      </c>
      <c r="O30" s="1" t="s">
        <v>288</v>
      </c>
      <c r="P30" s="1" t="s">
        <v>289</v>
      </c>
      <c r="Q30" s="1" t="s">
        <v>400</v>
      </c>
      <c r="R30" s="1" t="s">
        <v>291</v>
      </c>
      <c r="S30" s="1" t="s">
        <v>292</v>
      </c>
      <c r="T30" s="1" t="s">
        <v>293</v>
      </c>
    </row>
    <row r="31" s="1" customFormat="1" spans="1:20">
      <c r="A31" s="3">
        <v>15843637268</v>
      </c>
      <c r="B31" s="1" t="s">
        <v>280</v>
      </c>
      <c r="C31" s="1" t="s">
        <v>401</v>
      </c>
      <c r="D31" s="1" t="s">
        <v>402</v>
      </c>
      <c r="E31" s="1" t="s">
        <v>187</v>
      </c>
      <c r="F31" s="1" t="s">
        <v>280</v>
      </c>
      <c r="G31" s="1" t="s">
        <v>283</v>
      </c>
      <c r="H31" s="1" t="s">
        <v>284</v>
      </c>
      <c r="I31" s="1" t="s">
        <v>403</v>
      </c>
      <c r="J31" s="1" t="s">
        <v>286</v>
      </c>
      <c r="K31" s="1" t="s">
        <v>403</v>
      </c>
      <c r="L31" s="1" t="s">
        <v>403</v>
      </c>
      <c r="M31" s="1" t="s">
        <v>287</v>
      </c>
      <c r="N31" s="1" t="s">
        <v>287</v>
      </c>
      <c r="O31" s="1" t="s">
        <v>288</v>
      </c>
      <c r="P31" s="1" t="s">
        <v>289</v>
      </c>
      <c r="Q31" s="1" t="s">
        <v>404</v>
      </c>
      <c r="R31" s="1" t="s">
        <v>291</v>
      </c>
      <c r="S31" s="1" t="s">
        <v>292</v>
      </c>
      <c r="T31" s="1" t="s">
        <v>293</v>
      </c>
    </row>
    <row r="32" s="1" customFormat="1" spans="1:20">
      <c r="A32" s="3">
        <v>15843603752</v>
      </c>
      <c r="B32" s="1" t="s">
        <v>280</v>
      </c>
      <c r="C32" s="1" t="s">
        <v>405</v>
      </c>
      <c r="D32" s="1" t="s">
        <v>299</v>
      </c>
      <c r="E32" s="1" t="s">
        <v>184</v>
      </c>
      <c r="F32" s="1" t="s">
        <v>280</v>
      </c>
      <c r="G32" s="1" t="s">
        <v>283</v>
      </c>
      <c r="H32" s="1" t="s">
        <v>284</v>
      </c>
      <c r="I32" s="1" t="s">
        <v>339</v>
      </c>
      <c r="J32" s="1" t="s">
        <v>286</v>
      </c>
      <c r="K32" s="1" t="s">
        <v>339</v>
      </c>
      <c r="L32" s="1" t="s">
        <v>339</v>
      </c>
      <c r="M32" s="1" t="s">
        <v>287</v>
      </c>
      <c r="N32" s="1" t="s">
        <v>287</v>
      </c>
      <c r="O32" s="1" t="s">
        <v>288</v>
      </c>
      <c r="P32" s="1" t="s">
        <v>289</v>
      </c>
      <c r="Q32" s="1" t="s">
        <v>406</v>
      </c>
      <c r="R32" s="1" t="s">
        <v>291</v>
      </c>
      <c r="S32" s="1" t="s">
        <v>292</v>
      </c>
      <c r="T32" s="1" t="s">
        <v>293</v>
      </c>
    </row>
    <row r="33" s="1" customFormat="1" spans="1:20">
      <c r="A33" s="3">
        <v>15843587717</v>
      </c>
      <c r="B33" s="1" t="s">
        <v>280</v>
      </c>
      <c r="C33" s="1" t="s">
        <v>407</v>
      </c>
      <c r="D33" s="1" t="s">
        <v>408</v>
      </c>
      <c r="E33" s="1" t="s">
        <v>181</v>
      </c>
      <c r="F33" s="1" t="s">
        <v>280</v>
      </c>
      <c r="G33" s="1" t="s">
        <v>283</v>
      </c>
      <c r="H33" s="1" t="s">
        <v>284</v>
      </c>
      <c r="I33" s="1" t="s">
        <v>409</v>
      </c>
      <c r="J33" s="1" t="s">
        <v>286</v>
      </c>
      <c r="K33" s="1" t="s">
        <v>409</v>
      </c>
      <c r="L33" s="1" t="s">
        <v>409</v>
      </c>
      <c r="M33" s="1" t="s">
        <v>287</v>
      </c>
      <c r="N33" s="1" t="s">
        <v>287</v>
      </c>
      <c r="O33" s="1" t="s">
        <v>288</v>
      </c>
      <c r="P33" s="1" t="s">
        <v>289</v>
      </c>
      <c r="Q33" s="1" t="s">
        <v>410</v>
      </c>
      <c r="R33" s="1" t="s">
        <v>291</v>
      </c>
      <c r="S33" s="1" t="s">
        <v>292</v>
      </c>
      <c r="T33" s="1" t="s">
        <v>293</v>
      </c>
    </row>
    <row r="34" s="1" customFormat="1" spans="1:20">
      <c r="A34" s="3">
        <v>15843583431</v>
      </c>
      <c r="B34" s="1" t="s">
        <v>280</v>
      </c>
      <c r="C34" s="1" t="s">
        <v>411</v>
      </c>
      <c r="D34" s="1" t="s">
        <v>319</v>
      </c>
      <c r="E34" s="1" t="s">
        <v>178</v>
      </c>
      <c r="F34" s="1" t="s">
        <v>280</v>
      </c>
      <c r="G34" s="1" t="s">
        <v>283</v>
      </c>
      <c r="H34" s="1" t="s">
        <v>284</v>
      </c>
      <c r="I34" s="1" t="s">
        <v>320</v>
      </c>
      <c r="J34" s="1" t="s">
        <v>286</v>
      </c>
      <c r="K34" s="1" t="s">
        <v>320</v>
      </c>
      <c r="L34" s="1" t="s">
        <v>320</v>
      </c>
      <c r="M34" s="1" t="s">
        <v>287</v>
      </c>
      <c r="N34" s="1" t="s">
        <v>287</v>
      </c>
      <c r="O34" s="1" t="s">
        <v>288</v>
      </c>
      <c r="P34" s="1" t="s">
        <v>289</v>
      </c>
      <c r="Q34" s="1" t="s">
        <v>412</v>
      </c>
      <c r="R34" s="1" t="s">
        <v>291</v>
      </c>
      <c r="S34" s="1" t="s">
        <v>292</v>
      </c>
      <c r="T34" s="1" t="s">
        <v>293</v>
      </c>
    </row>
    <row r="35" s="1" customFormat="1" spans="1:20">
      <c r="A35" s="3">
        <v>15843545041</v>
      </c>
      <c r="B35" s="1" t="s">
        <v>280</v>
      </c>
      <c r="C35" s="1" t="s">
        <v>413</v>
      </c>
      <c r="D35" s="1" t="s">
        <v>357</v>
      </c>
      <c r="E35" s="1" t="s">
        <v>185</v>
      </c>
      <c r="F35" s="1" t="s">
        <v>280</v>
      </c>
      <c r="G35" s="1" t="s">
        <v>283</v>
      </c>
      <c r="H35" s="1" t="s">
        <v>284</v>
      </c>
      <c r="I35" s="1" t="s">
        <v>387</v>
      </c>
      <c r="J35" s="1" t="s">
        <v>286</v>
      </c>
      <c r="K35" s="1" t="s">
        <v>387</v>
      </c>
      <c r="L35" s="1" t="s">
        <v>387</v>
      </c>
      <c r="M35" s="1" t="s">
        <v>287</v>
      </c>
      <c r="N35" s="1" t="s">
        <v>287</v>
      </c>
      <c r="O35" s="1" t="s">
        <v>288</v>
      </c>
      <c r="P35" s="1" t="s">
        <v>289</v>
      </c>
      <c r="Q35" s="1" t="s">
        <v>414</v>
      </c>
      <c r="R35" s="1" t="s">
        <v>291</v>
      </c>
      <c r="S35" s="1" t="s">
        <v>292</v>
      </c>
      <c r="T35" s="1" t="s">
        <v>293</v>
      </c>
    </row>
    <row r="36" s="1" customFormat="1" spans="1:20">
      <c r="A36" s="3">
        <v>15843537920</v>
      </c>
      <c r="B36" s="1" t="s">
        <v>280</v>
      </c>
      <c r="C36" s="1" t="s">
        <v>415</v>
      </c>
      <c r="D36" s="1" t="s">
        <v>319</v>
      </c>
      <c r="E36" s="1" t="s">
        <v>177</v>
      </c>
      <c r="F36" s="1" t="s">
        <v>280</v>
      </c>
      <c r="G36" s="1" t="s">
        <v>283</v>
      </c>
      <c r="H36" s="1" t="s">
        <v>284</v>
      </c>
      <c r="I36" s="1" t="s">
        <v>320</v>
      </c>
      <c r="J36" s="1" t="s">
        <v>286</v>
      </c>
      <c r="K36" s="1" t="s">
        <v>320</v>
      </c>
      <c r="L36" s="1" t="s">
        <v>320</v>
      </c>
      <c r="M36" s="1" t="s">
        <v>287</v>
      </c>
      <c r="N36" s="1" t="s">
        <v>287</v>
      </c>
      <c r="O36" s="1" t="s">
        <v>288</v>
      </c>
      <c r="P36" s="1" t="s">
        <v>289</v>
      </c>
      <c r="Q36" s="1" t="s">
        <v>416</v>
      </c>
      <c r="R36" s="1" t="s">
        <v>291</v>
      </c>
      <c r="S36" s="1" t="s">
        <v>292</v>
      </c>
      <c r="T36" s="1" t="s">
        <v>293</v>
      </c>
    </row>
    <row r="37" s="1" customFormat="1" spans="1:20">
      <c r="A37" s="3">
        <v>15843508003</v>
      </c>
      <c r="B37" s="1" t="s">
        <v>280</v>
      </c>
      <c r="C37" s="1" t="s">
        <v>417</v>
      </c>
      <c r="D37" s="1" t="s">
        <v>418</v>
      </c>
      <c r="E37" s="1" t="s">
        <v>183</v>
      </c>
      <c r="F37" s="1" t="s">
        <v>280</v>
      </c>
      <c r="G37" s="1" t="s">
        <v>283</v>
      </c>
      <c r="H37" s="1" t="s">
        <v>284</v>
      </c>
      <c r="I37" s="1" t="s">
        <v>419</v>
      </c>
      <c r="J37" s="1" t="s">
        <v>286</v>
      </c>
      <c r="K37" s="1" t="s">
        <v>419</v>
      </c>
      <c r="L37" s="1" t="s">
        <v>419</v>
      </c>
      <c r="M37" s="1" t="s">
        <v>287</v>
      </c>
      <c r="N37" s="1" t="s">
        <v>287</v>
      </c>
      <c r="O37" s="1" t="s">
        <v>288</v>
      </c>
      <c r="P37" s="1" t="s">
        <v>289</v>
      </c>
      <c r="Q37" s="1" t="s">
        <v>420</v>
      </c>
      <c r="R37" s="1" t="s">
        <v>291</v>
      </c>
      <c r="S37" s="1" t="s">
        <v>292</v>
      </c>
      <c r="T37" s="1" t="s">
        <v>293</v>
      </c>
    </row>
    <row r="38" s="1" customFormat="1" spans="1:20">
      <c r="A38" s="3">
        <v>15843487548</v>
      </c>
      <c r="B38" s="1" t="s">
        <v>280</v>
      </c>
      <c r="C38" s="1" t="s">
        <v>421</v>
      </c>
      <c r="D38" s="1" t="s">
        <v>422</v>
      </c>
      <c r="E38" s="1" t="s">
        <v>174</v>
      </c>
      <c r="F38" s="1" t="s">
        <v>280</v>
      </c>
      <c r="G38" s="1" t="s">
        <v>283</v>
      </c>
      <c r="H38" s="1" t="s">
        <v>284</v>
      </c>
      <c r="I38" s="1" t="s">
        <v>423</v>
      </c>
      <c r="J38" s="1" t="s">
        <v>286</v>
      </c>
      <c r="K38" s="1" t="s">
        <v>423</v>
      </c>
      <c r="L38" s="1" t="s">
        <v>423</v>
      </c>
      <c r="M38" s="1" t="s">
        <v>287</v>
      </c>
      <c r="N38" s="1" t="s">
        <v>287</v>
      </c>
      <c r="O38" s="1" t="s">
        <v>288</v>
      </c>
      <c r="P38" s="1" t="s">
        <v>289</v>
      </c>
      <c r="Q38" s="1" t="s">
        <v>424</v>
      </c>
      <c r="R38" s="1" t="s">
        <v>291</v>
      </c>
      <c r="S38" s="1" t="s">
        <v>292</v>
      </c>
      <c r="T38" s="1" t="s">
        <v>293</v>
      </c>
    </row>
    <row r="39" s="1" customFormat="1" spans="1:20">
      <c r="A39" s="3">
        <v>15843408237</v>
      </c>
      <c r="B39" s="1" t="s">
        <v>280</v>
      </c>
      <c r="C39" s="1" t="s">
        <v>425</v>
      </c>
      <c r="D39" s="1" t="s">
        <v>299</v>
      </c>
      <c r="E39" s="1" t="s">
        <v>171</v>
      </c>
      <c r="F39" s="1" t="s">
        <v>280</v>
      </c>
      <c r="G39" s="1" t="s">
        <v>283</v>
      </c>
      <c r="H39" s="1" t="s">
        <v>284</v>
      </c>
      <c r="I39" s="1" t="s">
        <v>339</v>
      </c>
      <c r="J39" s="1" t="s">
        <v>286</v>
      </c>
      <c r="K39" s="1" t="s">
        <v>339</v>
      </c>
      <c r="L39" s="1" t="s">
        <v>339</v>
      </c>
      <c r="M39" s="1" t="s">
        <v>287</v>
      </c>
      <c r="N39" s="1" t="s">
        <v>287</v>
      </c>
      <c r="O39" s="1" t="s">
        <v>288</v>
      </c>
      <c r="P39" s="1" t="s">
        <v>289</v>
      </c>
      <c r="Q39" s="1" t="s">
        <v>426</v>
      </c>
      <c r="R39" s="1" t="s">
        <v>291</v>
      </c>
      <c r="S39" s="1" t="s">
        <v>292</v>
      </c>
      <c r="T39" s="1" t="s">
        <v>293</v>
      </c>
    </row>
    <row r="40" s="1" customFormat="1" spans="1:20">
      <c r="A40" s="3">
        <v>15843164466</v>
      </c>
      <c r="B40" s="1" t="s">
        <v>280</v>
      </c>
      <c r="C40" s="1" t="s">
        <v>427</v>
      </c>
      <c r="D40" s="1" t="s">
        <v>428</v>
      </c>
      <c r="E40" s="1" t="s">
        <v>168</v>
      </c>
      <c r="F40" s="1" t="s">
        <v>280</v>
      </c>
      <c r="G40" s="1" t="s">
        <v>283</v>
      </c>
      <c r="H40" s="1" t="s">
        <v>284</v>
      </c>
      <c r="I40" s="1" t="s">
        <v>429</v>
      </c>
      <c r="J40" s="1" t="s">
        <v>286</v>
      </c>
      <c r="K40" s="1" t="s">
        <v>429</v>
      </c>
      <c r="L40" s="1" t="s">
        <v>429</v>
      </c>
      <c r="M40" s="1" t="s">
        <v>287</v>
      </c>
      <c r="N40" s="1" t="s">
        <v>287</v>
      </c>
      <c r="O40" s="1" t="s">
        <v>288</v>
      </c>
      <c r="P40" s="1" t="s">
        <v>289</v>
      </c>
      <c r="Q40" s="1" t="s">
        <v>430</v>
      </c>
      <c r="R40" s="1" t="s">
        <v>291</v>
      </c>
      <c r="S40" s="1" t="s">
        <v>292</v>
      </c>
      <c r="T40" s="1" t="s">
        <v>293</v>
      </c>
    </row>
    <row r="41" s="1" customFormat="1" spans="1:20">
      <c r="A41" s="3">
        <v>15843120751</v>
      </c>
      <c r="B41" s="1" t="s">
        <v>280</v>
      </c>
      <c r="C41" s="1" t="s">
        <v>431</v>
      </c>
      <c r="D41" s="1" t="s">
        <v>432</v>
      </c>
      <c r="E41" s="1" t="s">
        <v>433</v>
      </c>
      <c r="F41" s="1" t="s">
        <v>280</v>
      </c>
      <c r="G41" s="1" t="s">
        <v>283</v>
      </c>
      <c r="H41" s="1" t="s">
        <v>284</v>
      </c>
      <c r="I41" s="1" t="s">
        <v>434</v>
      </c>
      <c r="J41" s="1" t="s">
        <v>286</v>
      </c>
      <c r="K41" s="1" t="s">
        <v>434</v>
      </c>
      <c r="L41" s="1" t="s">
        <v>434</v>
      </c>
      <c r="M41" s="1" t="s">
        <v>287</v>
      </c>
      <c r="N41" s="1" t="s">
        <v>287</v>
      </c>
      <c r="O41" s="1" t="s">
        <v>288</v>
      </c>
      <c r="P41" s="1" t="s">
        <v>289</v>
      </c>
      <c r="Q41" s="1" t="s">
        <v>435</v>
      </c>
      <c r="R41" s="1" t="s">
        <v>291</v>
      </c>
      <c r="S41" s="1" t="s">
        <v>292</v>
      </c>
      <c r="T41" s="1" t="s">
        <v>293</v>
      </c>
    </row>
    <row r="42" s="1" customFormat="1" spans="1:20">
      <c r="A42" s="3">
        <v>15843096304</v>
      </c>
      <c r="B42" s="1" t="s">
        <v>280</v>
      </c>
      <c r="C42" s="1" t="s">
        <v>436</v>
      </c>
      <c r="D42" s="1" t="s">
        <v>437</v>
      </c>
      <c r="E42" s="1" t="s">
        <v>162</v>
      </c>
      <c r="F42" s="1" t="s">
        <v>280</v>
      </c>
      <c r="G42" s="1" t="s">
        <v>283</v>
      </c>
      <c r="H42" s="1" t="s">
        <v>284</v>
      </c>
      <c r="I42" s="1" t="s">
        <v>403</v>
      </c>
      <c r="J42" s="1" t="s">
        <v>286</v>
      </c>
      <c r="K42" s="1" t="s">
        <v>403</v>
      </c>
      <c r="L42" s="1" t="s">
        <v>403</v>
      </c>
      <c r="M42" s="1" t="s">
        <v>287</v>
      </c>
      <c r="N42" s="1" t="s">
        <v>287</v>
      </c>
      <c r="O42" s="1" t="s">
        <v>288</v>
      </c>
      <c r="P42" s="1" t="s">
        <v>289</v>
      </c>
      <c r="Q42" s="1" t="s">
        <v>438</v>
      </c>
      <c r="R42" s="1" t="s">
        <v>291</v>
      </c>
      <c r="S42" s="1" t="s">
        <v>292</v>
      </c>
      <c r="T42" s="1" t="s">
        <v>293</v>
      </c>
    </row>
    <row r="43" s="1" customFormat="1" spans="1:20">
      <c r="A43" s="3">
        <v>15842648315</v>
      </c>
      <c r="B43" s="1" t="s">
        <v>280</v>
      </c>
      <c r="C43" s="1" t="s">
        <v>439</v>
      </c>
      <c r="D43" s="1" t="s">
        <v>440</v>
      </c>
      <c r="E43" s="1" t="s">
        <v>159</v>
      </c>
      <c r="F43" s="1" t="s">
        <v>280</v>
      </c>
      <c r="G43" s="1" t="s">
        <v>283</v>
      </c>
      <c r="H43" s="1" t="s">
        <v>284</v>
      </c>
      <c r="I43" s="1" t="s">
        <v>441</v>
      </c>
      <c r="J43" s="1" t="s">
        <v>286</v>
      </c>
      <c r="K43" s="1" t="s">
        <v>441</v>
      </c>
      <c r="L43" s="1" t="s">
        <v>441</v>
      </c>
      <c r="M43" s="1" t="s">
        <v>287</v>
      </c>
      <c r="N43" s="1" t="s">
        <v>287</v>
      </c>
      <c r="O43" s="1" t="s">
        <v>288</v>
      </c>
      <c r="P43" s="1" t="s">
        <v>289</v>
      </c>
      <c r="Q43" s="1" t="s">
        <v>442</v>
      </c>
      <c r="R43" s="1" t="s">
        <v>291</v>
      </c>
      <c r="S43" s="1" t="s">
        <v>292</v>
      </c>
      <c r="T43" s="1" t="s">
        <v>293</v>
      </c>
    </row>
    <row r="44" s="1" customFormat="1" spans="1:20">
      <c r="A44" s="3">
        <v>15842216607</v>
      </c>
      <c r="B44" s="1" t="s">
        <v>280</v>
      </c>
      <c r="C44" s="1" t="s">
        <v>443</v>
      </c>
      <c r="D44" s="1" t="s">
        <v>444</v>
      </c>
      <c r="E44" s="1" t="s">
        <v>153</v>
      </c>
      <c r="F44" s="1" t="s">
        <v>280</v>
      </c>
      <c r="G44" s="1" t="s">
        <v>283</v>
      </c>
      <c r="H44" s="1" t="s">
        <v>284</v>
      </c>
      <c r="I44" s="1" t="s">
        <v>445</v>
      </c>
      <c r="J44" s="1" t="s">
        <v>286</v>
      </c>
      <c r="K44" s="1" t="s">
        <v>445</v>
      </c>
      <c r="L44" s="1" t="s">
        <v>445</v>
      </c>
      <c r="M44" s="1" t="s">
        <v>287</v>
      </c>
      <c r="N44" s="1" t="s">
        <v>287</v>
      </c>
      <c r="O44" s="1" t="s">
        <v>288</v>
      </c>
      <c r="P44" s="1" t="s">
        <v>289</v>
      </c>
      <c r="Q44" s="1" t="s">
        <v>446</v>
      </c>
      <c r="R44" s="1" t="s">
        <v>291</v>
      </c>
      <c r="S44" s="1" t="s">
        <v>292</v>
      </c>
      <c r="T44" s="1" t="s">
        <v>293</v>
      </c>
    </row>
    <row r="45" s="1" customFormat="1" spans="1:20">
      <c r="A45" s="3">
        <v>15841991196</v>
      </c>
      <c r="B45" s="1" t="s">
        <v>280</v>
      </c>
      <c r="C45" s="1" t="s">
        <v>447</v>
      </c>
      <c r="D45" s="1" t="s">
        <v>448</v>
      </c>
      <c r="E45" s="1" t="s">
        <v>152</v>
      </c>
      <c r="F45" s="1" t="s">
        <v>280</v>
      </c>
      <c r="G45" s="1" t="s">
        <v>283</v>
      </c>
      <c r="H45" s="1" t="s">
        <v>284</v>
      </c>
      <c r="I45" s="1" t="s">
        <v>339</v>
      </c>
      <c r="J45" s="1" t="s">
        <v>286</v>
      </c>
      <c r="K45" s="1" t="s">
        <v>339</v>
      </c>
      <c r="L45" s="1" t="s">
        <v>339</v>
      </c>
      <c r="M45" s="1" t="s">
        <v>287</v>
      </c>
      <c r="N45" s="1" t="s">
        <v>287</v>
      </c>
      <c r="O45" s="1" t="s">
        <v>288</v>
      </c>
      <c r="P45" s="1" t="s">
        <v>289</v>
      </c>
      <c r="Q45" s="1" t="s">
        <v>449</v>
      </c>
      <c r="R45" s="1" t="s">
        <v>291</v>
      </c>
      <c r="S45" s="1" t="s">
        <v>292</v>
      </c>
      <c r="T45" s="1" t="s">
        <v>293</v>
      </c>
    </row>
    <row r="46" s="1" customFormat="1" spans="1:20">
      <c r="A46" s="3">
        <v>15841889357</v>
      </c>
      <c r="B46" s="1" t="s">
        <v>280</v>
      </c>
      <c r="C46" s="1" t="s">
        <v>450</v>
      </c>
      <c r="D46" s="1" t="s">
        <v>451</v>
      </c>
      <c r="E46" s="1" t="s">
        <v>149</v>
      </c>
      <c r="F46" s="1" t="s">
        <v>280</v>
      </c>
      <c r="G46" s="1" t="s">
        <v>283</v>
      </c>
      <c r="H46" s="1" t="s">
        <v>284</v>
      </c>
      <c r="I46" s="1" t="s">
        <v>452</v>
      </c>
      <c r="J46" s="1" t="s">
        <v>286</v>
      </c>
      <c r="K46" s="1" t="s">
        <v>452</v>
      </c>
      <c r="L46" s="1" t="s">
        <v>452</v>
      </c>
      <c r="M46" s="1" t="s">
        <v>287</v>
      </c>
      <c r="N46" s="1" t="s">
        <v>287</v>
      </c>
      <c r="O46" s="1" t="s">
        <v>288</v>
      </c>
      <c r="P46" s="1" t="s">
        <v>289</v>
      </c>
      <c r="Q46" s="1" t="s">
        <v>453</v>
      </c>
      <c r="R46" s="1" t="s">
        <v>291</v>
      </c>
      <c r="S46" s="1" t="s">
        <v>292</v>
      </c>
      <c r="T46" s="1" t="s">
        <v>293</v>
      </c>
    </row>
    <row r="47" s="1" customFormat="1" spans="1:20">
      <c r="A47" s="3">
        <v>15841872215</v>
      </c>
      <c r="B47" s="1" t="s">
        <v>280</v>
      </c>
      <c r="C47" s="1" t="s">
        <v>454</v>
      </c>
      <c r="D47" s="1" t="s">
        <v>455</v>
      </c>
      <c r="E47" s="1" t="s">
        <v>146</v>
      </c>
      <c r="F47" s="1" t="s">
        <v>280</v>
      </c>
      <c r="G47" s="1" t="s">
        <v>283</v>
      </c>
      <c r="H47" s="1" t="s">
        <v>284</v>
      </c>
      <c r="I47" s="1" t="s">
        <v>456</v>
      </c>
      <c r="J47" s="1" t="s">
        <v>286</v>
      </c>
      <c r="K47" s="1" t="s">
        <v>456</v>
      </c>
      <c r="L47" s="1" t="s">
        <v>456</v>
      </c>
      <c r="M47" s="1" t="s">
        <v>287</v>
      </c>
      <c r="N47" s="1" t="s">
        <v>287</v>
      </c>
      <c r="O47" s="1" t="s">
        <v>288</v>
      </c>
      <c r="P47" s="1" t="s">
        <v>289</v>
      </c>
      <c r="Q47" s="1" t="s">
        <v>457</v>
      </c>
      <c r="R47" s="1" t="s">
        <v>291</v>
      </c>
      <c r="S47" s="1" t="s">
        <v>292</v>
      </c>
      <c r="T47" s="1" t="s">
        <v>293</v>
      </c>
    </row>
    <row r="48" s="1" customFormat="1" spans="1:20">
      <c r="A48" s="3">
        <v>15841859253</v>
      </c>
      <c r="B48" s="1" t="s">
        <v>280</v>
      </c>
      <c r="C48" s="1" t="s">
        <v>458</v>
      </c>
      <c r="D48" s="1" t="s">
        <v>459</v>
      </c>
      <c r="E48" s="1" t="s">
        <v>143</v>
      </c>
      <c r="F48" s="1" t="s">
        <v>280</v>
      </c>
      <c r="G48" s="1" t="s">
        <v>283</v>
      </c>
      <c r="H48" s="1" t="s">
        <v>284</v>
      </c>
      <c r="I48" s="1" t="s">
        <v>460</v>
      </c>
      <c r="J48" s="1" t="s">
        <v>286</v>
      </c>
      <c r="K48" s="1" t="s">
        <v>460</v>
      </c>
      <c r="L48" s="1" t="s">
        <v>460</v>
      </c>
      <c r="M48" s="1" t="s">
        <v>287</v>
      </c>
      <c r="N48" s="1" t="s">
        <v>287</v>
      </c>
      <c r="O48" s="1" t="s">
        <v>288</v>
      </c>
      <c r="P48" s="1" t="s">
        <v>289</v>
      </c>
      <c r="Q48" s="1" t="s">
        <v>461</v>
      </c>
      <c r="R48" s="1" t="s">
        <v>291</v>
      </c>
      <c r="S48" s="1" t="s">
        <v>292</v>
      </c>
      <c r="T48" s="1" t="s">
        <v>293</v>
      </c>
    </row>
    <row r="49" s="1" customFormat="1" spans="1:20">
      <c r="A49" s="3">
        <v>15841820634</v>
      </c>
      <c r="B49" s="1" t="s">
        <v>280</v>
      </c>
      <c r="C49" s="1" t="s">
        <v>462</v>
      </c>
      <c r="D49" s="1" t="s">
        <v>463</v>
      </c>
      <c r="E49" s="1" t="s">
        <v>464</v>
      </c>
      <c r="F49" s="1" t="s">
        <v>280</v>
      </c>
      <c r="G49" s="1" t="s">
        <v>283</v>
      </c>
      <c r="H49" s="1" t="s">
        <v>284</v>
      </c>
      <c r="I49" s="1" t="s">
        <v>465</v>
      </c>
      <c r="J49" s="1" t="s">
        <v>286</v>
      </c>
      <c r="K49" s="1" t="s">
        <v>465</v>
      </c>
      <c r="L49" s="1" t="s">
        <v>465</v>
      </c>
      <c r="M49" s="1" t="s">
        <v>287</v>
      </c>
      <c r="N49" s="1" t="s">
        <v>287</v>
      </c>
      <c r="O49" s="1" t="s">
        <v>288</v>
      </c>
      <c r="P49" s="1" t="s">
        <v>289</v>
      </c>
      <c r="Q49" s="1" t="s">
        <v>466</v>
      </c>
      <c r="R49" s="1" t="s">
        <v>291</v>
      </c>
      <c r="S49" s="1" t="s">
        <v>292</v>
      </c>
      <c r="T49" s="1" t="s">
        <v>293</v>
      </c>
    </row>
    <row r="50" s="1" customFormat="1" spans="1:20">
      <c r="A50" s="3">
        <v>15841820243</v>
      </c>
      <c r="B50" s="1" t="s">
        <v>280</v>
      </c>
      <c r="C50" s="1" t="s">
        <v>467</v>
      </c>
      <c r="D50" s="1" t="s">
        <v>468</v>
      </c>
      <c r="E50" s="1" t="s">
        <v>137</v>
      </c>
      <c r="F50" s="1" t="s">
        <v>280</v>
      </c>
      <c r="G50" s="1" t="s">
        <v>283</v>
      </c>
      <c r="H50" s="1" t="s">
        <v>284</v>
      </c>
      <c r="I50" s="1" t="s">
        <v>469</v>
      </c>
      <c r="J50" s="1" t="s">
        <v>286</v>
      </c>
      <c r="K50" s="1" t="s">
        <v>469</v>
      </c>
      <c r="L50" s="1" t="s">
        <v>469</v>
      </c>
      <c r="M50" s="1" t="s">
        <v>287</v>
      </c>
      <c r="N50" s="1" t="s">
        <v>287</v>
      </c>
      <c r="O50" s="1" t="s">
        <v>288</v>
      </c>
      <c r="P50" s="1" t="s">
        <v>289</v>
      </c>
      <c r="Q50" s="1" t="s">
        <v>470</v>
      </c>
      <c r="R50" s="1" t="s">
        <v>291</v>
      </c>
      <c r="S50" s="1" t="s">
        <v>292</v>
      </c>
      <c r="T50" s="1" t="s">
        <v>293</v>
      </c>
    </row>
    <row r="51" s="1" customFormat="1" spans="1:20">
      <c r="A51" s="3">
        <v>15841671387</v>
      </c>
      <c r="B51" s="1" t="s">
        <v>280</v>
      </c>
      <c r="C51" s="1" t="s">
        <v>471</v>
      </c>
      <c r="D51" s="1" t="s">
        <v>472</v>
      </c>
      <c r="E51" s="1" t="s">
        <v>134</v>
      </c>
      <c r="F51" s="1" t="s">
        <v>280</v>
      </c>
      <c r="G51" s="1" t="s">
        <v>283</v>
      </c>
      <c r="H51" s="1" t="s">
        <v>284</v>
      </c>
      <c r="I51" s="1" t="s">
        <v>473</v>
      </c>
      <c r="J51" s="1" t="s">
        <v>286</v>
      </c>
      <c r="K51" s="1" t="s">
        <v>473</v>
      </c>
      <c r="L51" s="1" t="s">
        <v>473</v>
      </c>
      <c r="M51" s="1" t="s">
        <v>287</v>
      </c>
      <c r="N51" s="1" t="s">
        <v>287</v>
      </c>
      <c r="O51" s="1" t="s">
        <v>288</v>
      </c>
      <c r="P51" s="1" t="s">
        <v>289</v>
      </c>
      <c r="Q51" s="1" t="s">
        <v>474</v>
      </c>
      <c r="R51" s="1" t="s">
        <v>291</v>
      </c>
      <c r="S51" s="1" t="s">
        <v>292</v>
      </c>
      <c r="T51" s="1" t="s">
        <v>293</v>
      </c>
    </row>
    <row r="52" s="1" customFormat="1" spans="1:20">
      <c r="A52" s="3">
        <v>15841545975</v>
      </c>
      <c r="B52" s="1" t="s">
        <v>280</v>
      </c>
      <c r="C52" s="1" t="s">
        <v>475</v>
      </c>
      <c r="D52" s="1" t="s">
        <v>476</v>
      </c>
      <c r="E52" s="1" t="s">
        <v>132</v>
      </c>
      <c r="F52" s="1" t="s">
        <v>280</v>
      </c>
      <c r="G52" s="1" t="s">
        <v>283</v>
      </c>
      <c r="H52" s="1" t="s">
        <v>284</v>
      </c>
      <c r="I52" s="1" t="s">
        <v>288</v>
      </c>
      <c r="J52" s="1" t="s">
        <v>286</v>
      </c>
      <c r="K52" s="1" t="s">
        <v>288</v>
      </c>
      <c r="L52" s="1" t="s">
        <v>288</v>
      </c>
      <c r="M52" s="1" t="s">
        <v>287</v>
      </c>
      <c r="N52" s="1" t="s">
        <v>287</v>
      </c>
      <c r="O52" s="1" t="s">
        <v>288</v>
      </c>
      <c r="P52" s="1" t="s">
        <v>289</v>
      </c>
      <c r="Q52" s="1" t="s">
        <v>477</v>
      </c>
      <c r="R52" s="1" t="s">
        <v>291</v>
      </c>
      <c r="S52" s="1" t="s">
        <v>292</v>
      </c>
      <c r="T52" s="1" t="s">
        <v>293</v>
      </c>
    </row>
    <row r="53" s="1" customFormat="1" spans="1:20">
      <c r="A53" s="3">
        <v>15841521877</v>
      </c>
      <c r="B53" s="1" t="s">
        <v>280</v>
      </c>
      <c r="C53" s="1" t="s">
        <v>478</v>
      </c>
      <c r="D53" s="1" t="s">
        <v>479</v>
      </c>
      <c r="E53" s="1" t="s">
        <v>131</v>
      </c>
      <c r="F53" s="1" t="s">
        <v>280</v>
      </c>
      <c r="G53" s="1" t="s">
        <v>283</v>
      </c>
      <c r="H53" s="1" t="s">
        <v>284</v>
      </c>
      <c r="I53" s="1" t="s">
        <v>480</v>
      </c>
      <c r="J53" s="1" t="s">
        <v>286</v>
      </c>
      <c r="K53" s="1" t="s">
        <v>480</v>
      </c>
      <c r="L53" s="1" t="s">
        <v>480</v>
      </c>
      <c r="M53" s="1" t="s">
        <v>287</v>
      </c>
      <c r="N53" s="1" t="s">
        <v>287</v>
      </c>
      <c r="O53" s="1" t="s">
        <v>288</v>
      </c>
      <c r="P53" s="1" t="s">
        <v>289</v>
      </c>
      <c r="Q53" s="1" t="s">
        <v>481</v>
      </c>
      <c r="R53" s="1" t="s">
        <v>291</v>
      </c>
      <c r="S53" s="1" t="s">
        <v>292</v>
      </c>
      <c r="T53" s="1" t="s">
        <v>293</v>
      </c>
    </row>
    <row r="54" s="1" customFormat="1" spans="1:20">
      <c r="A54" s="3">
        <v>15841472857</v>
      </c>
      <c r="B54" s="1" t="s">
        <v>280</v>
      </c>
      <c r="C54" s="1" t="s">
        <v>482</v>
      </c>
      <c r="D54" s="1" t="s">
        <v>402</v>
      </c>
      <c r="E54" s="1" t="s">
        <v>128</v>
      </c>
      <c r="F54" s="1" t="s">
        <v>280</v>
      </c>
      <c r="G54" s="1" t="s">
        <v>283</v>
      </c>
      <c r="H54" s="1" t="s">
        <v>284</v>
      </c>
      <c r="I54" s="1" t="s">
        <v>403</v>
      </c>
      <c r="J54" s="1" t="s">
        <v>286</v>
      </c>
      <c r="K54" s="1" t="s">
        <v>403</v>
      </c>
      <c r="L54" s="1" t="s">
        <v>403</v>
      </c>
      <c r="M54" s="1" t="s">
        <v>287</v>
      </c>
      <c r="N54" s="1" t="s">
        <v>287</v>
      </c>
      <c r="O54" s="1" t="s">
        <v>288</v>
      </c>
      <c r="P54" s="1" t="s">
        <v>289</v>
      </c>
      <c r="Q54" s="1" t="s">
        <v>483</v>
      </c>
      <c r="R54" s="1" t="s">
        <v>291</v>
      </c>
      <c r="S54" s="1" t="s">
        <v>292</v>
      </c>
      <c r="T54" s="1" t="s">
        <v>293</v>
      </c>
    </row>
    <row r="55" s="1" customFormat="1" spans="1:20">
      <c r="A55" s="3">
        <v>15841384307</v>
      </c>
      <c r="B55" s="1" t="s">
        <v>280</v>
      </c>
      <c r="C55" s="1" t="s">
        <v>484</v>
      </c>
      <c r="D55" s="1" t="s">
        <v>476</v>
      </c>
      <c r="E55" s="1" t="s">
        <v>126</v>
      </c>
      <c r="F55" s="1" t="s">
        <v>280</v>
      </c>
      <c r="G55" s="1" t="s">
        <v>283</v>
      </c>
      <c r="H55" s="1" t="s">
        <v>284</v>
      </c>
      <c r="I55" s="1" t="s">
        <v>485</v>
      </c>
      <c r="J55" s="1" t="s">
        <v>286</v>
      </c>
      <c r="K55" s="1" t="s">
        <v>485</v>
      </c>
      <c r="L55" s="1" t="s">
        <v>485</v>
      </c>
      <c r="M55" s="1" t="s">
        <v>287</v>
      </c>
      <c r="N55" s="1" t="s">
        <v>287</v>
      </c>
      <c r="O55" s="1" t="s">
        <v>288</v>
      </c>
      <c r="P55" s="1" t="s">
        <v>289</v>
      </c>
      <c r="Q55" s="1" t="s">
        <v>486</v>
      </c>
      <c r="R55" s="1" t="s">
        <v>291</v>
      </c>
      <c r="S55" s="1" t="s">
        <v>292</v>
      </c>
      <c r="T55" s="1" t="s">
        <v>293</v>
      </c>
    </row>
    <row r="56" s="1" customFormat="1" spans="1:20">
      <c r="A56" s="3">
        <v>15841133972</v>
      </c>
      <c r="B56" s="1" t="s">
        <v>280</v>
      </c>
      <c r="C56" s="1" t="s">
        <v>487</v>
      </c>
      <c r="D56" s="1" t="s">
        <v>476</v>
      </c>
      <c r="E56" s="1" t="s">
        <v>124</v>
      </c>
      <c r="F56" s="1" t="s">
        <v>280</v>
      </c>
      <c r="G56" s="1" t="s">
        <v>283</v>
      </c>
      <c r="H56" s="1" t="s">
        <v>284</v>
      </c>
      <c r="I56" s="1" t="s">
        <v>488</v>
      </c>
      <c r="J56" s="1" t="s">
        <v>286</v>
      </c>
      <c r="K56" s="1" t="s">
        <v>488</v>
      </c>
      <c r="L56" s="1" t="s">
        <v>488</v>
      </c>
      <c r="M56" s="1" t="s">
        <v>287</v>
      </c>
      <c r="N56" s="1" t="s">
        <v>287</v>
      </c>
      <c r="O56" s="1" t="s">
        <v>288</v>
      </c>
      <c r="P56" s="1" t="s">
        <v>289</v>
      </c>
      <c r="Q56" s="1" t="s">
        <v>489</v>
      </c>
      <c r="R56" s="1" t="s">
        <v>291</v>
      </c>
      <c r="S56" s="1" t="s">
        <v>292</v>
      </c>
      <c r="T56" s="1" t="s">
        <v>293</v>
      </c>
    </row>
    <row r="57" s="1" customFormat="1" spans="1:20">
      <c r="A57" s="3">
        <v>15840890508</v>
      </c>
      <c r="B57" s="1" t="s">
        <v>280</v>
      </c>
      <c r="C57" s="1" t="s">
        <v>490</v>
      </c>
      <c r="D57" s="1" t="s">
        <v>491</v>
      </c>
      <c r="E57" s="1" t="s">
        <v>122</v>
      </c>
      <c r="F57" s="1" t="s">
        <v>280</v>
      </c>
      <c r="G57" s="1" t="s">
        <v>283</v>
      </c>
      <c r="H57" s="1" t="s">
        <v>284</v>
      </c>
      <c r="I57" s="1" t="s">
        <v>492</v>
      </c>
      <c r="J57" s="1" t="s">
        <v>286</v>
      </c>
      <c r="K57" s="1" t="s">
        <v>492</v>
      </c>
      <c r="L57" s="1" t="s">
        <v>492</v>
      </c>
      <c r="M57" s="1" t="s">
        <v>287</v>
      </c>
      <c r="N57" s="1" t="s">
        <v>287</v>
      </c>
      <c r="O57" s="1" t="s">
        <v>288</v>
      </c>
      <c r="P57" s="1" t="s">
        <v>289</v>
      </c>
      <c r="Q57" s="1" t="s">
        <v>493</v>
      </c>
      <c r="R57" s="1" t="s">
        <v>291</v>
      </c>
      <c r="S57" s="1" t="s">
        <v>292</v>
      </c>
      <c r="T57" s="1" t="s">
        <v>293</v>
      </c>
    </row>
    <row r="58" s="1" customFormat="1" spans="1:20">
      <c r="A58" s="3">
        <v>15840863810</v>
      </c>
      <c r="B58" s="1" t="s">
        <v>280</v>
      </c>
      <c r="C58" s="1" t="s">
        <v>494</v>
      </c>
      <c r="D58" s="1" t="s">
        <v>495</v>
      </c>
      <c r="E58" s="1" t="s">
        <v>119</v>
      </c>
      <c r="F58" s="1" t="s">
        <v>280</v>
      </c>
      <c r="G58" s="1" t="s">
        <v>283</v>
      </c>
      <c r="H58" s="1" t="s">
        <v>284</v>
      </c>
      <c r="I58" s="1" t="s">
        <v>496</v>
      </c>
      <c r="J58" s="1" t="s">
        <v>286</v>
      </c>
      <c r="K58" s="1" t="s">
        <v>496</v>
      </c>
      <c r="L58" s="1" t="s">
        <v>496</v>
      </c>
      <c r="M58" s="1" t="s">
        <v>287</v>
      </c>
      <c r="N58" s="1" t="s">
        <v>287</v>
      </c>
      <c r="O58" s="1" t="s">
        <v>288</v>
      </c>
      <c r="P58" s="1" t="s">
        <v>289</v>
      </c>
      <c r="Q58" s="1" t="s">
        <v>497</v>
      </c>
      <c r="R58" s="1" t="s">
        <v>291</v>
      </c>
      <c r="S58" s="1" t="s">
        <v>292</v>
      </c>
      <c r="T58" s="1" t="s">
        <v>293</v>
      </c>
    </row>
    <row r="59" s="1" customFormat="1" spans="1:20">
      <c r="A59" s="3">
        <v>15840717908</v>
      </c>
      <c r="B59" s="1" t="s">
        <v>280</v>
      </c>
      <c r="C59" s="1" t="s">
        <v>498</v>
      </c>
      <c r="D59" s="1" t="s">
        <v>499</v>
      </c>
      <c r="E59" s="1" t="s">
        <v>116</v>
      </c>
      <c r="F59" s="1" t="s">
        <v>280</v>
      </c>
      <c r="G59" s="1" t="s">
        <v>283</v>
      </c>
      <c r="H59" s="1" t="s">
        <v>284</v>
      </c>
      <c r="I59" s="1" t="s">
        <v>500</v>
      </c>
      <c r="J59" s="1" t="s">
        <v>286</v>
      </c>
      <c r="K59" s="1" t="s">
        <v>500</v>
      </c>
      <c r="L59" s="1" t="s">
        <v>500</v>
      </c>
      <c r="M59" s="1" t="s">
        <v>287</v>
      </c>
      <c r="N59" s="1" t="s">
        <v>287</v>
      </c>
      <c r="O59" s="1" t="s">
        <v>288</v>
      </c>
      <c r="P59" s="1" t="s">
        <v>289</v>
      </c>
      <c r="Q59" s="1" t="s">
        <v>501</v>
      </c>
      <c r="R59" s="1" t="s">
        <v>291</v>
      </c>
      <c r="S59" s="1" t="s">
        <v>292</v>
      </c>
      <c r="T59" s="1" t="s">
        <v>293</v>
      </c>
    </row>
    <row r="60" s="1" customFormat="1" spans="1:20">
      <c r="A60" s="3">
        <v>15840595088</v>
      </c>
      <c r="B60" s="1" t="s">
        <v>502</v>
      </c>
      <c r="C60" s="1" t="s">
        <v>503</v>
      </c>
      <c r="D60" s="1" t="s">
        <v>504</v>
      </c>
      <c r="E60" s="1" t="s">
        <v>113</v>
      </c>
      <c r="F60" s="1" t="s">
        <v>280</v>
      </c>
      <c r="G60" s="1" t="s">
        <v>283</v>
      </c>
      <c r="H60" s="1" t="s">
        <v>284</v>
      </c>
      <c r="I60" s="1" t="s">
        <v>505</v>
      </c>
      <c r="J60" s="1" t="s">
        <v>286</v>
      </c>
      <c r="K60" s="1" t="s">
        <v>505</v>
      </c>
      <c r="L60" s="1" t="s">
        <v>505</v>
      </c>
      <c r="M60" s="1" t="s">
        <v>287</v>
      </c>
      <c r="N60" s="1" t="s">
        <v>287</v>
      </c>
      <c r="O60" s="1" t="s">
        <v>288</v>
      </c>
      <c r="P60" s="1" t="s">
        <v>289</v>
      </c>
      <c r="Q60" s="1" t="s">
        <v>506</v>
      </c>
      <c r="R60" s="1" t="s">
        <v>291</v>
      </c>
      <c r="S60" s="1" t="s">
        <v>292</v>
      </c>
      <c r="T60" s="1" t="s">
        <v>293</v>
      </c>
    </row>
    <row r="61" s="1" customFormat="1" spans="1:20">
      <c r="A61" s="3">
        <v>15840398188</v>
      </c>
      <c r="B61" s="1" t="s">
        <v>502</v>
      </c>
      <c r="C61" s="1" t="s">
        <v>507</v>
      </c>
      <c r="D61" s="1" t="s">
        <v>508</v>
      </c>
      <c r="E61" s="1" t="s">
        <v>110</v>
      </c>
      <c r="F61" s="1" t="s">
        <v>280</v>
      </c>
      <c r="G61" s="1" t="s">
        <v>283</v>
      </c>
      <c r="H61" s="1" t="s">
        <v>284</v>
      </c>
      <c r="I61" s="1" t="s">
        <v>509</v>
      </c>
      <c r="J61" s="1" t="s">
        <v>286</v>
      </c>
      <c r="K61" s="1" t="s">
        <v>509</v>
      </c>
      <c r="L61" s="1" t="s">
        <v>509</v>
      </c>
      <c r="M61" s="1" t="s">
        <v>287</v>
      </c>
      <c r="N61" s="1" t="s">
        <v>287</v>
      </c>
      <c r="O61" s="1" t="s">
        <v>288</v>
      </c>
      <c r="P61" s="1" t="s">
        <v>289</v>
      </c>
      <c r="Q61" s="1" t="s">
        <v>510</v>
      </c>
      <c r="R61" s="1" t="s">
        <v>291</v>
      </c>
      <c r="S61" s="1" t="s">
        <v>292</v>
      </c>
      <c r="T61" s="1" t="s">
        <v>293</v>
      </c>
    </row>
    <row r="62" s="1" customFormat="1" spans="1:20">
      <c r="A62" s="3">
        <v>15840254020</v>
      </c>
      <c r="B62" s="1" t="s">
        <v>502</v>
      </c>
      <c r="C62" s="1" t="s">
        <v>511</v>
      </c>
      <c r="D62" s="1" t="s">
        <v>512</v>
      </c>
      <c r="E62" s="1" t="s">
        <v>513</v>
      </c>
      <c r="F62" s="1" t="s">
        <v>280</v>
      </c>
      <c r="G62" s="1" t="s">
        <v>283</v>
      </c>
      <c r="H62" s="1" t="s">
        <v>284</v>
      </c>
      <c r="I62" s="1" t="s">
        <v>514</v>
      </c>
      <c r="J62" s="1" t="s">
        <v>286</v>
      </c>
      <c r="K62" s="1" t="s">
        <v>514</v>
      </c>
      <c r="L62" s="1" t="s">
        <v>514</v>
      </c>
      <c r="M62" s="1" t="s">
        <v>287</v>
      </c>
      <c r="N62" s="1" t="s">
        <v>287</v>
      </c>
      <c r="O62" s="1" t="s">
        <v>288</v>
      </c>
      <c r="P62" s="1" t="s">
        <v>289</v>
      </c>
      <c r="Q62" s="1" t="s">
        <v>515</v>
      </c>
      <c r="R62" s="1" t="s">
        <v>291</v>
      </c>
      <c r="S62" s="1" t="s">
        <v>292</v>
      </c>
      <c r="T62" s="1" t="s">
        <v>293</v>
      </c>
    </row>
    <row r="63" s="1" customFormat="1" spans="1:20">
      <c r="A63" s="3">
        <v>15839782150</v>
      </c>
      <c r="B63" s="1" t="s">
        <v>502</v>
      </c>
      <c r="C63" s="1" t="s">
        <v>516</v>
      </c>
      <c r="D63" s="1" t="s">
        <v>357</v>
      </c>
      <c r="E63" s="1" t="s">
        <v>106</v>
      </c>
      <c r="F63" s="1" t="s">
        <v>280</v>
      </c>
      <c r="G63" s="1" t="s">
        <v>283</v>
      </c>
      <c r="H63" s="1" t="s">
        <v>284</v>
      </c>
      <c r="I63" s="1" t="s">
        <v>517</v>
      </c>
      <c r="J63" s="1" t="s">
        <v>286</v>
      </c>
      <c r="K63" s="1" t="s">
        <v>517</v>
      </c>
      <c r="L63" s="1" t="s">
        <v>517</v>
      </c>
      <c r="M63" s="1" t="s">
        <v>287</v>
      </c>
      <c r="N63" s="1" t="s">
        <v>287</v>
      </c>
      <c r="O63" s="1" t="s">
        <v>288</v>
      </c>
      <c r="P63" s="1" t="s">
        <v>289</v>
      </c>
      <c r="Q63" s="1" t="s">
        <v>518</v>
      </c>
      <c r="R63" s="1" t="s">
        <v>291</v>
      </c>
      <c r="S63" s="1" t="s">
        <v>292</v>
      </c>
      <c r="T63" s="1" t="s">
        <v>293</v>
      </c>
    </row>
    <row r="64" s="1" customFormat="1" spans="1:20">
      <c r="A64" s="3">
        <v>15838948460</v>
      </c>
      <c r="B64" s="1" t="s">
        <v>502</v>
      </c>
      <c r="C64" s="1" t="s">
        <v>519</v>
      </c>
      <c r="D64" s="1" t="s">
        <v>520</v>
      </c>
      <c r="E64" s="1" t="s">
        <v>104</v>
      </c>
      <c r="F64" s="1" t="s">
        <v>280</v>
      </c>
      <c r="G64" s="1" t="s">
        <v>283</v>
      </c>
      <c r="H64" s="1" t="s">
        <v>284</v>
      </c>
      <c r="I64" s="1" t="s">
        <v>521</v>
      </c>
      <c r="J64" s="1" t="s">
        <v>286</v>
      </c>
      <c r="K64" s="1" t="s">
        <v>521</v>
      </c>
      <c r="L64" s="1" t="s">
        <v>521</v>
      </c>
      <c r="M64" s="1" t="s">
        <v>287</v>
      </c>
      <c r="N64" s="1" t="s">
        <v>287</v>
      </c>
      <c r="O64" s="1" t="s">
        <v>288</v>
      </c>
      <c r="P64" s="1" t="s">
        <v>289</v>
      </c>
      <c r="Q64" s="1" t="s">
        <v>522</v>
      </c>
      <c r="R64" s="1" t="s">
        <v>291</v>
      </c>
      <c r="S64" s="1" t="s">
        <v>292</v>
      </c>
      <c r="T64" s="1" t="s">
        <v>293</v>
      </c>
    </row>
    <row r="65" s="1" customFormat="1" spans="1:20">
      <c r="A65" s="3">
        <v>15838482425</v>
      </c>
      <c r="B65" s="1" t="s">
        <v>502</v>
      </c>
      <c r="C65" s="1" t="s">
        <v>523</v>
      </c>
      <c r="D65" s="1" t="s">
        <v>524</v>
      </c>
      <c r="E65" s="1" t="s">
        <v>101</v>
      </c>
      <c r="F65" s="1" t="s">
        <v>280</v>
      </c>
      <c r="G65" s="1" t="s">
        <v>283</v>
      </c>
      <c r="H65" s="1" t="s">
        <v>284</v>
      </c>
      <c r="I65" s="1" t="s">
        <v>525</v>
      </c>
      <c r="J65" s="1" t="s">
        <v>286</v>
      </c>
      <c r="K65" s="1" t="s">
        <v>525</v>
      </c>
      <c r="L65" s="1" t="s">
        <v>525</v>
      </c>
      <c r="M65" s="1" t="s">
        <v>287</v>
      </c>
      <c r="N65" s="1" t="s">
        <v>287</v>
      </c>
      <c r="O65" s="1" t="s">
        <v>288</v>
      </c>
      <c r="P65" s="1" t="s">
        <v>289</v>
      </c>
      <c r="Q65" s="1" t="s">
        <v>526</v>
      </c>
      <c r="R65" s="1" t="s">
        <v>291</v>
      </c>
      <c r="S65" s="1" t="s">
        <v>292</v>
      </c>
      <c r="T65" s="1" t="s">
        <v>293</v>
      </c>
    </row>
    <row r="66" s="1" customFormat="1" spans="1:20">
      <c r="A66" s="3">
        <v>15834926049</v>
      </c>
      <c r="B66" s="1" t="s">
        <v>502</v>
      </c>
      <c r="C66" s="1" t="s">
        <v>527</v>
      </c>
      <c r="D66" s="1" t="s">
        <v>353</v>
      </c>
      <c r="E66" s="1" t="s">
        <v>99</v>
      </c>
      <c r="F66" s="1" t="s">
        <v>280</v>
      </c>
      <c r="G66" s="1" t="s">
        <v>283</v>
      </c>
      <c r="H66" s="1" t="s">
        <v>284</v>
      </c>
      <c r="I66" s="1" t="s">
        <v>528</v>
      </c>
      <c r="J66" s="1" t="s">
        <v>286</v>
      </c>
      <c r="K66" s="1" t="s">
        <v>528</v>
      </c>
      <c r="L66" s="1" t="s">
        <v>528</v>
      </c>
      <c r="M66" s="1" t="s">
        <v>287</v>
      </c>
      <c r="N66" s="1" t="s">
        <v>287</v>
      </c>
      <c r="O66" s="1" t="s">
        <v>288</v>
      </c>
      <c r="P66" s="1" t="s">
        <v>289</v>
      </c>
      <c r="Q66" s="1" t="s">
        <v>529</v>
      </c>
      <c r="R66" s="1" t="s">
        <v>291</v>
      </c>
      <c r="S66" s="1" t="s">
        <v>292</v>
      </c>
      <c r="T66" s="1" t="s">
        <v>293</v>
      </c>
    </row>
    <row r="67" s="1" customFormat="1" spans="1:20">
      <c r="A67" s="3">
        <v>15834637781</v>
      </c>
      <c r="B67" s="1" t="s">
        <v>502</v>
      </c>
      <c r="C67" s="1" t="s">
        <v>530</v>
      </c>
      <c r="D67" s="1" t="s">
        <v>472</v>
      </c>
      <c r="E67" s="1" t="s">
        <v>96</v>
      </c>
      <c r="F67" s="1" t="s">
        <v>280</v>
      </c>
      <c r="G67" s="1" t="s">
        <v>283</v>
      </c>
      <c r="H67" s="1" t="s">
        <v>284</v>
      </c>
      <c r="I67" s="1" t="s">
        <v>473</v>
      </c>
      <c r="J67" s="1" t="s">
        <v>286</v>
      </c>
      <c r="K67" s="1" t="s">
        <v>473</v>
      </c>
      <c r="L67" s="1" t="s">
        <v>473</v>
      </c>
      <c r="M67" s="1" t="s">
        <v>287</v>
      </c>
      <c r="N67" s="1" t="s">
        <v>287</v>
      </c>
      <c r="O67" s="1" t="s">
        <v>288</v>
      </c>
      <c r="P67" s="1" t="s">
        <v>289</v>
      </c>
      <c r="Q67" s="1" t="s">
        <v>531</v>
      </c>
      <c r="R67" s="1" t="s">
        <v>291</v>
      </c>
      <c r="S67" s="1" t="s">
        <v>292</v>
      </c>
      <c r="T67" s="1" t="s">
        <v>293</v>
      </c>
    </row>
    <row r="68" s="1" customFormat="1" spans="1:20">
      <c r="A68" s="3">
        <v>15834547971</v>
      </c>
      <c r="B68" s="1" t="s">
        <v>502</v>
      </c>
      <c r="C68" s="1" t="s">
        <v>532</v>
      </c>
      <c r="D68" s="1" t="s">
        <v>444</v>
      </c>
      <c r="E68" s="1" t="s">
        <v>93</v>
      </c>
      <c r="F68" s="1" t="s">
        <v>280</v>
      </c>
      <c r="G68" s="1" t="s">
        <v>283</v>
      </c>
      <c r="H68" s="1" t="s">
        <v>284</v>
      </c>
      <c r="I68" s="1" t="s">
        <v>445</v>
      </c>
      <c r="J68" s="1" t="s">
        <v>286</v>
      </c>
      <c r="K68" s="1" t="s">
        <v>445</v>
      </c>
      <c r="L68" s="1" t="s">
        <v>445</v>
      </c>
      <c r="M68" s="1" t="s">
        <v>287</v>
      </c>
      <c r="N68" s="1" t="s">
        <v>287</v>
      </c>
      <c r="O68" s="1" t="s">
        <v>288</v>
      </c>
      <c r="P68" s="1" t="s">
        <v>289</v>
      </c>
      <c r="Q68" s="1" t="s">
        <v>533</v>
      </c>
      <c r="R68" s="1" t="s">
        <v>291</v>
      </c>
      <c r="S68" s="1" t="s">
        <v>292</v>
      </c>
      <c r="T68" s="1" t="s">
        <v>293</v>
      </c>
    </row>
    <row r="69" s="1" customFormat="1" spans="1:20">
      <c r="A69" s="3">
        <v>15833940426</v>
      </c>
      <c r="B69" s="1" t="s">
        <v>502</v>
      </c>
      <c r="C69" s="1" t="s">
        <v>534</v>
      </c>
      <c r="D69" s="1" t="s">
        <v>535</v>
      </c>
      <c r="E69" s="1" t="s">
        <v>90</v>
      </c>
      <c r="F69" s="1" t="s">
        <v>502</v>
      </c>
      <c r="G69" s="1" t="s">
        <v>283</v>
      </c>
      <c r="H69" s="1" t="s">
        <v>284</v>
      </c>
      <c r="I69" s="1" t="s">
        <v>536</v>
      </c>
      <c r="J69" s="1" t="s">
        <v>286</v>
      </c>
      <c r="K69" s="1" t="s">
        <v>536</v>
      </c>
      <c r="L69" s="1" t="s">
        <v>536</v>
      </c>
      <c r="M69" s="1" t="s">
        <v>287</v>
      </c>
      <c r="N69" s="1" t="s">
        <v>287</v>
      </c>
      <c r="O69" s="1" t="s">
        <v>288</v>
      </c>
      <c r="P69" s="1" t="s">
        <v>289</v>
      </c>
      <c r="Q69" s="1" t="s">
        <v>537</v>
      </c>
      <c r="R69" s="1" t="s">
        <v>291</v>
      </c>
      <c r="S69" s="1" t="s">
        <v>292</v>
      </c>
      <c r="T69" s="1" t="s">
        <v>293</v>
      </c>
    </row>
    <row r="70" s="1" customFormat="1" spans="1:20">
      <c r="A70" s="3">
        <v>15832863865</v>
      </c>
      <c r="B70" s="1" t="s">
        <v>502</v>
      </c>
      <c r="C70" s="1" t="s">
        <v>538</v>
      </c>
      <c r="D70" s="1" t="s">
        <v>539</v>
      </c>
      <c r="E70" s="1" t="s">
        <v>87</v>
      </c>
      <c r="F70" s="1" t="s">
        <v>502</v>
      </c>
      <c r="G70" s="1" t="s">
        <v>283</v>
      </c>
      <c r="H70" s="1" t="s">
        <v>284</v>
      </c>
      <c r="I70" s="1" t="s">
        <v>540</v>
      </c>
      <c r="J70" s="1" t="s">
        <v>286</v>
      </c>
      <c r="K70" s="1" t="s">
        <v>540</v>
      </c>
      <c r="L70" s="1" t="s">
        <v>540</v>
      </c>
      <c r="M70" s="1" t="s">
        <v>287</v>
      </c>
      <c r="N70" s="1" t="s">
        <v>287</v>
      </c>
      <c r="O70" s="1" t="s">
        <v>288</v>
      </c>
      <c r="P70" s="1" t="s">
        <v>289</v>
      </c>
      <c r="Q70" s="1" t="s">
        <v>541</v>
      </c>
      <c r="R70" s="1" t="s">
        <v>291</v>
      </c>
      <c r="S70" s="1" t="s">
        <v>292</v>
      </c>
      <c r="T70" s="1" t="s">
        <v>293</v>
      </c>
    </row>
    <row r="71" s="1" customFormat="1" spans="1:20">
      <c r="A71" s="3">
        <v>15832267484</v>
      </c>
      <c r="B71" s="1" t="s">
        <v>502</v>
      </c>
      <c r="C71" s="1" t="s">
        <v>542</v>
      </c>
      <c r="D71" s="1" t="s">
        <v>543</v>
      </c>
      <c r="E71" s="1" t="s">
        <v>84</v>
      </c>
      <c r="F71" s="1" t="s">
        <v>280</v>
      </c>
      <c r="G71" s="1" t="s">
        <v>283</v>
      </c>
      <c r="H71" s="1" t="s">
        <v>284</v>
      </c>
      <c r="I71" s="1" t="s">
        <v>544</v>
      </c>
      <c r="J71" s="1" t="s">
        <v>286</v>
      </c>
      <c r="K71" s="1" t="s">
        <v>544</v>
      </c>
      <c r="L71" s="1" t="s">
        <v>544</v>
      </c>
      <c r="M71" s="1" t="s">
        <v>287</v>
      </c>
      <c r="N71" s="1" t="s">
        <v>287</v>
      </c>
      <c r="O71" s="1" t="s">
        <v>288</v>
      </c>
      <c r="P71" s="1" t="s">
        <v>289</v>
      </c>
      <c r="Q71" s="1" t="s">
        <v>545</v>
      </c>
      <c r="R71" s="1" t="s">
        <v>291</v>
      </c>
      <c r="S71" s="1" t="s">
        <v>292</v>
      </c>
      <c r="T71" s="1" t="s">
        <v>293</v>
      </c>
    </row>
    <row r="72" s="1" customFormat="1" spans="1:20">
      <c r="A72" s="3">
        <v>15829693645</v>
      </c>
      <c r="B72" s="1" t="s">
        <v>546</v>
      </c>
      <c r="C72" s="1" t="s">
        <v>547</v>
      </c>
      <c r="D72" s="1" t="s">
        <v>548</v>
      </c>
      <c r="E72" s="1" t="s">
        <v>81</v>
      </c>
      <c r="F72" s="1" t="s">
        <v>502</v>
      </c>
      <c r="G72" s="1" t="s">
        <v>283</v>
      </c>
      <c r="H72" s="1" t="s">
        <v>284</v>
      </c>
      <c r="I72" s="1" t="s">
        <v>549</v>
      </c>
      <c r="J72" s="1" t="s">
        <v>286</v>
      </c>
      <c r="K72" s="1" t="s">
        <v>549</v>
      </c>
      <c r="L72" s="1" t="s">
        <v>549</v>
      </c>
      <c r="M72" s="1" t="s">
        <v>287</v>
      </c>
      <c r="N72" s="1" t="s">
        <v>287</v>
      </c>
      <c r="O72" s="1" t="s">
        <v>288</v>
      </c>
      <c r="P72" s="1" t="s">
        <v>289</v>
      </c>
      <c r="Q72" s="1" t="s">
        <v>550</v>
      </c>
      <c r="R72" s="1" t="s">
        <v>291</v>
      </c>
      <c r="S72" s="1" t="s">
        <v>292</v>
      </c>
      <c r="T72" s="1" t="s">
        <v>293</v>
      </c>
    </row>
    <row r="73" s="1" customFormat="1" spans="1:20">
      <c r="A73" s="3">
        <v>15825820803</v>
      </c>
      <c r="B73" s="1" t="s">
        <v>546</v>
      </c>
      <c r="C73" s="1" t="s">
        <v>551</v>
      </c>
      <c r="D73" s="1" t="s">
        <v>552</v>
      </c>
      <c r="E73" s="1" t="s">
        <v>553</v>
      </c>
      <c r="F73" s="1" t="s">
        <v>280</v>
      </c>
      <c r="G73" s="1" t="s">
        <v>283</v>
      </c>
      <c r="H73" s="1" t="s">
        <v>284</v>
      </c>
      <c r="I73" s="1" t="s">
        <v>554</v>
      </c>
      <c r="J73" s="1" t="s">
        <v>286</v>
      </c>
      <c r="K73" s="1" t="s">
        <v>554</v>
      </c>
      <c r="L73" s="1" t="s">
        <v>554</v>
      </c>
      <c r="M73" s="1" t="s">
        <v>287</v>
      </c>
      <c r="N73" s="1" t="s">
        <v>287</v>
      </c>
      <c r="O73" s="1" t="s">
        <v>288</v>
      </c>
      <c r="P73" s="1" t="s">
        <v>289</v>
      </c>
      <c r="Q73" s="1" t="s">
        <v>555</v>
      </c>
      <c r="R73" s="1" t="s">
        <v>291</v>
      </c>
      <c r="S73" s="1" t="s">
        <v>292</v>
      </c>
      <c r="T73" s="1" t="s">
        <v>293</v>
      </c>
    </row>
    <row r="74" s="1" customFormat="1" spans="1:20">
      <c r="A74" s="3">
        <v>15825500836</v>
      </c>
      <c r="B74" s="1" t="s">
        <v>546</v>
      </c>
      <c r="C74" s="1" t="s">
        <v>556</v>
      </c>
      <c r="D74" s="1" t="s">
        <v>508</v>
      </c>
      <c r="E74" s="1" t="s">
        <v>75</v>
      </c>
      <c r="F74" s="1" t="s">
        <v>280</v>
      </c>
      <c r="G74" s="1" t="s">
        <v>283</v>
      </c>
      <c r="H74" s="1" t="s">
        <v>284</v>
      </c>
      <c r="I74" s="1" t="s">
        <v>557</v>
      </c>
      <c r="J74" s="1" t="s">
        <v>286</v>
      </c>
      <c r="K74" s="1" t="s">
        <v>557</v>
      </c>
      <c r="L74" s="1" t="s">
        <v>557</v>
      </c>
      <c r="M74" s="1" t="s">
        <v>287</v>
      </c>
      <c r="N74" s="1" t="s">
        <v>287</v>
      </c>
      <c r="O74" s="1" t="s">
        <v>288</v>
      </c>
      <c r="P74" s="1" t="s">
        <v>289</v>
      </c>
      <c r="Q74" s="1" t="s">
        <v>558</v>
      </c>
      <c r="R74" s="1" t="s">
        <v>291</v>
      </c>
      <c r="S74" s="1" t="s">
        <v>292</v>
      </c>
      <c r="T74" s="1" t="s">
        <v>293</v>
      </c>
    </row>
    <row r="75" s="1" customFormat="1" spans="1:20">
      <c r="A75" s="3">
        <v>15825078312</v>
      </c>
      <c r="B75" s="1" t="s">
        <v>546</v>
      </c>
      <c r="C75" s="1" t="s">
        <v>559</v>
      </c>
      <c r="D75" s="1" t="s">
        <v>560</v>
      </c>
      <c r="E75" s="1" t="s">
        <v>72</v>
      </c>
      <c r="F75" s="1" t="s">
        <v>546</v>
      </c>
      <c r="G75" s="1" t="s">
        <v>283</v>
      </c>
      <c r="H75" s="1" t="s">
        <v>284</v>
      </c>
      <c r="I75" s="1" t="s">
        <v>561</v>
      </c>
      <c r="J75" s="1" t="s">
        <v>286</v>
      </c>
      <c r="K75" s="1" t="s">
        <v>561</v>
      </c>
      <c r="L75" s="1" t="s">
        <v>561</v>
      </c>
      <c r="M75" s="1" t="s">
        <v>287</v>
      </c>
      <c r="N75" s="1" t="s">
        <v>287</v>
      </c>
      <c r="O75" s="1" t="s">
        <v>288</v>
      </c>
      <c r="P75" s="1" t="s">
        <v>289</v>
      </c>
      <c r="Q75" s="1" t="s">
        <v>562</v>
      </c>
      <c r="R75" s="1" t="s">
        <v>291</v>
      </c>
      <c r="S75" s="1" t="s">
        <v>292</v>
      </c>
      <c r="T75" s="1" t="s">
        <v>293</v>
      </c>
    </row>
    <row r="76" s="1" customFormat="1" spans="1:20">
      <c r="A76" s="3">
        <v>15818348598</v>
      </c>
      <c r="B76" s="1" t="s">
        <v>546</v>
      </c>
      <c r="C76" s="1" t="s">
        <v>563</v>
      </c>
      <c r="D76" s="1" t="s">
        <v>564</v>
      </c>
      <c r="E76" s="1" t="s">
        <v>69</v>
      </c>
      <c r="F76" s="1" t="s">
        <v>280</v>
      </c>
      <c r="G76" s="1" t="s">
        <v>283</v>
      </c>
      <c r="H76" s="1" t="s">
        <v>284</v>
      </c>
      <c r="I76" s="1" t="s">
        <v>565</v>
      </c>
      <c r="J76" s="1" t="s">
        <v>286</v>
      </c>
      <c r="K76" s="1" t="s">
        <v>565</v>
      </c>
      <c r="L76" s="1" t="s">
        <v>565</v>
      </c>
      <c r="M76" s="1" t="s">
        <v>287</v>
      </c>
      <c r="N76" s="1" t="s">
        <v>287</v>
      </c>
      <c r="O76" s="1" t="s">
        <v>288</v>
      </c>
      <c r="P76" s="1" t="s">
        <v>289</v>
      </c>
      <c r="Q76" s="1" t="s">
        <v>566</v>
      </c>
      <c r="R76" s="1" t="s">
        <v>291</v>
      </c>
      <c r="S76" s="1" t="s">
        <v>292</v>
      </c>
      <c r="T76" s="1" t="s">
        <v>293</v>
      </c>
    </row>
    <row r="77" s="1" customFormat="1" spans="1:20">
      <c r="A77" s="3">
        <v>15815111110</v>
      </c>
      <c r="B77" s="1" t="s">
        <v>567</v>
      </c>
      <c r="C77" s="1" t="s">
        <v>568</v>
      </c>
      <c r="D77" s="1" t="s">
        <v>569</v>
      </c>
      <c r="E77" s="1" t="s">
        <v>66</v>
      </c>
      <c r="F77" s="1" t="s">
        <v>502</v>
      </c>
      <c r="G77" s="1" t="s">
        <v>283</v>
      </c>
      <c r="H77" s="1" t="s">
        <v>284</v>
      </c>
      <c r="I77" s="1" t="s">
        <v>570</v>
      </c>
      <c r="J77" s="1" t="s">
        <v>286</v>
      </c>
      <c r="K77" s="1" t="s">
        <v>570</v>
      </c>
      <c r="L77" s="1" t="s">
        <v>570</v>
      </c>
      <c r="M77" s="1" t="s">
        <v>287</v>
      </c>
      <c r="N77" s="1" t="s">
        <v>287</v>
      </c>
      <c r="O77" s="1" t="s">
        <v>288</v>
      </c>
      <c r="P77" s="1" t="s">
        <v>289</v>
      </c>
      <c r="Q77" s="1" t="s">
        <v>571</v>
      </c>
      <c r="R77" s="1" t="s">
        <v>291</v>
      </c>
      <c r="S77" s="1" t="s">
        <v>292</v>
      </c>
      <c r="T77" s="1" t="s">
        <v>293</v>
      </c>
    </row>
    <row r="78" s="1" customFormat="1" spans="1:20">
      <c r="A78" s="3">
        <v>15809168206</v>
      </c>
      <c r="B78" s="1" t="s">
        <v>567</v>
      </c>
      <c r="C78" s="1" t="s">
        <v>572</v>
      </c>
      <c r="D78" s="1" t="s">
        <v>573</v>
      </c>
      <c r="E78" s="1" t="s">
        <v>65</v>
      </c>
      <c r="F78" s="1" t="s">
        <v>546</v>
      </c>
      <c r="G78" s="1" t="s">
        <v>283</v>
      </c>
      <c r="H78" s="1" t="s">
        <v>284</v>
      </c>
      <c r="I78" s="1" t="s">
        <v>574</v>
      </c>
      <c r="J78" s="1" t="s">
        <v>286</v>
      </c>
      <c r="K78" s="1" t="s">
        <v>574</v>
      </c>
      <c r="L78" s="1" t="s">
        <v>574</v>
      </c>
      <c r="M78" s="1" t="s">
        <v>287</v>
      </c>
      <c r="N78" s="1" t="s">
        <v>287</v>
      </c>
      <c r="O78" s="1" t="s">
        <v>288</v>
      </c>
      <c r="P78" s="1" t="s">
        <v>289</v>
      </c>
      <c r="Q78" s="1" t="s">
        <v>575</v>
      </c>
      <c r="R78" s="1" t="s">
        <v>291</v>
      </c>
      <c r="S78" s="1" t="s">
        <v>292</v>
      </c>
      <c r="T78" s="1" t="s">
        <v>293</v>
      </c>
    </row>
    <row r="79" s="1" customFormat="1" spans="1:20">
      <c r="A79" s="3">
        <v>15808844199</v>
      </c>
      <c r="B79" s="1" t="s">
        <v>567</v>
      </c>
      <c r="C79" s="1" t="s">
        <v>576</v>
      </c>
      <c r="D79" s="1" t="s">
        <v>577</v>
      </c>
      <c r="E79" s="1" t="s">
        <v>62</v>
      </c>
      <c r="F79" s="1" t="s">
        <v>280</v>
      </c>
      <c r="G79" s="1" t="s">
        <v>283</v>
      </c>
      <c r="H79" s="1" t="s">
        <v>284</v>
      </c>
      <c r="I79" s="1" t="s">
        <v>288</v>
      </c>
      <c r="J79" s="1" t="s">
        <v>286</v>
      </c>
      <c r="K79" s="1" t="s">
        <v>288</v>
      </c>
      <c r="L79" s="1" t="s">
        <v>288</v>
      </c>
      <c r="M79" s="1" t="s">
        <v>287</v>
      </c>
      <c r="N79" s="1" t="s">
        <v>287</v>
      </c>
      <c r="O79" s="1" t="s">
        <v>288</v>
      </c>
      <c r="P79" s="1" t="s">
        <v>289</v>
      </c>
      <c r="Q79" s="1" t="s">
        <v>578</v>
      </c>
      <c r="R79" s="1" t="s">
        <v>291</v>
      </c>
      <c r="S79" s="1" t="s">
        <v>292</v>
      </c>
      <c r="T79" s="1" t="s">
        <v>293</v>
      </c>
    </row>
    <row r="80" s="1" customFormat="1" spans="1:20">
      <c r="A80" s="3">
        <v>15791519195</v>
      </c>
      <c r="B80" s="1" t="s">
        <v>579</v>
      </c>
      <c r="C80" s="1" t="s">
        <v>580</v>
      </c>
      <c r="D80" s="1" t="s">
        <v>581</v>
      </c>
      <c r="E80" s="1" t="s">
        <v>59</v>
      </c>
      <c r="F80" s="1" t="s">
        <v>502</v>
      </c>
      <c r="G80" s="1" t="s">
        <v>283</v>
      </c>
      <c r="H80" s="1" t="s">
        <v>284</v>
      </c>
      <c r="I80" s="1" t="s">
        <v>582</v>
      </c>
      <c r="J80" s="1" t="s">
        <v>286</v>
      </c>
      <c r="K80" s="1" t="s">
        <v>582</v>
      </c>
      <c r="L80" s="1" t="s">
        <v>582</v>
      </c>
      <c r="M80" s="1" t="s">
        <v>287</v>
      </c>
      <c r="N80" s="1" t="s">
        <v>287</v>
      </c>
      <c r="O80" s="1" t="s">
        <v>288</v>
      </c>
      <c r="P80" s="1" t="s">
        <v>289</v>
      </c>
      <c r="Q80" s="1" t="s">
        <v>583</v>
      </c>
      <c r="R80" s="1" t="s">
        <v>291</v>
      </c>
      <c r="S80" s="1" t="s">
        <v>292</v>
      </c>
      <c r="T80" s="1" t="s">
        <v>293</v>
      </c>
    </row>
    <row r="81" s="1" customFormat="1" spans="1:20">
      <c r="A81" s="3">
        <v>15774151293</v>
      </c>
      <c r="B81" s="1" t="s">
        <v>584</v>
      </c>
      <c r="C81" s="1" t="s">
        <v>585</v>
      </c>
      <c r="D81" s="1" t="s">
        <v>586</v>
      </c>
      <c r="E81" s="1" t="s">
        <v>57</v>
      </c>
      <c r="F81" s="1" t="s">
        <v>280</v>
      </c>
      <c r="G81" s="1" t="s">
        <v>283</v>
      </c>
      <c r="H81" s="1" t="s">
        <v>284</v>
      </c>
      <c r="I81" s="1" t="s">
        <v>587</v>
      </c>
      <c r="J81" s="1" t="s">
        <v>286</v>
      </c>
      <c r="K81" s="1" t="s">
        <v>587</v>
      </c>
      <c r="L81" s="1" t="s">
        <v>587</v>
      </c>
      <c r="M81" s="1" t="s">
        <v>287</v>
      </c>
      <c r="N81" s="1" t="s">
        <v>287</v>
      </c>
      <c r="O81" s="1" t="s">
        <v>288</v>
      </c>
      <c r="P81" s="1" t="s">
        <v>289</v>
      </c>
      <c r="Q81" s="1" t="s">
        <v>588</v>
      </c>
      <c r="R81" s="1" t="s">
        <v>291</v>
      </c>
      <c r="S81" s="1" t="s">
        <v>292</v>
      </c>
      <c r="T81" s="1" t="s">
        <v>293</v>
      </c>
    </row>
    <row r="82" s="1" customFormat="1" spans="1:20">
      <c r="A82" s="3">
        <v>15768419423</v>
      </c>
      <c r="B82" s="1" t="s">
        <v>589</v>
      </c>
      <c r="C82" s="1" t="s">
        <v>590</v>
      </c>
      <c r="D82" s="1" t="s">
        <v>591</v>
      </c>
      <c r="E82" s="1" t="s">
        <v>54</v>
      </c>
      <c r="F82" s="1" t="s">
        <v>280</v>
      </c>
      <c r="G82" s="1" t="s">
        <v>283</v>
      </c>
      <c r="H82" s="1" t="s">
        <v>284</v>
      </c>
      <c r="I82" s="1" t="s">
        <v>339</v>
      </c>
      <c r="J82" s="1" t="s">
        <v>286</v>
      </c>
      <c r="K82" s="1" t="s">
        <v>339</v>
      </c>
      <c r="L82" s="1" t="s">
        <v>339</v>
      </c>
      <c r="M82" s="1" t="s">
        <v>287</v>
      </c>
      <c r="N82" s="1" t="s">
        <v>287</v>
      </c>
      <c r="O82" s="1" t="s">
        <v>288</v>
      </c>
      <c r="P82" s="1" t="s">
        <v>289</v>
      </c>
      <c r="Q82" s="1" t="s">
        <v>592</v>
      </c>
      <c r="R82" s="1" t="s">
        <v>291</v>
      </c>
      <c r="S82" s="1" t="s">
        <v>292</v>
      </c>
      <c r="T82" s="1" t="s">
        <v>293</v>
      </c>
    </row>
    <row r="83" s="1" customFormat="1" spans="1:20">
      <c r="A83" s="3">
        <v>15765666046</v>
      </c>
      <c r="B83" s="1" t="s">
        <v>589</v>
      </c>
      <c r="C83" s="1" t="s">
        <v>593</v>
      </c>
      <c r="D83" s="1" t="s">
        <v>524</v>
      </c>
      <c r="E83" s="1" t="s">
        <v>51</v>
      </c>
      <c r="F83" s="1" t="s">
        <v>280</v>
      </c>
      <c r="G83" s="1" t="s">
        <v>283</v>
      </c>
      <c r="H83" s="1" t="s">
        <v>284</v>
      </c>
      <c r="I83" s="1" t="s">
        <v>594</v>
      </c>
      <c r="J83" s="1" t="s">
        <v>286</v>
      </c>
      <c r="K83" s="1" t="s">
        <v>594</v>
      </c>
      <c r="L83" s="1" t="s">
        <v>594</v>
      </c>
      <c r="M83" s="1" t="s">
        <v>287</v>
      </c>
      <c r="N83" s="1" t="s">
        <v>287</v>
      </c>
      <c r="O83" s="1" t="s">
        <v>288</v>
      </c>
      <c r="P83" s="1" t="s">
        <v>289</v>
      </c>
      <c r="Q83" s="1" t="s">
        <v>595</v>
      </c>
      <c r="R83" s="1" t="s">
        <v>291</v>
      </c>
      <c r="S83" s="1" t="s">
        <v>292</v>
      </c>
      <c r="T83" s="1" t="s">
        <v>293</v>
      </c>
    </row>
    <row r="84" s="1" customFormat="1" spans="1:20">
      <c r="A84" s="3">
        <v>15758819039</v>
      </c>
      <c r="B84" s="1" t="s">
        <v>596</v>
      </c>
      <c r="C84" s="1" t="s">
        <v>597</v>
      </c>
      <c r="D84" s="1" t="s">
        <v>569</v>
      </c>
      <c r="E84" s="1" t="s">
        <v>48</v>
      </c>
      <c r="F84" s="1" t="s">
        <v>502</v>
      </c>
      <c r="G84" s="1" t="s">
        <v>283</v>
      </c>
      <c r="H84" s="1" t="s">
        <v>284</v>
      </c>
      <c r="I84" s="1" t="s">
        <v>598</v>
      </c>
      <c r="J84" s="1" t="s">
        <v>286</v>
      </c>
      <c r="K84" s="1" t="s">
        <v>598</v>
      </c>
      <c r="L84" s="1" t="s">
        <v>598</v>
      </c>
      <c r="M84" s="1" t="s">
        <v>287</v>
      </c>
      <c r="N84" s="1" t="s">
        <v>287</v>
      </c>
      <c r="O84" s="1" t="s">
        <v>288</v>
      </c>
      <c r="P84" s="1" t="s">
        <v>289</v>
      </c>
      <c r="Q84" s="1" t="s">
        <v>599</v>
      </c>
      <c r="R84" s="1" t="s">
        <v>291</v>
      </c>
      <c r="S84" s="1" t="s">
        <v>292</v>
      </c>
      <c r="T84" s="1" t="s">
        <v>293</v>
      </c>
    </row>
    <row r="85" s="1" customFormat="1" spans="1:20">
      <c r="A85" s="3">
        <v>15757812029</v>
      </c>
      <c r="B85" s="1" t="s">
        <v>596</v>
      </c>
      <c r="C85" s="1" t="s">
        <v>600</v>
      </c>
      <c r="D85" s="1" t="s">
        <v>601</v>
      </c>
      <c r="E85" s="1" t="s">
        <v>46</v>
      </c>
      <c r="F85" s="1" t="s">
        <v>546</v>
      </c>
      <c r="G85" s="1" t="s">
        <v>283</v>
      </c>
      <c r="H85" s="1" t="s">
        <v>284</v>
      </c>
      <c r="I85" s="1" t="s">
        <v>602</v>
      </c>
      <c r="J85" s="1" t="s">
        <v>286</v>
      </c>
      <c r="K85" s="1" t="s">
        <v>602</v>
      </c>
      <c r="L85" s="1" t="s">
        <v>602</v>
      </c>
      <c r="M85" s="1" t="s">
        <v>287</v>
      </c>
      <c r="N85" s="1" t="s">
        <v>287</v>
      </c>
      <c r="O85" s="1" t="s">
        <v>288</v>
      </c>
      <c r="P85" s="1" t="s">
        <v>289</v>
      </c>
      <c r="Q85" s="1" t="s">
        <v>603</v>
      </c>
      <c r="R85" s="1" t="s">
        <v>291</v>
      </c>
      <c r="S85" s="1" t="s">
        <v>292</v>
      </c>
      <c r="T85" s="1" t="s">
        <v>293</v>
      </c>
    </row>
    <row r="86" s="1" customFormat="1" spans="1:20">
      <c r="A86" s="3">
        <v>15748899412</v>
      </c>
      <c r="B86" s="1" t="s">
        <v>604</v>
      </c>
      <c r="C86" s="1" t="s">
        <v>605</v>
      </c>
      <c r="D86" s="1" t="s">
        <v>606</v>
      </c>
      <c r="E86" s="1" t="s">
        <v>43</v>
      </c>
      <c r="F86" s="1" t="s">
        <v>280</v>
      </c>
      <c r="G86" s="1" t="s">
        <v>283</v>
      </c>
      <c r="H86" s="1" t="s">
        <v>284</v>
      </c>
      <c r="I86" s="1" t="s">
        <v>288</v>
      </c>
      <c r="J86" s="1" t="s">
        <v>286</v>
      </c>
      <c r="K86" s="1" t="s">
        <v>288</v>
      </c>
      <c r="L86" s="1" t="s">
        <v>288</v>
      </c>
      <c r="M86" s="1" t="s">
        <v>287</v>
      </c>
      <c r="N86" s="1" t="s">
        <v>287</v>
      </c>
      <c r="O86" s="1" t="s">
        <v>288</v>
      </c>
      <c r="P86" s="1" t="s">
        <v>289</v>
      </c>
      <c r="Q86" s="1" t="s">
        <v>607</v>
      </c>
      <c r="R86" s="1" t="s">
        <v>291</v>
      </c>
      <c r="S86" s="1" t="s">
        <v>292</v>
      </c>
      <c r="T86" s="1" t="s">
        <v>293</v>
      </c>
    </row>
    <row r="87" s="1" customFormat="1" spans="1:20">
      <c r="A87" s="3">
        <v>15743279423</v>
      </c>
      <c r="B87" s="1" t="s">
        <v>604</v>
      </c>
      <c r="C87" s="1" t="s">
        <v>608</v>
      </c>
      <c r="D87" s="1" t="s">
        <v>609</v>
      </c>
      <c r="E87" s="1" t="s">
        <v>40</v>
      </c>
      <c r="F87" s="1" t="s">
        <v>280</v>
      </c>
      <c r="G87" s="1" t="s">
        <v>283</v>
      </c>
      <c r="H87" s="1" t="s">
        <v>284</v>
      </c>
      <c r="I87" s="1" t="s">
        <v>610</v>
      </c>
      <c r="J87" s="1" t="s">
        <v>286</v>
      </c>
      <c r="K87" s="1" t="s">
        <v>610</v>
      </c>
      <c r="L87" s="1" t="s">
        <v>610</v>
      </c>
      <c r="M87" s="1" t="s">
        <v>287</v>
      </c>
      <c r="N87" s="1" t="s">
        <v>287</v>
      </c>
      <c r="O87" s="1" t="s">
        <v>288</v>
      </c>
      <c r="P87" s="1" t="s">
        <v>289</v>
      </c>
      <c r="Q87" s="1" t="s">
        <v>611</v>
      </c>
      <c r="R87" s="1" t="s">
        <v>291</v>
      </c>
      <c r="S87" s="1" t="s">
        <v>292</v>
      </c>
      <c r="T87" s="1" t="s">
        <v>293</v>
      </c>
    </row>
    <row r="88" s="1" customFormat="1" spans="1:20">
      <c r="A88" s="3">
        <v>15731292269</v>
      </c>
      <c r="B88" s="1" t="s">
        <v>612</v>
      </c>
      <c r="C88" s="1" t="s">
        <v>613</v>
      </c>
      <c r="D88" s="1" t="s">
        <v>569</v>
      </c>
      <c r="E88" s="1" t="s">
        <v>37</v>
      </c>
      <c r="F88" s="1" t="s">
        <v>502</v>
      </c>
      <c r="G88" s="1" t="s">
        <v>283</v>
      </c>
      <c r="H88" s="1" t="s">
        <v>284</v>
      </c>
      <c r="I88" s="1" t="s">
        <v>614</v>
      </c>
      <c r="J88" s="1" t="s">
        <v>286</v>
      </c>
      <c r="K88" s="1" t="s">
        <v>614</v>
      </c>
      <c r="L88" s="1" t="s">
        <v>614</v>
      </c>
      <c r="M88" s="1" t="s">
        <v>287</v>
      </c>
      <c r="N88" s="1" t="s">
        <v>287</v>
      </c>
      <c r="O88" s="1" t="s">
        <v>288</v>
      </c>
      <c r="P88" s="1" t="s">
        <v>289</v>
      </c>
      <c r="Q88" s="1" t="s">
        <v>615</v>
      </c>
      <c r="R88" s="1" t="s">
        <v>291</v>
      </c>
      <c r="S88" s="1" t="s">
        <v>292</v>
      </c>
      <c r="T88" s="1" t="s">
        <v>293</v>
      </c>
    </row>
    <row r="89" s="1" customFormat="1" spans="1:20">
      <c r="A89" s="3">
        <v>15707609579</v>
      </c>
      <c r="B89" s="1" t="s">
        <v>616</v>
      </c>
      <c r="C89" s="1" t="s">
        <v>617</v>
      </c>
      <c r="D89" s="1" t="s">
        <v>618</v>
      </c>
      <c r="E89" s="1" t="s">
        <v>30</v>
      </c>
      <c r="F89" s="1" t="s">
        <v>280</v>
      </c>
      <c r="G89" s="1" t="s">
        <v>283</v>
      </c>
      <c r="H89" s="1" t="s">
        <v>284</v>
      </c>
      <c r="I89" s="1" t="s">
        <v>288</v>
      </c>
      <c r="J89" s="1" t="s">
        <v>286</v>
      </c>
      <c r="K89" s="1" t="s">
        <v>288</v>
      </c>
      <c r="L89" s="1" t="s">
        <v>288</v>
      </c>
      <c r="M89" s="1" t="s">
        <v>287</v>
      </c>
      <c r="N89" s="1" t="s">
        <v>287</v>
      </c>
      <c r="O89" s="1" t="s">
        <v>288</v>
      </c>
      <c r="P89" s="1" t="s">
        <v>289</v>
      </c>
      <c r="Q89" s="1" t="s">
        <v>619</v>
      </c>
      <c r="R89" s="1" t="s">
        <v>291</v>
      </c>
      <c r="S89" s="1" t="s">
        <v>292</v>
      </c>
      <c r="T89" s="1" t="s">
        <v>293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2021-07-22T01:13:26Z</dcterms:created>
  <dcterms:modified xsi:type="dcterms:W3CDTF">2021-07-22T01:23:50Z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CE17167CA79C4283A2AD2D9F1DE1F973</vt:lpwstr>
  </property>
  <property fmtid="{D5CDD505-2E9C-101B-9397-08002B2CF9AE}" pid="3" name="KSOProductBuildVer">
    <vt:lpwstr>2052-11.1.0.10503</vt:lpwstr>
  </property>
</Properties>
</file>