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对账!$1:$57</definedName>
  </definedNames>
  <calcPr calcId="144525"/>
</workbook>
</file>

<file path=xl/sharedStrings.xml><?xml version="1.0" encoding="utf-8"?>
<sst xmlns="http://schemas.openxmlformats.org/spreadsheetml/2006/main" count="1442" uniqueCount="502">
  <si>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</si>
  <si>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</si>
  <si>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</si>
  <si>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</si>
  <si>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</si>
  <si>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</si>
  <si>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</si>
  <si>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</si>
  <si>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</si>
  <si>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</si>
  <si>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</si>
  <si>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</si>
  <si>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</si>
  <si>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</si>
  <si>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</si>
  <si>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</si>
  <si>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</si>
  <si>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</si>
  <si>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</si>
  <si>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</si>
  <si>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</si>
  <si>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</si>
  <si>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</si>
  <si>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</si>
  <si>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</si>
  <si>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</si>
  <si>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</si>
  <si>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[首尔]瑞草新艺术公寓(Hotel Artnouveau Seocho)(15696804)</t>
  </si>
  <si>
    <t>水晶双人床房(至少连住2晚及以上)&lt;2人入住&gt;&lt;不退款&gt;</t>
  </si>
  <si>
    <t>USD</t>
  </si>
  <si>
    <t>KIM/JISOO</t>
  </si>
  <si>
    <t>CA6352210726USD-W</t>
  </si>
  <si>
    <t>未提现</t>
  </si>
  <si>
    <t>携程开票</t>
  </si>
  <si>
    <t>[圣路易斯]圣路易斯市中心万怡酒店/会议中心(Courtyard St. Louis Downtown/Convention Center)(15332124)</t>
  </si>
  <si>
    <t>双床房(至少连住2晚及以上)&lt;2人入住&gt;&lt;不退款&gt;</t>
  </si>
  <si>
    <t>Mooring/Juana Leney,Douglas/Mary</t>
  </si>
  <si>
    <t>[基洛纳]大奥卡纳根度假区万豪德尔塔酒店(Delta Hotels by Marriott Grand Okanagan Resort)(16194240)</t>
  </si>
  <si>
    <t>豪华客房, 1 张特大床和 1 张沙发床(至少连住2晚及以上)&lt;2人入住&gt;&lt;不退款&gt;</t>
  </si>
  <si>
    <t>Weed/Ryan</t>
  </si>
  <si>
    <t>[特拉弗明德]玛丽蒂姆特拉弗明德酒店(Maritim Strandhotel Travemunde)(39556893)</t>
  </si>
  <si>
    <t>高级双人床房(至少连住2晚及以上)&lt;2人入住&gt;&lt;不退款&gt;&lt;早餐&gt;</t>
  </si>
  <si>
    <t>Kay/Peter,Junghans/Petra</t>
  </si>
  <si>
    <t>[霍利斯特]老英国酒店(The Old English Inn)(40012761)</t>
  </si>
  <si>
    <t>标准间1张大床(至少连住2晚及以上)&lt;2人入住&gt;&lt;不退款&gt;&lt;早餐&gt;</t>
  </si>
  <si>
    <t>Boswell/Jeffrey Adam</t>
  </si>
  <si>
    <t>[圣克鲁斯]太平洋旅馆(Ocean Pacific Lodge)(40035075)</t>
  </si>
  <si>
    <t>特大床房(SPA)(至少连住2晚及以上)&lt;2人入住&gt;&lt;不退款&gt;</t>
  </si>
  <si>
    <t>Zarrabi/Joubin,Singh/Michaela</t>
  </si>
  <si>
    <t>[釜山]釜山斯坦福酒店(Stanford Inn Busan)(18007519)</t>
  </si>
  <si>
    <t>标准大床房&lt;不退款&gt;&lt;2人入住&gt;</t>
  </si>
  <si>
    <t>Kim/yeseul,Kim/yeseul</t>
  </si>
  <si>
    <t>[西归浦市]嗨西归浦酒店(Heyy, Seogwipo)(39576779)</t>
  </si>
  <si>
    <t>标准双人间&lt;不退款&gt;&lt;2人入住&gt;</t>
  </si>
  <si>
    <t>kwon/hyejin,kwon/hyejin</t>
  </si>
  <si>
    <t>[弗纳尔]弗纳尔市区伊克诺旅馆(Econo Lodge Downtown Vernal)(39911158)</t>
  </si>
  <si>
    <t>标准间1特大床&lt;不退款&gt;&lt;2人入住&gt;</t>
  </si>
  <si>
    <t>Halverson/Daniel</t>
  </si>
  <si>
    <t>[基拉戈]基耶拉尔戈旅馆 - 全面禁烟酒店(Key Largo Inn, a smoke-free property)(40022839)</t>
  </si>
  <si>
    <t>特大床房(至少连住2晚及以上)&lt;2人入住&gt;&lt;不退款&gt;&lt;早餐&gt;</t>
  </si>
  <si>
    <t>Hooper/Margaret H</t>
  </si>
  <si>
    <t>[丹尼斯港]乔纳森爱德华兹汽车旅馆(Jonathan Edwards Motel)(39961561)</t>
  </si>
  <si>
    <t>2张大床房(至少连住2晚及以上)&lt;2人入住&gt;&lt;不退款&gt;</t>
  </si>
  <si>
    <t>Rugani/Gary</t>
  </si>
  <si>
    <t>[沙迦]沙迦艺博澈笛度假酒店(The Chedi Al Bait, Sharjah)(39527149)</t>
  </si>
  <si>
    <t>澈笛豪华房(至少连住2晚及以上)&lt;2人入住&gt;&lt;不退款&gt;&lt;早餐&gt;</t>
  </si>
  <si>
    <t>Chen/Mingying,Ma/Qiuxia</t>
  </si>
  <si>
    <t>[拉米萨]拉梅萨传统酒店(Heritage Inn La Mesa)(40032305)</t>
  </si>
  <si>
    <t>标准客房1张大床（吸烟）&lt;2人入住&gt;&lt;不退款&gt;</t>
  </si>
  <si>
    <t>Slaughter/Joel,Hermida/Jade</t>
  </si>
  <si>
    <t>侧面景豪华双人房(至少连住2晚及以上)&lt;2人入住&gt;&lt;不退款&gt;</t>
  </si>
  <si>
    <t>Jimin/Choi</t>
  </si>
  <si>
    <t>[雅加达]红门优质酒店 @ 范登巴拉特(RedDoorz Plus @ Cideng Barat)(39511705)</t>
  </si>
  <si>
    <t>双人间&lt;2人入住&gt;&lt;不退款&gt;</t>
  </si>
  <si>
    <t>vang/molly,yogis/angkoso</t>
  </si>
  <si>
    <t>[迪拜]迪拜阿尔巴沙诺富特酒店(Novotel Dubai Al Barsha)(16077876)</t>
  </si>
  <si>
    <t>高级双床房&lt;2人入住&gt;&lt;中宾&gt;&lt;不退款&gt;</t>
  </si>
  <si>
    <t>CHENG/YINGDONG,ZHENG/RUIMING</t>
  </si>
  <si>
    <t>[卡姆尤瓦]恰姆尤瓦伊佩克酒店(Ipek Hotel Camyuva)(39514866)</t>
  </si>
  <si>
    <t>标准双床房&lt;2人入住&gt;&lt;不退款&gt;</t>
  </si>
  <si>
    <t>Demir/Ebubekir</t>
  </si>
  <si>
    <t>[迪拜]鲍甯顿朱美拉湖塔酒店(Bonnington Jumeirah Lakes Towers)(16080152)</t>
  </si>
  <si>
    <t>高级房&lt;1&gt;&lt;不退款&gt;&lt;2人入住&gt;</t>
  </si>
  <si>
    <t>li/huarong</t>
  </si>
  <si>
    <t>[法兰克福]a&amp;o 法兰克福奥斯坦德酒店(a&amp;o Frankfurt Ostend)(39550134)</t>
  </si>
  <si>
    <t>双床房&lt;2人入住&gt;&lt;不退款&gt;</t>
  </si>
  <si>
    <t>Filipovic/Dominik</t>
  </si>
  <si>
    <t>[欧文]达拉斯沃斯堡机场北-欧文舒适酒店(Comfort Inn DFW North-Irving)(17471155)</t>
  </si>
  <si>
    <t>特大床房&lt;2&gt;&lt;2人入住&gt;&lt;不退款&gt;</t>
  </si>
  <si>
    <t>Lin/Hui</t>
  </si>
  <si>
    <t>[厄文堡]欧文堡地标宾馆(Landmark Inn Fort Irwin)(39978250)</t>
  </si>
  <si>
    <t>客房2张大床(至少连住2晚及以上)&lt;2人入住&gt;&lt;不退款&gt;&lt;早餐&gt;</t>
  </si>
  <si>
    <t>Choi/Taesim</t>
  </si>
  <si>
    <t>[奇利科西]行政酒店(Executive Inn)(39890552)</t>
  </si>
  <si>
    <t>royster/calvin Richard,chester/helen irene</t>
  </si>
  <si>
    <t>[萨波潘]普埃塔太阳瓜达拉哈拉酒店(Hotel Puerta Del Sol Guadalajara)(39558873)</t>
  </si>
  <si>
    <t>2张双人床房(至少连住2晚及以上)&lt;2人入住&gt;&lt;不退款&gt;</t>
  </si>
  <si>
    <t>Marchand/Laval</t>
  </si>
  <si>
    <t>[艾尔克格罗夫村]艾尔克格罗夫村6号汽车旅馆(Motel 6-Elk Grove Village, IL)(39887301)</t>
  </si>
  <si>
    <t>标准间2双人床&lt;2人入住&gt;&lt;不退款&gt;</t>
  </si>
  <si>
    <t>Guevara/Olisab</t>
  </si>
  <si>
    <t>[韦科]瓦可北麦瑞特万豪费尔菲尔德酒店(Fairfield Inn &amp; Suites by Marriott Waco North)(45826583)</t>
  </si>
  <si>
    <t>双床房(至少连住2晚及以上)&lt;2人入住&gt;&lt;不退款&gt;&lt;早餐&gt;</t>
  </si>
  <si>
    <t>Jimenez/Roger Sandoval</t>
  </si>
  <si>
    <t>[曼谷]曼谷卧室叻抛101巷酒店(The Bedroom Ladprao 101 Bangkok)(21504918)</t>
  </si>
  <si>
    <t>豪华大床房&lt;不退款&gt;&lt;2人入住&gt;</t>
  </si>
  <si>
    <t>taorong/darawan</t>
  </si>
  <si>
    <t>[巴东]特伦特姆巴东(Truntum Padang)(22546619)</t>
  </si>
  <si>
    <t>豪华房(双床)&lt;不退款&gt;&lt;2人入住&gt;</t>
  </si>
  <si>
    <t>David/Osra,David/Osra</t>
  </si>
  <si>
    <t>[贝伊奥卢]元素住宅饭店(Element Residence)(39502617)</t>
  </si>
  <si>
    <t>套房&lt;2人入住&gt;&lt;不退款&gt;</t>
  </si>
  <si>
    <t>Magomedalieva/Asiiat,Magomedalieva/Asiiat</t>
  </si>
  <si>
    <t>[劳德代尔堡]财神酒店(Fortuna)(39961419)</t>
  </si>
  <si>
    <t>标准客房2张大床&lt;不退款&gt;&lt;2人入住&gt;</t>
  </si>
  <si>
    <t>Fietz/Richard O</t>
  </si>
  <si>
    <t>ZHANG/LIYUAN</t>
  </si>
  <si>
    <t>[巴黎]阿瓦隆巴黎火车北站酒店(Avalon Hôtel Paris Gare du Nord)(48319634)</t>
  </si>
  <si>
    <t>Grovet/Camille</t>
  </si>
  <si>
    <t>[富山]富山多米酒店(Dormy Inn Toyama Natural Hot Spring)(12495681)</t>
  </si>
  <si>
    <t>Small Double Room without Cleaning Service - Smoking(至少连住2晚及以上)&lt;2人入住&gt;&lt;不退款&gt;</t>
  </si>
  <si>
    <t>YASUDA/SHUJI</t>
  </si>
  <si>
    <t>Want/Shihuang</t>
  </si>
  <si>
    <t>[马累]马累漂亮酒店(Hotel Lonuveli Maldives)(44800034)</t>
  </si>
  <si>
    <t>海景豪华房&lt;不退款&gt;&lt;2人入住&gt;</t>
  </si>
  <si>
    <t>Azim/Ahmed,Azim/Ahmed</t>
  </si>
  <si>
    <t>[罗克波特]德克萨斯罗克波特 6 号汽车旅馆(Motel 6 Rockport, TX)(40059760)</t>
  </si>
  <si>
    <t>Evrard/Kellie</t>
  </si>
  <si>
    <t>[巴厘岛]巴厘岛努沙杜瓦万怡度假酒店(Courtyard by Marriott Bali Nusa Dua Resort)(8443894)</t>
  </si>
  <si>
    <t>豪华园景特大床房带阳台&lt;不退款&gt;&lt;2人入住&gt;</t>
  </si>
  <si>
    <t>Boettcher/Christian</t>
  </si>
  <si>
    <t>Plengjan/Nathaporn</t>
  </si>
  <si>
    <t>取消</t>
  </si>
  <si>
    <t>[夏洛瓦]夏利华旅馆和套房(Charlevoix Inn &amp; Suites)(39571016)</t>
  </si>
  <si>
    <t>湖景大床房(至少连住2晚及以上)&lt;2人入住&gt;&lt;不退款&gt;&lt;早餐&gt;</t>
  </si>
  <si>
    <t>Scachette/Charles</t>
  </si>
  <si>
    <t>[阿尔勒]阿尔斯普瑞米尔经典酒店(Premiere Classe Arles)(39519956)</t>
  </si>
  <si>
    <t>标准三人房&lt;不退款&gt;&lt;2人入住&gt;</t>
  </si>
  <si>
    <t>DEPERRAZ/Alain</t>
  </si>
  <si>
    <t>[达拉姆]杜克医学中心旅馆(The Lodge at Duke Medical Center)(39495335)</t>
  </si>
  <si>
    <t>特大床房(至少连住2晚及以上)&lt;2人入住&gt;&lt;不退款&gt;</t>
  </si>
  <si>
    <t>Vincequere/Donna Marie</t>
  </si>
  <si>
    <t>[西米谷]波萨达皇家贝斯特韦斯特优质酒店(Best Western Posada Royale Hotel &amp; Suites)(8899325)</t>
  </si>
  <si>
    <t>标准客房, 1 张特大床微波炉(至少连住2晚及以上)&lt;2人入住&gt;&lt;不退款&gt;&lt;早餐&gt;</t>
  </si>
  <si>
    <t>Gilliam/Michael</t>
  </si>
  <si>
    <t>退单</t>
  </si>
  <si>
    <t>[格兰德艾兰]凯艺酒店及会议中心(Quality Inn and Conference Center I-80 Grand Island)(17914924)</t>
  </si>
  <si>
    <t>大床房(2张大床)(至少连住2晚及以上)&lt;2人入住&gt;&lt;不退款&gt;&lt;早餐&gt;</t>
  </si>
  <si>
    <t>Post/Clarissa</t>
  </si>
  <si>
    <t>[胡志明市]机场广场布鲁斯奇服务公寓(Bluesky Serviced Apartment Airport Plaza)(44706140)</t>
  </si>
  <si>
    <t>一卧室公寓&lt;不退款&gt;&lt;2人入住&gt;</t>
  </si>
  <si>
    <t>LUO/BIN</t>
  </si>
  <si>
    <t>[曼谷]曼谷JW万豪酒店(JW Marriott Hotel Bangkok)(8628230)</t>
  </si>
  <si>
    <t>豪华特大床客房&lt;2人入住&gt;&lt;不退款&gt;&lt;早餐&gt;</t>
  </si>
  <si>
    <t>WU/SHAOQING</t>
  </si>
  <si>
    <t>[布里夫拉盖亚尔德]科隆斯酒店(Hôtel le Collonges)(39518060)</t>
  </si>
  <si>
    <t>双人床房(至少连住2晚及以上)&lt;2人入住&gt;&lt;不退款&gt;</t>
  </si>
  <si>
    <t>DELPECH/Thi-Lan</t>
  </si>
  <si>
    <t>[仁川]金色郁金香仁川机场酒店&amp;套房(GOLDEN TULIP Incheon Airport Hotel &amp; Suites)(16077403)</t>
  </si>
  <si>
    <t>标准大床房&lt;1&gt;&lt;不退款&gt;&lt;2人入住&gt;</t>
  </si>
  <si>
    <t>choi/hwanbong</t>
  </si>
  <si>
    <t>[班沙拉披]卡马蒙兰纳度假村(Kham Mon Lanna Resort)(7375183)</t>
  </si>
  <si>
    <t>豪华房&lt;1&gt;&lt;不退款&gt;&lt;2人入住&gt;</t>
  </si>
  <si>
    <t>QIU/JUNQING</t>
  </si>
  <si>
    <t>[首尔]首尔 N酒店(Seoul N Hotel)(16130772)</t>
  </si>
  <si>
    <t>标准双床房&lt;1&gt;&lt;不退款&gt;&lt;2人入住&gt;</t>
  </si>
  <si>
    <t>Jun/Guesoo</t>
  </si>
  <si>
    <t>[芭堤雅]普里维酒店(The Privi Hotel)(44801565)</t>
  </si>
  <si>
    <t>豪华双人床房&lt;不退款&gt;&lt;2人入住&gt;</t>
  </si>
  <si>
    <t>ZHANG/YIN</t>
  </si>
  <si>
    <t>,</t>
  </si>
  <si>
    <t>A210726103145481</t>
  </si>
  <si>
    <t>USD / THB 当前参考汇率: 32.974</t>
  </si>
  <si>
    <t>总计：10933 USD/
360504.74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</si>
  <si>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</si>
  <si>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</si>
  <si>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</si>
  <si>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</si>
  <si>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</si>
  <si>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</si>
  <si>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</si>
  <si>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</si>
  <si>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</si>
  <si>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</si>
  <si>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</si>
  <si>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</si>
  <si>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</si>
  <si>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</si>
  <si>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</si>
  <si>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</si>
  <si>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</si>
  <si>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2021-07-23</t>
  </si>
  <si>
    <t>2206462</t>
  </si>
  <si>
    <t>普里维酒店</t>
  </si>
  <si>
    <t>ZHANG YIN</t>
  </si>
  <si>
    <t>2021-07-25</t>
  </si>
  <si>
    <t>退房日周结</t>
  </si>
  <si>
    <t>155.61</t>
  </si>
  <si>
    <t>24.00</t>
  </si>
  <si>
    <t>0</t>
  </si>
  <si>
    <t>0.00</t>
  </si>
  <si>
    <t>携程国际直连(CIT)</t>
  </si>
  <si>
    <t>2021-07-23 16:40:13</t>
  </si>
  <si>
    <t>否</t>
  </si>
  <si>
    <t>汇智国际旅游发展有限公司</t>
  </si>
  <si>
    <t>直连</t>
  </si>
  <si>
    <t>2206439</t>
  </si>
  <si>
    <t>首尔东大门N酒店</t>
  </si>
  <si>
    <t>Jun Guesoo</t>
  </si>
  <si>
    <t>492.76</t>
  </si>
  <si>
    <t>76.00</t>
  </si>
  <si>
    <t>2021-07-23 16:23:10</t>
  </si>
  <si>
    <t>2206308</t>
  </si>
  <si>
    <t>卡马蒙兰纳度假村</t>
  </si>
  <si>
    <t>QIU JUNQING</t>
  </si>
  <si>
    <t>401.99</t>
  </si>
  <si>
    <t>62.00</t>
  </si>
  <si>
    <t>2021-07-23 14:16:10</t>
  </si>
  <si>
    <t>2021-07-22</t>
  </si>
  <si>
    <t>2205825</t>
  </si>
  <si>
    <t>金色郁金香仁川机场酒店</t>
  </si>
  <si>
    <t>choi hwanbong</t>
  </si>
  <si>
    <t>894.41</t>
  </si>
  <si>
    <t>138.00</t>
  </si>
  <si>
    <t>2021-07-22 23:33:55</t>
  </si>
  <si>
    <t>2205590</t>
  </si>
  <si>
    <t>科隆斯酒店</t>
  </si>
  <si>
    <t>DELPECH Thi-Lan</t>
  </si>
  <si>
    <t>1049.95</t>
  </si>
  <si>
    <t>162.00</t>
  </si>
  <si>
    <t>2021-07-22 20:14:48</t>
  </si>
  <si>
    <t>2205191</t>
  </si>
  <si>
    <t>机场广场布鲁斯奇服务公寓</t>
  </si>
  <si>
    <t>LUO BIN</t>
  </si>
  <si>
    <t>738.86</t>
  </si>
  <si>
    <t>114.00</t>
  </si>
  <si>
    <t>2021-07-22 14:23:30</t>
  </si>
  <si>
    <t>2021-07-21</t>
  </si>
  <si>
    <t>2204215</t>
  </si>
  <si>
    <t>格兰德艾兰品质酒店及会议中心</t>
  </si>
  <si>
    <t>Post Clarissa</t>
  </si>
  <si>
    <t>1611.68</t>
  </si>
  <si>
    <t>248.00</t>
  </si>
  <si>
    <t>2021-07-21 13:42:42</t>
  </si>
  <si>
    <t>2021-07-20</t>
  </si>
  <si>
    <t>2202657</t>
  </si>
  <si>
    <t>贝斯特韦斯特波萨达皇家酒店</t>
  </si>
  <si>
    <t>Gilliam Michael</t>
  </si>
  <si>
    <t>2021-07-24</t>
  </si>
  <si>
    <t>3316.89</t>
  </si>
  <si>
    <t>510.00</t>
  </si>
  <si>
    <t>2021-07-20 08:10:03</t>
  </si>
  <si>
    <t>2202610</t>
  </si>
  <si>
    <t>杜伦坎布利亚酒店 - 杜克大学附近</t>
  </si>
  <si>
    <t>Vincequere Donna Marie</t>
  </si>
  <si>
    <t>1352.77</t>
  </si>
  <si>
    <t>208.00</t>
  </si>
  <si>
    <t>2021-07-20 05:13:27</t>
  </si>
  <si>
    <t>2202597</t>
  </si>
  <si>
    <t>阿尔勒普瑞米尔经典酒店</t>
  </si>
  <si>
    <t>DEPERRAZ Alain</t>
  </si>
  <si>
    <t>663.38</t>
  </si>
  <si>
    <t>102.00</t>
  </si>
  <si>
    <t>2021-07-20 03:17:15</t>
  </si>
  <si>
    <t>2021-07-19</t>
  </si>
  <si>
    <t>2202515</t>
  </si>
  <si>
    <t>Charlevoix 酒店暨套房</t>
  </si>
  <si>
    <t>Scachette Charles</t>
  </si>
  <si>
    <t>2518.97</t>
  </si>
  <si>
    <t>388.00</t>
  </si>
  <si>
    <t>194.00</t>
  </si>
  <si>
    <t>-193</t>
  </si>
  <si>
    <t>-1259</t>
  </si>
  <si>
    <t>2021-07-19 23:08:53</t>
  </si>
  <si>
    <t>2201924</t>
  </si>
  <si>
    <t>拉普绕101号卧室酒店</t>
  </si>
  <si>
    <t>Plengjan Nathaporn</t>
  </si>
  <si>
    <t>2021-07-19 12:43:27</t>
  </si>
  <si>
    <t>2201865</t>
  </si>
  <si>
    <t>巴厘岛努沙杜瓦万怡度假酒店</t>
  </si>
  <si>
    <t>Boettcher Christian</t>
  </si>
  <si>
    <t>1103.67</t>
  </si>
  <si>
    <t>170.00</t>
  </si>
  <si>
    <t>2021-07-19 11:37:20</t>
  </si>
  <si>
    <t>2201730</t>
  </si>
  <si>
    <t>德克萨斯州罗克波特 6 号汽车旅馆</t>
  </si>
  <si>
    <t>Evrard Kellie</t>
  </si>
  <si>
    <t>2311.22</t>
  </si>
  <si>
    <t>356.00</t>
  </si>
  <si>
    <t>2021-07-19 07:31:19</t>
  </si>
  <si>
    <t>2201676</t>
  </si>
  <si>
    <t>马累漂亮酒店</t>
  </si>
  <si>
    <t>Azim Ahmed,Azim Ahmed</t>
  </si>
  <si>
    <t>636.24</t>
  </si>
  <si>
    <t>98.00</t>
  </si>
  <si>
    <t>2021-07-19 01:48:40</t>
  </si>
  <si>
    <t>2021-07-18</t>
  </si>
  <si>
    <t>2201575</t>
  </si>
  <si>
    <t>迪拜阿尔巴沙诺富特酒店</t>
  </si>
  <si>
    <t>Want Shihuang</t>
  </si>
  <si>
    <t>973.83</t>
  </si>
  <si>
    <t>150.00</t>
  </si>
  <si>
    <t>2021-07-18 22:38:38</t>
  </si>
  <si>
    <t>2201375</t>
  </si>
  <si>
    <t>富山多米酒店</t>
  </si>
  <si>
    <t>YASUDA SHUJI</t>
  </si>
  <si>
    <t>1025.77</t>
  </si>
  <si>
    <t>158.00</t>
  </si>
  <si>
    <t>2021-07-18 18:08:26</t>
  </si>
  <si>
    <t>2201352</t>
  </si>
  <si>
    <t>阿瓦隆巴黎火车北站酒店</t>
  </si>
  <si>
    <t>Grovet Camille</t>
  </si>
  <si>
    <t>895.92</t>
  </si>
  <si>
    <t>2021-07-18 17:23:06</t>
  </si>
  <si>
    <t>2200837</t>
  </si>
  <si>
    <t>ZHANG LIYUAN</t>
  </si>
  <si>
    <t>571.31</t>
  </si>
  <si>
    <t>88.00</t>
  </si>
  <si>
    <t>2021-07-18 03:41:27</t>
  </si>
  <si>
    <t>2021-07-17</t>
  </si>
  <si>
    <t>2200617</t>
  </si>
  <si>
    <t>弗特图纳酒店</t>
  </si>
  <si>
    <t>Fietz Richard O</t>
  </si>
  <si>
    <t>2402.11</t>
  </si>
  <si>
    <t>370.00</t>
  </si>
  <si>
    <t>2021-07-17 21:58:20</t>
  </si>
  <si>
    <t>2200603</t>
  </si>
  <si>
    <t>元素住宅饭店</t>
  </si>
  <si>
    <t>Magomedalieva Asiiat,Magomedalieva Asiiat</t>
  </si>
  <si>
    <t>805.03</t>
  </si>
  <si>
    <t>124.00</t>
  </si>
  <si>
    <t>2021-07-17 21:52:23</t>
  </si>
  <si>
    <t>2200574</t>
  </si>
  <si>
    <t>营那巴东大酒店</t>
  </si>
  <si>
    <t>David Osra,David Osra</t>
  </si>
  <si>
    <t>337.59</t>
  </si>
  <si>
    <t>52.00</t>
  </si>
  <si>
    <t>2021-07-17 21:39:49</t>
  </si>
  <si>
    <t>2200129</t>
  </si>
  <si>
    <t>taorong darawan</t>
  </si>
  <si>
    <t>324.61</t>
  </si>
  <si>
    <t>50.00</t>
  </si>
  <si>
    <t>2021-07-17 15:33:46</t>
  </si>
  <si>
    <t>2200011</t>
  </si>
  <si>
    <t>瓦可北万豪费尔菲尔德酒店</t>
  </si>
  <si>
    <t>Jimenez Roger Sandoval</t>
  </si>
  <si>
    <t>1155.61</t>
  </si>
  <si>
    <t>178.00</t>
  </si>
  <si>
    <t>2021-07-17 13:36:41</t>
  </si>
  <si>
    <t>2199858</t>
  </si>
  <si>
    <t>埃尔克格罗夫村乡村贝蒙特套房酒店</t>
  </si>
  <si>
    <t>Guevara Olisab</t>
  </si>
  <si>
    <t>954.35</t>
  </si>
  <si>
    <t>147.00</t>
  </si>
  <si>
    <t>2021-07-17 11:24:36</t>
  </si>
  <si>
    <t>2199674</t>
  </si>
  <si>
    <t>太阳门广场酒店</t>
  </si>
  <si>
    <t>Marchand Laval</t>
  </si>
  <si>
    <t>753.10</t>
  </si>
  <si>
    <t>116.00</t>
  </si>
  <si>
    <t>2021-07-17 07:23:30</t>
  </si>
  <si>
    <t>2021-07-16</t>
  </si>
  <si>
    <t>2198609</t>
  </si>
  <si>
    <t>行政酒店</t>
  </si>
  <si>
    <t>royster calvin Richard,chester helen irene</t>
  </si>
  <si>
    <t>1476.35</t>
  </si>
  <si>
    <t>228.00</t>
  </si>
  <si>
    <t>2021-07-16 10:47:53</t>
  </si>
  <si>
    <t>2021-07-15</t>
  </si>
  <si>
    <t>2197437</t>
  </si>
  <si>
    <t>欧文堡地标酒店</t>
  </si>
  <si>
    <t>Choi Taesim</t>
  </si>
  <si>
    <t>1464.75</t>
  </si>
  <si>
    <t>226.00</t>
  </si>
  <si>
    <t>2021-07-15 10:16:52</t>
  </si>
  <si>
    <t>2197319</t>
  </si>
  <si>
    <t>达拉斯沃斯堡国际机场北部舒适酒店</t>
  </si>
  <si>
    <t>Lin Hui</t>
  </si>
  <si>
    <t>2294.34</t>
  </si>
  <si>
    <t>354.00</t>
  </si>
  <si>
    <t>2021-07-15 07:34:11</t>
  </si>
  <si>
    <t>2197271</t>
  </si>
  <si>
    <t>a&amp;o 法兰克福奥斯坦德酒店</t>
  </si>
  <si>
    <t>Filipovic Dominik</t>
  </si>
  <si>
    <t>466.65</t>
  </si>
  <si>
    <t>72.00</t>
  </si>
  <si>
    <t>2021-07-15 05:13:15</t>
  </si>
  <si>
    <t>2197253</t>
  </si>
  <si>
    <t>迪拜鲍宁顿朱美拉湖塔酒店</t>
  </si>
  <si>
    <t>li huarong</t>
  </si>
  <si>
    <t>764.78</t>
  </si>
  <si>
    <t>118.00</t>
  </si>
  <si>
    <t>2021-07-15 02:44:31</t>
  </si>
  <si>
    <t>2021-07-14</t>
  </si>
  <si>
    <t>2196634</t>
  </si>
  <si>
    <t>恰姆尤瓦伊佩克酒店</t>
  </si>
  <si>
    <t>Demir Ebubekir</t>
  </si>
  <si>
    <t>1264.32</t>
  </si>
  <si>
    <t>195.00</t>
  </si>
  <si>
    <t>2021-07-14 18:24:55</t>
  </si>
  <si>
    <t>2021-07-12</t>
  </si>
  <si>
    <t>2193920</t>
  </si>
  <si>
    <t>CHENG YINGDONG,ZHENG RUIMING</t>
  </si>
  <si>
    <t>2272.27</t>
  </si>
  <si>
    <t>350.00</t>
  </si>
  <si>
    <t>2021-07-12 17:10:41</t>
  </si>
  <si>
    <t>2021-07-11</t>
  </si>
  <si>
    <t>2192623</t>
  </si>
  <si>
    <t>红门优质酒店 @ 范登巴拉特</t>
  </si>
  <si>
    <t>vang molly,yogis angkoso</t>
  </si>
  <si>
    <t>331.10</t>
  </si>
  <si>
    <t>51.00</t>
  </si>
  <si>
    <t>2021-07-11 12:13:55</t>
  </si>
  <si>
    <t>2021-07-10</t>
  </si>
  <si>
    <t>2192210</t>
  </si>
  <si>
    <t>嗨西归浦酒店</t>
  </si>
  <si>
    <t>Jimin Choi</t>
  </si>
  <si>
    <t>662.20</t>
  </si>
  <si>
    <t>2021-07-10 23:18:16</t>
  </si>
  <si>
    <t>2190854</t>
  </si>
  <si>
    <t>拉梅萨文化遗产酒店</t>
  </si>
  <si>
    <t>Slaughter Joel,Hermida Jade</t>
  </si>
  <si>
    <t>2960.44</t>
  </si>
  <si>
    <t>456.00</t>
  </si>
  <si>
    <t>2021-07-10 04:13:45</t>
  </si>
  <si>
    <t>2190806</t>
  </si>
  <si>
    <t>阿尔拜特夏尔哈酒店</t>
  </si>
  <si>
    <t>Chen Mingying,Ma Qiuxia</t>
  </si>
  <si>
    <t>7011.58</t>
  </si>
  <si>
    <t>1080.00</t>
  </si>
  <si>
    <t>2021-07-10 01:57:24</t>
  </si>
  <si>
    <t>2021-07-07</t>
  </si>
  <si>
    <t>2187062</t>
  </si>
  <si>
    <t>乔纳森爱德华兹汽车旅馆</t>
  </si>
  <si>
    <t>Rugani Gary</t>
  </si>
  <si>
    <t>960.99</t>
  </si>
  <si>
    <t>148.00</t>
  </si>
  <si>
    <t>2021-07-07 20:40:27</t>
  </si>
  <si>
    <t>2186128</t>
  </si>
  <si>
    <t>基耶拉尔戈旅馆 - 全面禁烟酒店</t>
  </si>
  <si>
    <t>Hooper Margaret H</t>
  </si>
  <si>
    <t>2350.54</t>
  </si>
  <si>
    <t>362.00</t>
  </si>
  <si>
    <t>2021-07-07 05:49:26</t>
  </si>
  <si>
    <t>2186079</t>
  </si>
  <si>
    <t>伊克诺市中心旅馆</t>
  </si>
  <si>
    <t>Halverson Daniel</t>
  </si>
  <si>
    <t>699.70</t>
  </si>
  <si>
    <t>108.00</t>
  </si>
  <si>
    <t>2021-07-07 01:17:58</t>
  </si>
  <si>
    <t>2021-07-06</t>
  </si>
  <si>
    <t>2185353</t>
  </si>
  <si>
    <t>kwon hyejin,kwon hyejin</t>
  </si>
  <si>
    <t>557.17</t>
  </si>
  <si>
    <t>86.00</t>
  </si>
  <si>
    <t>2021-07-06 15:33:31</t>
  </si>
  <si>
    <t>2021-07-05</t>
  </si>
  <si>
    <t>2184504</t>
  </si>
  <si>
    <t>釜山斯坦福酒店</t>
  </si>
  <si>
    <t>Kim yeseul,Kim yeseul</t>
  </si>
  <si>
    <t>570.96</t>
  </si>
  <si>
    <t>2021-07-05 19:21:21</t>
  </si>
  <si>
    <t>2184395</t>
  </si>
  <si>
    <t>太平洋旅馆</t>
  </si>
  <si>
    <t>Zarrabi Joubin,Singh Michaela</t>
  </si>
  <si>
    <t>3750.18</t>
  </si>
  <si>
    <t>578.00</t>
  </si>
  <si>
    <t>2021-07-05 17:46:28</t>
  </si>
  <si>
    <t>2021-07-02</t>
  </si>
  <si>
    <t>2180410</t>
  </si>
  <si>
    <t>老英国酒店</t>
  </si>
  <si>
    <t>Boswell Jeffrey Adam</t>
  </si>
  <si>
    <t>1257.35</t>
  </si>
  <si>
    <t>2021-07-02 06:58:59</t>
  </si>
  <si>
    <t>2021-06-29</t>
  </si>
  <si>
    <t>2177320</t>
  </si>
  <si>
    <t>玛丽蒂姆特拉弗明德酒店</t>
  </si>
  <si>
    <t>Kay Peter,Junghans Petra</t>
  </si>
  <si>
    <t>4853.40</t>
  </si>
  <si>
    <t>750.00</t>
  </si>
  <si>
    <t>2021-06-29 16:21:02</t>
  </si>
  <si>
    <t>2021-06-27</t>
  </si>
  <si>
    <t>2174224</t>
  </si>
  <si>
    <t>Delta酒店格蓝迪欧坎甘度假村</t>
  </si>
  <si>
    <t>Weed Ryan</t>
  </si>
  <si>
    <t>6328.34</t>
  </si>
  <si>
    <t>978.00</t>
  </si>
  <si>
    <t>2021-06-27 04:36:21</t>
  </si>
  <si>
    <t>2021-06-19</t>
  </si>
  <si>
    <t>2163357</t>
  </si>
  <si>
    <t>圣路易斯市中心万怡酒店/会议中心</t>
  </si>
  <si>
    <t>Mooring Juana Leney,Douglas Mary</t>
  </si>
  <si>
    <t>2108.14</t>
  </si>
  <si>
    <t>326.00</t>
  </si>
  <si>
    <t>2021-06-19 20:07:16</t>
  </si>
  <si>
    <t>2021-05-18</t>
  </si>
  <si>
    <t>2121334</t>
  </si>
  <si>
    <t>首尔瑞草新艺术城酒店</t>
  </si>
  <si>
    <t>KIM JISOO</t>
  </si>
  <si>
    <t>1367.95</t>
  </si>
  <si>
    <t>212.00</t>
  </si>
  <si>
    <t>2021-05-18 11:54:55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</si>
</sst>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7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17" fillId="19" borderId="2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15239465538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44396</v>
      </c>
      <c r="G2" s="5">
        <v>44400</v>
      </c>
      <c r="H2" s="4">
        <v>1</v>
      </c>
      <c r="I2" s="4">
        <v>4</v>
      </c>
      <c r="J2" s="4">
        <v>4</v>
      </c>
      <c r="K2" s="4" t="s">
        <v>29</v>
      </c>
      <c r="L2" s="4">
        <v>212</v>
      </c>
      <c r="M2" s="4">
        <v>212</v>
      </c>
      <c r="N2" s="4" t="s">
        <v>30</v>
      </c>
      <c r="O2" s="4" t="s">
        <v>31</v>
      </c>
      <c r="P2" s="4" t="s">
        <v>32</v>
      </c>
      <c r="Q2" s="4">
        <v>0</v>
      </c>
      <c r="R2" s="6">
        <v>44334</v>
      </c>
      <c r="S2" s="5">
        <v>44403</v>
      </c>
      <c r="T2" s="4" t="s">
        <v>33</v>
      </c>
      <c r="U2" s="4">
        <v>212</v>
      </c>
      <c r="V2" s="4">
        <v>0</v>
      </c>
      <c r="W2" s="4">
        <v>0</v>
      </c>
      <c r="X2" s="4">
        <v>2121334</v>
      </c>
    </row>
    <row r="3" s="4" customFormat="1" spans="1:24">
      <c r="A3" s="4">
        <v>15579986707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44400</v>
      </c>
      <c r="G3" s="5">
        <v>44402</v>
      </c>
      <c r="H3" s="4">
        <v>1</v>
      </c>
      <c r="I3" s="4">
        <v>2</v>
      </c>
      <c r="J3" s="4">
        <v>2</v>
      </c>
      <c r="K3" s="4" t="s">
        <v>29</v>
      </c>
      <c r="L3" s="4">
        <v>326</v>
      </c>
      <c r="M3" s="4">
        <v>326</v>
      </c>
      <c r="N3" s="4" t="s">
        <v>36</v>
      </c>
      <c r="O3" s="4" t="s">
        <v>31</v>
      </c>
      <c r="P3" s="4" t="s">
        <v>32</v>
      </c>
      <c r="Q3" s="4">
        <v>0</v>
      </c>
      <c r="R3" s="6">
        <v>44366</v>
      </c>
      <c r="S3" s="5">
        <v>44403</v>
      </c>
      <c r="T3" s="4" t="s">
        <v>33</v>
      </c>
      <c r="U3" s="4">
        <v>326</v>
      </c>
      <c r="V3" s="4">
        <v>0</v>
      </c>
      <c r="W3" s="4">
        <v>0</v>
      </c>
      <c r="X3" s="4">
        <v>2163357</v>
      </c>
    </row>
    <row r="4" s="4" customFormat="1" spans="1:24">
      <c r="A4" s="4">
        <v>15634250310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44400</v>
      </c>
      <c r="G4" s="5">
        <v>44402</v>
      </c>
      <c r="H4" s="4">
        <v>1</v>
      </c>
      <c r="I4" s="4">
        <v>2</v>
      </c>
      <c r="J4" s="4">
        <v>2</v>
      </c>
      <c r="K4" s="4" t="s">
        <v>29</v>
      </c>
      <c r="L4" s="4">
        <v>978</v>
      </c>
      <c r="M4" s="4">
        <v>978</v>
      </c>
      <c r="N4" s="4" t="s">
        <v>39</v>
      </c>
      <c r="O4" s="4" t="s">
        <v>31</v>
      </c>
      <c r="P4" s="4" t="s">
        <v>32</v>
      </c>
      <c r="Q4" s="4">
        <v>0</v>
      </c>
      <c r="R4" s="6">
        <v>44374</v>
      </c>
      <c r="S4" s="5">
        <v>44403</v>
      </c>
      <c r="T4" s="4" t="s">
        <v>33</v>
      </c>
      <c r="U4" s="4">
        <v>978</v>
      </c>
      <c r="V4" s="4">
        <v>0</v>
      </c>
      <c r="W4" s="4">
        <v>0</v>
      </c>
      <c r="X4" s="4">
        <v>2174224</v>
      </c>
    </row>
    <row r="5" s="4" customFormat="1" spans="1:24">
      <c r="A5" s="4">
        <v>15653300556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44393</v>
      </c>
      <c r="G5" s="5">
        <v>44396</v>
      </c>
      <c r="H5" s="4">
        <v>1</v>
      </c>
      <c r="I5" s="4">
        <v>3</v>
      </c>
      <c r="J5" s="4">
        <v>3</v>
      </c>
      <c r="K5" s="4" t="s">
        <v>29</v>
      </c>
      <c r="L5" s="4">
        <v>750</v>
      </c>
      <c r="M5" s="4">
        <v>750</v>
      </c>
      <c r="N5" s="4" t="s">
        <v>42</v>
      </c>
      <c r="O5" s="4" t="s">
        <v>31</v>
      </c>
      <c r="P5" s="4" t="s">
        <v>32</v>
      </c>
      <c r="Q5" s="4">
        <v>0</v>
      </c>
      <c r="R5" s="6">
        <v>44376</v>
      </c>
      <c r="S5" s="5">
        <v>44403</v>
      </c>
      <c r="T5" s="4" t="s">
        <v>33</v>
      </c>
      <c r="U5" s="4">
        <v>750</v>
      </c>
      <c r="V5" s="4">
        <v>0</v>
      </c>
      <c r="W5" s="4">
        <v>0</v>
      </c>
      <c r="X5" s="4">
        <v>2177320</v>
      </c>
    </row>
    <row r="6" s="4" customFormat="1" spans="1:24">
      <c r="A6" s="4">
        <v>15672608196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44400</v>
      </c>
      <c r="G6" s="5">
        <v>44402</v>
      </c>
      <c r="H6" s="4">
        <v>1</v>
      </c>
      <c r="I6" s="4">
        <v>2</v>
      </c>
      <c r="J6" s="4">
        <v>2</v>
      </c>
      <c r="K6" s="4" t="s">
        <v>29</v>
      </c>
      <c r="L6" s="4">
        <v>194</v>
      </c>
      <c r="M6" s="4">
        <v>194</v>
      </c>
      <c r="N6" s="4" t="s">
        <v>45</v>
      </c>
      <c r="O6" s="4" t="s">
        <v>31</v>
      </c>
      <c r="P6" s="4" t="s">
        <v>32</v>
      </c>
      <c r="Q6" s="4">
        <v>0</v>
      </c>
      <c r="R6" s="6">
        <v>44379</v>
      </c>
      <c r="S6" s="5">
        <v>44403</v>
      </c>
      <c r="T6" s="4" t="s">
        <v>33</v>
      </c>
      <c r="U6" s="4">
        <v>194</v>
      </c>
      <c r="V6" s="4">
        <v>0</v>
      </c>
      <c r="W6" s="4">
        <v>0</v>
      </c>
      <c r="X6" s="4">
        <v>2180410</v>
      </c>
    </row>
    <row r="7" s="4" customFormat="1" spans="1:24">
      <c r="A7" s="4">
        <v>15706212882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44399</v>
      </c>
      <c r="G7" s="5">
        <v>44401</v>
      </c>
      <c r="H7" s="4">
        <v>1</v>
      </c>
      <c r="I7" s="4">
        <v>2</v>
      </c>
      <c r="J7" s="4">
        <v>2</v>
      </c>
      <c r="K7" s="4" t="s">
        <v>29</v>
      </c>
      <c r="L7" s="4">
        <v>578</v>
      </c>
      <c r="M7" s="4">
        <v>578</v>
      </c>
      <c r="N7" s="4" t="s">
        <v>48</v>
      </c>
      <c r="O7" s="4" t="s">
        <v>31</v>
      </c>
      <c r="P7" s="4" t="s">
        <v>32</v>
      </c>
      <c r="Q7" s="4">
        <v>0</v>
      </c>
      <c r="R7" s="6">
        <v>44382</v>
      </c>
      <c r="S7" s="5">
        <v>44403</v>
      </c>
      <c r="T7" s="4" t="s">
        <v>33</v>
      </c>
      <c r="U7" s="4">
        <v>578</v>
      </c>
      <c r="V7" s="4">
        <v>0</v>
      </c>
      <c r="W7" s="4">
        <v>0</v>
      </c>
      <c r="X7" s="4">
        <v>2184395</v>
      </c>
    </row>
    <row r="8" s="4" customFormat="1" spans="1:24">
      <c r="A8" s="4">
        <v>15706779888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44396</v>
      </c>
      <c r="G8" s="5">
        <v>44398</v>
      </c>
      <c r="H8" s="4">
        <v>1</v>
      </c>
      <c r="I8" s="4">
        <v>2</v>
      </c>
      <c r="J8" s="4">
        <v>2</v>
      </c>
      <c r="K8" s="4" t="s">
        <v>29</v>
      </c>
      <c r="L8" s="4">
        <v>88</v>
      </c>
      <c r="M8" s="4">
        <v>88</v>
      </c>
      <c r="N8" s="4" t="s">
        <v>51</v>
      </c>
      <c r="O8" s="4" t="s">
        <v>31</v>
      </c>
      <c r="P8" s="4" t="s">
        <v>32</v>
      </c>
      <c r="Q8" s="4">
        <v>0</v>
      </c>
      <c r="R8" s="6">
        <v>44382</v>
      </c>
      <c r="S8" s="5">
        <v>44403</v>
      </c>
      <c r="T8" s="4" t="s">
        <v>33</v>
      </c>
      <c r="U8" s="4">
        <v>88</v>
      </c>
      <c r="V8" s="4">
        <v>0</v>
      </c>
      <c r="W8" s="4">
        <v>0</v>
      </c>
      <c r="X8" s="4">
        <v>2184504</v>
      </c>
    </row>
    <row r="9" s="4" customFormat="1" spans="1:24">
      <c r="A9" s="4">
        <v>15714387975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44396</v>
      </c>
      <c r="G9" s="5">
        <v>44398</v>
      </c>
      <c r="H9" s="4">
        <v>1</v>
      </c>
      <c r="I9" s="4">
        <v>2</v>
      </c>
      <c r="J9" s="4">
        <v>2</v>
      </c>
      <c r="K9" s="4" t="s">
        <v>29</v>
      </c>
      <c r="L9" s="4">
        <v>86</v>
      </c>
      <c r="M9" s="4">
        <v>86</v>
      </c>
      <c r="N9" s="4" t="s">
        <v>54</v>
      </c>
      <c r="O9" s="4" t="s">
        <v>31</v>
      </c>
      <c r="P9" s="4" t="s">
        <v>32</v>
      </c>
      <c r="Q9" s="4">
        <v>0</v>
      </c>
      <c r="R9" s="6">
        <v>44383</v>
      </c>
      <c r="S9" s="5">
        <v>44403</v>
      </c>
      <c r="T9" s="4" t="s">
        <v>33</v>
      </c>
      <c r="U9" s="4">
        <v>86</v>
      </c>
      <c r="V9" s="4">
        <v>0</v>
      </c>
      <c r="W9" s="4">
        <v>0</v>
      </c>
      <c r="X9" s="4">
        <v>2185353</v>
      </c>
    </row>
    <row r="10" s="4" customFormat="1" spans="1:24">
      <c r="A10" s="4">
        <v>15720487660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44398</v>
      </c>
      <c r="G10" s="5">
        <v>44400</v>
      </c>
      <c r="H10" s="4">
        <v>1</v>
      </c>
      <c r="I10" s="4">
        <v>2</v>
      </c>
      <c r="J10" s="4">
        <v>2</v>
      </c>
      <c r="K10" s="4" t="s">
        <v>29</v>
      </c>
      <c r="L10" s="4">
        <v>108</v>
      </c>
      <c r="M10" s="4">
        <v>108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44384</v>
      </c>
      <c r="S10" s="5">
        <v>44403</v>
      </c>
      <c r="T10" s="4" t="s">
        <v>33</v>
      </c>
      <c r="U10" s="4">
        <v>108</v>
      </c>
      <c r="V10" s="4">
        <v>0</v>
      </c>
      <c r="W10" s="4">
        <v>0</v>
      </c>
      <c r="X10" s="4">
        <v>2186079</v>
      </c>
    </row>
    <row r="11" s="4" customFormat="1" spans="1:24">
      <c r="A11" s="4">
        <v>15720692800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44400</v>
      </c>
      <c r="G11" s="5">
        <v>44402</v>
      </c>
      <c r="H11" s="4">
        <v>1</v>
      </c>
      <c r="I11" s="4">
        <v>2</v>
      </c>
      <c r="J11" s="4">
        <v>2</v>
      </c>
      <c r="K11" s="4" t="s">
        <v>29</v>
      </c>
      <c r="L11" s="4">
        <v>362</v>
      </c>
      <c r="M11" s="4">
        <v>362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44384</v>
      </c>
      <c r="S11" s="5">
        <v>44403</v>
      </c>
      <c r="T11" s="4" t="s">
        <v>33</v>
      </c>
      <c r="U11" s="4">
        <v>362</v>
      </c>
      <c r="V11" s="4">
        <v>0</v>
      </c>
      <c r="W11" s="4">
        <v>0</v>
      </c>
      <c r="X11" s="4">
        <v>2186128</v>
      </c>
    </row>
    <row r="12" s="4" customFormat="1" spans="1:24">
      <c r="A12" s="4">
        <v>15728281058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44396</v>
      </c>
      <c r="G12" s="5">
        <v>44398</v>
      </c>
      <c r="H12" s="4">
        <v>1</v>
      </c>
      <c r="I12" s="4">
        <v>2</v>
      </c>
      <c r="J12" s="4">
        <v>2</v>
      </c>
      <c r="K12" s="4" t="s">
        <v>29</v>
      </c>
      <c r="L12" s="4">
        <v>148</v>
      </c>
      <c r="M12" s="4">
        <v>148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44384</v>
      </c>
      <c r="S12" s="5">
        <v>44403</v>
      </c>
      <c r="T12" s="4" t="s">
        <v>33</v>
      </c>
      <c r="U12" s="4">
        <v>148</v>
      </c>
      <c r="V12" s="4">
        <v>0</v>
      </c>
      <c r="W12" s="4">
        <v>0</v>
      </c>
      <c r="X12" s="4">
        <v>2187062</v>
      </c>
    </row>
    <row r="13" s="4" customFormat="1" spans="1:24">
      <c r="A13" s="4">
        <v>15749829149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44397</v>
      </c>
      <c r="G13" s="5">
        <v>44399</v>
      </c>
      <c r="H13" s="4">
        <v>2</v>
      </c>
      <c r="I13" s="4">
        <v>2</v>
      </c>
      <c r="J13" s="4">
        <v>4</v>
      </c>
      <c r="K13" s="4" t="s">
        <v>29</v>
      </c>
      <c r="L13" s="4">
        <v>1080</v>
      </c>
      <c r="M13" s="4">
        <v>1080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44387</v>
      </c>
      <c r="S13" s="5">
        <v>44403</v>
      </c>
      <c r="T13" s="4" t="s">
        <v>33</v>
      </c>
      <c r="U13" s="4">
        <v>1080</v>
      </c>
      <c r="V13" s="4">
        <v>0</v>
      </c>
      <c r="W13" s="4">
        <v>0</v>
      </c>
      <c r="X13" s="4">
        <v>2190806</v>
      </c>
    </row>
    <row r="14" s="4" customFormat="1" spans="1:24">
      <c r="A14" s="4">
        <v>15749974753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44392</v>
      </c>
      <c r="G14" s="5">
        <v>44396</v>
      </c>
      <c r="H14" s="4">
        <v>1</v>
      </c>
      <c r="I14" s="4">
        <v>4</v>
      </c>
      <c r="J14" s="4">
        <v>4</v>
      </c>
      <c r="K14" s="4" t="s">
        <v>29</v>
      </c>
      <c r="L14" s="4">
        <v>456</v>
      </c>
      <c r="M14" s="4">
        <v>456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44387</v>
      </c>
      <c r="S14" s="5">
        <v>44403</v>
      </c>
      <c r="T14" s="4" t="s">
        <v>33</v>
      </c>
      <c r="U14" s="4">
        <v>456</v>
      </c>
      <c r="V14" s="4">
        <v>0</v>
      </c>
      <c r="W14" s="4">
        <v>0</v>
      </c>
      <c r="X14" s="4">
        <v>2190854</v>
      </c>
    </row>
    <row r="15" s="4" customFormat="1" spans="1:24">
      <c r="A15" s="4">
        <v>15760003547</v>
      </c>
      <c r="B15" s="4" t="s">
        <v>25</v>
      </c>
      <c r="C15" s="4" t="s">
        <v>26</v>
      </c>
      <c r="D15" s="4" t="s">
        <v>52</v>
      </c>
      <c r="E15" s="4" t="s">
        <v>70</v>
      </c>
      <c r="F15" s="5">
        <v>44397</v>
      </c>
      <c r="G15" s="5">
        <v>44399</v>
      </c>
      <c r="H15" s="4">
        <v>1</v>
      </c>
      <c r="I15" s="4">
        <v>2</v>
      </c>
      <c r="J15" s="4">
        <v>2</v>
      </c>
      <c r="K15" s="4" t="s">
        <v>29</v>
      </c>
      <c r="L15" s="4">
        <v>102</v>
      </c>
      <c r="M15" s="4">
        <v>102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44387</v>
      </c>
      <c r="S15" s="5">
        <v>44403</v>
      </c>
      <c r="T15" s="4" t="s">
        <v>33</v>
      </c>
      <c r="U15" s="4">
        <v>102</v>
      </c>
      <c r="V15" s="4">
        <v>0</v>
      </c>
      <c r="W15" s="4">
        <v>0</v>
      </c>
      <c r="X15" s="4">
        <v>2192210</v>
      </c>
    </row>
    <row r="16" s="4" customFormat="1" spans="1:24">
      <c r="A16" s="4">
        <v>15764645920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44395</v>
      </c>
      <c r="G16" s="5">
        <v>44398</v>
      </c>
      <c r="H16" s="4">
        <v>1</v>
      </c>
      <c r="I16" s="4">
        <v>3</v>
      </c>
      <c r="J16" s="4">
        <v>3</v>
      </c>
      <c r="K16" s="4" t="s">
        <v>29</v>
      </c>
      <c r="L16" s="4">
        <v>51</v>
      </c>
      <c r="M16" s="4">
        <v>51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44388</v>
      </c>
      <c r="S16" s="5">
        <v>44403</v>
      </c>
      <c r="T16" s="4" t="s">
        <v>33</v>
      </c>
      <c r="U16" s="4">
        <v>51</v>
      </c>
      <c r="V16" s="4">
        <v>0</v>
      </c>
      <c r="W16" s="4">
        <v>0</v>
      </c>
      <c r="X16" s="4">
        <v>2192623</v>
      </c>
    </row>
    <row r="17" s="4" customFormat="1" spans="1:24">
      <c r="A17" s="4">
        <v>15776180112</v>
      </c>
      <c r="B17" s="4" t="s">
        <v>25</v>
      </c>
      <c r="C17" s="4" t="s">
        <v>26</v>
      </c>
      <c r="D17" s="4" t="s">
        <v>75</v>
      </c>
      <c r="E17" s="4" t="s">
        <v>76</v>
      </c>
      <c r="F17" s="5">
        <v>44394</v>
      </c>
      <c r="G17" s="5">
        <v>44401</v>
      </c>
      <c r="H17" s="4">
        <v>1</v>
      </c>
      <c r="I17" s="4">
        <v>7</v>
      </c>
      <c r="J17" s="4">
        <v>7</v>
      </c>
      <c r="K17" s="4" t="s">
        <v>29</v>
      </c>
      <c r="L17" s="4">
        <v>350</v>
      </c>
      <c r="M17" s="4">
        <v>350</v>
      </c>
      <c r="N17" s="4" t="s">
        <v>77</v>
      </c>
      <c r="O17" s="4" t="s">
        <v>31</v>
      </c>
      <c r="P17" s="4" t="s">
        <v>32</v>
      </c>
      <c r="Q17" s="4">
        <v>0</v>
      </c>
      <c r="R17" s="6">
        <v>44389</v>
      </c>
      <c r="S17" s="5">
        <v>44403</v>
      </c>
      <c r="T17" s="4" t="s">
        <v>33</v>
      </c>
      <c r="U17" s="4">
        <v>350</v>
      </c>
      <c r="V17" s="4">
        <v>0</v>
      </c>
      <c r="W17" s="4">
        <v>0</v>
      </c>
      <c r="X17" s="4">
        <v>2193920</v>
      </c>
    </row>
    <row r="18" s="4" customFormat="1" spans="1:24">
      <c r="A18" s="4">
        <v>15800663325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44392</v>
      </c>
      <c r="G18" s="5">
        <v>44397</v>
      </c>
      <c r="H18" s="4">
        <v>1</v>
      </c>
      <c r="I18" s="4">
        <v>5</v>
      </c>
      <c r="J18" s="4">
        <v>5</v>
      </c>
      <c r="K18" s="4" t="s">
        <v>29</v>
      </c>
      <c r="L18" s="4">
        <v>195</v>
      </c>
      <c r="M18" s="4">
        <v>195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44391</v>
      </c>
      <c r="S18" s="5">
        <v>44403</v>
      </c>
      <c r="T18" s="4" t="s">
        <v>33</v>
      </c>
      <c r="U18" s="4">
        <v>195</v>
      </c>
      <c r="V18" s="4">
        <v>0</v>
      </c>
      <c r="W18" s="4">
        <v>0</v>
      </c>
      <c r="X18" s="4">
        <v>2196634</v>
      </c>
    </row>
    <row r="19" s="4" customFormat="1" spans="1:24">
      <c r="A19" s="4">
        <v>15807062939</v>
      </c>
      <c r="B19" s="4" t="s">
        <v>25</v>
      </c>
      <c r="C19" s="4" t="s">
        <v>26</v>
      </c>
      <c r="D19" s="4" t="s">
        <v>81</v>
      </c>
      <c r="E19" s="4" t="s">
        <v>82</v>
      </c>
      <c r="F19" s="5">
        <v>44394</v>
      </c>
      <c r="G19" s="5">
        <v>44396</v>
      </c>
      <c r="H19" s="4">
        <v>1</v>
      </c>
      <c r="I19" s="4">
        <v>2</v>
      </c>
      <c r="J19" s="4">
        <v>2</v>
      </c>
      <c r="K19" s="4" t="s">
        <v>29</v>
      </c>
      <c r="L19" s="4">
        <v>118</v>
      </c>
      <c r="M19" s="4">
        <v>118</v>
      </c>
      <c r="N19" s="4" t="s">
        <v>83</v>
      </c>
      <c r="O19" s="4" t="s">
        <v>31</v>
      </c>
      <c r="P19" s="4" t="s">
        <v>32</v>
      </c>
      <c r="Q19" s="4">
        <v>0</v>
      </c>
      <c r="R19" s="6">
        <v>44392</v>
      </c>
      <c r="S19" s="5">
        <v>44403</v>
      </c>
      <c r="T19" s="4" t="s">
        <v>33</v>
      </c>
      <c r="U19" s="4">
        <v>118</v>
      </c>
      <c r="V19" s="4">
        <v>0</v>
      </c>
      <c r="W19" s="4">
        <v>0</v>
      </c>
      <c r="X19" s="4">
        <v>2197253</v>
      </c>
    </row>
    <row r="20" s="4" customFormat="1" spans="1:24">
      <c r="A20" s="4">
        <v>15807147266</v>
      </c>
      <c r="B20" s="4" t="s">
        <v>25</v>
      </c>
      <c r="C20" s="4" t="s">
        <v>26</v>
      </c>
      <c r="D20" s="4" t="s">
        <v>84</v>
      </c>
      <c r="E20" s="4" t="s">
        <v>85</v>
      </c>
      <c r="F20" s="5">
        <v>44400</v>
      </c>
      <c r="G20" s="5">
        <v>44402</v>
      </c>
      <c r="H20" s="4">
        <v>1</v>
      </c>
      <c r="I20" s="4">
        <v>2</v>
      </c>
      <c r="J20" s="4">
        <v>2</v>
      </c>
      <c r="K20" s="4" t="s">
        <v>29</v>
      </c>
      <c r="L20" s="4">
        <v>72</v>
      </c>
      <c r="M20" s="4">
        <v>72</v>
      </c>
      <c r="N20" s="4" t="s">
        <v>86</v>
      </c>
      <c r="O20" s="4" t="s">
        <v>31</v>
      </c>
      <c r="P20" s="4" t="s">
        <v>32</v>
      </c>
      <c r="Q20" s="4">
        <v>0</v>
      </c>
      <c r="R20" s="6">
        <v>44392</v>
      </c>
      <c r="S20" s="5">
        <v>44403</v>
      </c>
      <c r="T20" s="4" t="s">
        <v>33</v>
      </c>
      <c r="U20" s="4">
        <v>72</v>
      </c>
      <c r="V20" s="4">
        <v>0</v>
      </c>
      <c r="W20" s="4">
        <v>0</v>
      </c>
      <c r="X20" s="4">
        <v>2197271</v>
      </c>
    </row>
    <row r="21" s="4" customFormat="1" spans="1:24">
      <c r="A21" s="4">
        <v>15807252685</v>
      </c>
      <c r="B21" s="4" t="s">
        <v>25</v>
      </c>
      <c r="C21" s="4" t="s">
        <v>26</v>
      </c>
      <c r="D21" s="4" t="s">
        <v>87</v>
      </c>
      <c r="E21" s="4" t="s">
        <v>88</v>
      </c>
      <c r="F21" s="5">
        <v>44392</v>
      </c>
      <c r="G21" s="5">
        <v>44396</v>
      </c>
      <c r="H21" s="4">
        <v>1</v>
      </c>
      <c r="I21" s="4">
        <v>4</v>
      </c>
      <c r="J21" s="4">
        <v>4</v>
      </c>
      <c r="K21" s="4" t="s">
        <v>29</v>
      </c>
      <c r="L21" s="4">
        <v>354</v>
      </c>
      <c r="M21" s="4">
        <v>354</v>
      </c>
      <c r="N21" s="4" t="s">
        <v>89</v>
      </c>
      <c r="O21" s="4" t="s">
        <v>31</v>
      </c>
      <c r="P21" s="4" t="s">
        <v>32</v>
      </c>
      <c r="Q21" s="4">
        <v>0</v>
      </c>
      <c r="R21" s="6">
        <v>44392</v>
      </c>
      <c r="S21" s="5">
        <v>44403</v>
      </c>
      <c r="T21" s="4" t="s">
        <v>33</v>
      </c>
      <c r="U21" s="4">
        <v>354</v>
      </c>
      <c r="V21" s="4">
        <v>0</v>
      </c>
      <c r="W21" s="4">
        <v>0</v>
      </c>
      <c r="X21" s="4">
        <v>2197319</v>
      </c>
    </row>
    <row r="22" s="4" customFormat="1" spans="1:24">
      <c r="A22" s="4">
        <v>15807870792</v>
      </c>
      <c r="B22" s="4" t="s">
        <v>25</v>
      </c>
      <c r="C22" s="4" t="s">
        <v>26</v>
      </c>
      <c r="D22" s="4" t="s">
        <v>90</v>
      </c>
      <c r="E22" s="4" t="s">
        <v>91</v>
      </c>
      <c r="F22" s="5">
        <v>44394</v>
      </c>
      <c r="G22" s="5">
        <v>44396</v>
      </c>
      <c r="H22" s="4">
        <v>1</v>
      </c>
      <c r="I22" s="4">
        <v>2</v>
      </c>
      <c r="J22" s="4">
        <v>2</v>
      </c>
      <c r="K22" s="4" t="s">
        <v>29</v>
      </c>
      <c r="L22" s="4">
        <v>226</v>
      </c>
      <c r="M22" s="4">
        <v>226</v>
      </c>
      <c r="N22" s="4" t="s">
        <v>92</v>
      </c>
      <c r="O22" s="4" t="s">
        <v>31</v>
      </c>
      <c r="P22" s="4" t="s">
        <v>32</v>
      </c>
      <c r="Q22" s="4">
        <v>0</v>
      </c>
      <c r="R22" s="6">
        <v>44392</v>
      </c>
      <c r="S22" s="5">
        <v>44403</v>
      </c>
      <c r="T22" s="4" t="s">
        <v>33</v>
      </c>
      <c r="U22" s="4">
        <v>226</v>
      </c>
      <c r="V22" s="4">
        <v>0</v>
      </c>
      <c r="W22" s="4">
        <v>0</v>
      </c>
      <c r="X22" s="4">
        <v>2197437</v>
      </c>
    </row>
    <row r="23" s="4" customFormat="1" spans="1:24">
      <c r="A23" s="4">
        <v>15818293266</v>
      </c>
      <c r="B23" s="4" t="s">
        <v>25</v>
      </c>
      <c r="C23" s="4" t="s">
        <v>26</v>
      </c>
      <c r="D23" s="4" t="s">
        <v>93</v>
      </c>
      <c r="E23" s="4" t="s">
        <v>62</v>
      </c>
      <c r="F23" s="5">
        <v>44393</v>
      </c>
      <c r="G23" s="5">
        <v>44396</v>
      </c>
      <c r="H23" s="4">
        <v>1</v>
      </c>
      <c r="I23" s="4">
        <v>3</v>
      </c>
      <c r="J23" s="4">
        <v>3</v>
      </c>
      <c r="K23" s="4" t="s">
        <v>29</v>
      </c>
      <c r="L23" s="4">
        <v>228</v>
      </c>
      <c r="M23" s="4">
        <v>228</v>
      </c>
      <c r="N23" s="4" t="s">
        <v>94</v>
      </c>
      <c r="O23" s="4" t="s">
        <v>31</v>
      </c>
      <c r="P23" s="4" t="s">
        <v>32</v>
      </c>
      <c r="Q23" s="4">
        <v>0</v>
      </c>
      <c r="R23" s="6">
        <v>44393</v>
      </c>
      <c r="S23" s="5">
        <v>44403</v>
      </c>
      <c r="T23" s="4" t="s">
        <v>33</v>
      </c>
      <c r="U23" s="4">
        <v>228</v>
      </c>
      <c r="V23" s="4">
        <v>0</v>
      </c>
      <c r="W23" s="4">
        <v>0</v>
      </c>
      <c r="X23" s="4">
        <v>2198609</v>
      </c>
    </row>
    <row r="24" s="4" customFormat="1" spans="1:24">
      <c r="A24" s="4">
        <v>15831049727</v>
      </c>
      <c r="B24" s="4" t="s">
        <v>25</v>
      </c>
      <c r="C24" s="4" t="s">
        <v>26</v>
      </c>
      <c r="D24" s="4" t="s">
        <v>95</v>
      </c>
      <c r="E24" s="4" t="s">
        <v>96</v>
      </c>
      <c r="F24" s="5">
        <v>44397</v>
      </c>
      <c r="G24" s="5">
        <v>44399</v>
      </c>
      <c r="H24" s="4">
        <v>1</v>
      </c>
      <c r="I24" s="4">
        <v>2</v>
      </c>
      <c r="J24" s="4">
        <v>2</v>
      </c>
      <c r="K24" s="4" t="s">
        <v>29</v>
      </c>
      <c r="L24" s="4">
        <v>116</v>
      </c>
      <c r="M24" s="4">
        <v>116</v>
      </c>
      <c r="N24" s="4" t="s">
        <v>97</v>
      </c>
      <c r="O24" s="4" t="s">
        <v>31</v>
      </c>
      <c r="P24" s="4" t="s">
        <v>32</v>
      </c>
      <c r="Q24" s="4">
        <v>0</v>
      </c>
      <c r="R24" s="6">
        <v>44394</v>
      </c>
      <c r="S24" s="5">
        <v>44403</v>
      </c>
      <c r="T24" s="4" t="s">
        <v>33</v>
      </c>
      <c r="U24" s="4">
        <v>116</v>
      </c>
      <c r="V24" s="4">
        <v>0</v>
      </c>
      <c r="W24" s="4">
        <v>0</v>
      </c>
      <c r="X24" s="4">
        <v>2199674</v>
      </c>
    </row>
    <row r="25" s="4" customFormat="1" spans="1:24">
      <c r="A25" s="4">
        <v>15832054599</v>
      </c>
      <c r="B25" s="4" t="s">
        <v>25</v>
      </c>
      <c r="C25" s="4" t="s">
        <v>26</v>
      </c>
      <c r="D25" s="4" t="s">
        <v>98</v>
      </c>
      <c r="E25" s="4" t="s">
        <v>99</v>
      </c>
      <c r="F25" s="5">
        <v>44394</v>
      </c>
      <c r="G25" s="5">
        <v>44396</v>
      </c>
      <c r="H25" s="4">
        <v>1</v>
      </c>
      <c r="I25" s="4">
        <v>2</v>
      </c>
      <c r="J25" s="4">
        <v>2</v>
      </c>
      <c r="K25" s="4" t="s">
        <v>29</v>
      </c>
      <c r="L25" s="4">
        <v>147</v>
      </c>
      <c r="M25" s="4">
        <v>147</v>
      </c>
      <c r="N25" s="4" t="s">
        <v>100</v>
      </c>
      <c r="O25" s="4" t="s">
        <v>31</v>
      </c>
      <c r="P25" s="4" t="s">
        <v>32</v>
      </c>
      <c r="Q25" s="4">
        <v>0</v>
      </c>
      <c r="R25" s="6">
        <v>44394</v>
      </c>
      <c r="S25" s="5">
        <v>44403</v>
      </c>
      <c r="T25" s="4" t="s">
        <v>33</v>
      </c>
      <c r="U25" s="4">
        <v>147</v>
      </c>
      <c r="V25" s="4">
        <v>0</v>
      </c>
      <c r="W25" s="4">
        <v>0</v>
      </c>
      <c r="X25" s="4">
        <v>2199858</v>
      </c>
    </row>
    <row r="26" s="4" customFormat="1" spans="1:24">
      <c r="A26" s="4">
        <v>15832930695</v>
      </c>
      <c r="B26" s="4" t="s">
        <v>25</v>
      </c>
      <c r="C26" s="4" t="s">
        <v>26</v>
      </c>
      <c r="D26" s="4" t="s">
        <v>101</v>
      </c>
      <c r="E26" s="4" t="s">
        <v>102</v>
      </c>
      <c r="F26" s="5">
        <v>44394</v>
      </c>
      <c r="G26" s="5">
        <v>44396</v>
      </c>
      <c r="H26" s="4">
        <v>1</v>
      </c>
      <c r="I26" s="4">
        <v>2</v>
      </c>
      <c r="J26" s="4">
        <v>2</v>
      </c>
      <c r="K26" s="4" t="s">
        <v>29</v>
      </c>
      <c r="L26" s="4">
        <v>178</v>
      </c>
      <c r="M26" s="4">
        <v>178</v>
      </c>
      <c r="N26" s="4" t="s">
        <v>103</v>
      </c>
      <c r="O26" s="4" t="s">
        <v>31</v>
      </c>
      <c r="P26" s="4" t="s">
        <v>32</v>
      </c>
      <c r="Q26" s="4">
        <v>0</v>
      </c>
      <c r="R26" s="6">
        <v>44394</v>
      </c>
      <c r="S26" s="5">
        <v>44403</v>
      </c>
      <c r="T26" s="4" t="s">
        <v>33</v>
      </c>
      <c r="U26" s="4">
        <v>178</v>
      </c>
      <c r="V26" s="4">
        <v>0</v>
      </c>
      <c r="W26" s="4">
        <v>0</v>
      </c>
      <c r="X26" s="4">
        <v>2200011</v>
      </c>
    </row>
    <row r="27" s="4" customFormat="1" spans="1:24">
      <c r="A27" s="4">
        <v>15833687020</v>
      </c>
      <c r="B27" s="4" t="s">
        <v>25</v>
      </c>
      <c r="C27" s="4" t="s">
        <v>26</v>
      </c>
      <c r="D27" s="4" t="s">
        <v>104</v>
      </c>
      <c r="E27" s="4" t="s">
        <v>105</v>
      </c>
      <c r="F27" s="5">
        <v>44394</v>
      </c>
      <c r="G27" s="5">
        <v>44399</v>
      </c>
      <c r="H27" s="4">
        <v>1</v>
      </c>
      <c r="I27" s="4">
        <v>5</v>
      </c>
      <c r="J27" s="4">
        <v>5</v>
      </c>
      <c r="K27" s="4" t="s">
        <v>29</v>
      </c>
      <c r="L27" s="4">
        <v>50</v>
      </c>
      <c r="M27" s="4">
        <v>50</v>
      </c>
      <c r="N27" s="4" t="s">
        <v>106</v>
      </c>
      <c r="O27" s="4" t="s">
        <v>31</v>
      </c>
      <c r="P27" s="4" t="s">
        <v>32</v>
      </c>
      <c r="Q27" s="4">
        <v>0</v>
      </c>
      <c r="R27" s="6">
        <v>44394</v>
      </c>
      <c r="S27" s="5">
        <v>44403</v>
      </c>
      <c r="T27" s="4" t="s">
        <v>33</v>
      </c>
      <c r="U27" s="4">
        <v>50</v>
      </c>
      <c r="V27" s="4">
        <v>0</v>
      </c>
      <c r="W27" s="4">
        <v>0</v>
      </c>
      <c r="X27" s="4">
        <v>2200129</v>
      </c>
    </row>
    <row r="28" s="4" customFormat="1" spans="1:24">
      <c r="A28" s="4">
        <v>15839825091</v>
      </c>
      <c r="B28" s="4" t="s">
        <v>25</v>
      </c>
      <c r="C28" s="4" t="s">
        <v>26</v>
      </c>
      <c r="D28" s="4" t="s">
        <v>107</v>
      </c>
      <c r="E28" s="4" t="s">
        <v>108</v>
      </c>
      <c r="F28" s="5">
        <v>44400</v>
      </c>
      <c r="G28" s="5">
        <v>44402</v>
      </c>
      <c r="H28" s="4">
        <v>1</v>
      </c>
      <c r="I28" s="4">
        <v>2</v>
      </c>
      <c r="J28" s="4">
        <v>2</v>
      </c>
      <c r="K28" s="4" t="s">
        <v>29</v>
      </c>
      <c r="L28" s="4">
        <v>52</v>
      </c>
      <c r="M28" s="4">
        <v>52</v>
      </c>
      <c r="N28" s="4" t="s">
        <v>109</v>
      </c>
      <c r="O28" s="4" t="s">
        <v>31</v>
      </c>
      <c r="P28" s="4" t="s">
        <v>32</v>
      </c>
      <c r="Q28" s="4">
        <v>0</v>
      </c>
      <c r="R28" s="6">
        <v>44394</v>
      </c>
      <c r="S28" s="5">
        <v>44403</v>
      </c>
      <c r="T28" s="4" t="s">
        <v>33</v>
      </c>
      <c r="U28" s="4">
        <v>52</v>
      </c>
      <c r="V28" s="4">
        <v>0</v>
      </c>
      <c r="W28" s="4">
        <v>0</v>
      </c>
      <c r="X28" s="4">
        <v>2200574</v>
      </c>
    </row>
    <row r="29" s="4" customFormat="1" spans="1:24">
      <c r="A29" s="4">
        <v>15839912831</v>
      </c>
      <c r="B29" s="4" t="s">
        <v>25</v>
      </c>
      <c r="C29" s="4" t="s">
        <v>26</v>
      </c>
      <c r="D29" s="4" t="s">
        <v>110</v>
      </c>
      <c r="E29" s="4" t="s">
        <v>111</v>
      </c>
      <c r="F29" s="5">
        <v>44396</v>
      </c>
      <c r="G29" s="5">
        <v>44400</v>
      </c>
      <c r="H29" s="4">
        <v>1</v>
      </c>
      <c r="I29" s="4">
        <v>4</v>
      </c>
      <c r="J29" s="4">
        <v>4</v>
      </c>
      <c r="K29" s="4" t="s">
        <v>29</v>
      </c>
      <c r="L29" s="4">
        <v>124</v>
      </c>
      <c r="M29" s="4">
        <v>124</v>
      </c>
      <c r="N29" s="4" t="s">
        <v>112</v>
      </c>
      <c r="O29" s="4" t="s">
        <v>31</v>
      </c>
      <c r="P29" s="4" t="s">
        <v>32</v>
      </c>
      <c r="Q29" s="4">
        <v>0</v>
      </c>
      <c r="R29" s="6">
        <v>44394</v>
      </c>
      <c r="S29" s="5">
        <v>44403</v>
      </c>
      <c r="T29" s="4" t="s">
        <v>33</v>
      </c>
      <c r="U29" s="4">
        <v>124</v>
      </c>
      <c r="V29" s="4">
        <v>0</v>
      </c>
      <c r="W29" s="4">
        <v>0</v>
      </c>
      <c r="X29" s="4">
        <v>2200603</v>
      </c>
    </row>
    <row r="30" s="4" customFormat="1" spans="1:24">
      <c r="A30" s="4">
        <v>15839944899</v>
      </c>
      <c r="B30" s="4" t="s">
        <v>25</v>
      </c>
      <c r="C30" s="4" t="s">
        <v>26</v>
      </c>
      <c r="D30" s="4" t="s">
        <v>113</v>
      </c>
      <c r="E30" s="4" t="s">
        <v>114</v>
      </c>
      <c r="F30" s="5">
        <v>44394</v>
      </c>
      <c r="G30" s="5">
        <v>44396</v>
      </c>
      <c r="H30" s="4">
        <v>1</v>
      </c>
      <c r="I30" s="4">
        <v>2</v>
      </c>
      <c r="J30" s="4">
        <v>2</v>
      </c>
      <c r="K30" s="4" t="s">
        <v>29</v>
      </c>
      <c r="L30" s="4">
        <v>370</v>
      </c>
      <c r="M30" s="4">
        <v>370</v>
      </c>
      <c r="N30" s="4" t="s">
        <v>115</v>
      </c>
      <c r="O30" s="4" t="s">
        <v>31</v>
      </c>
      <c r="P30" s="4" t="s">
        <v>32</v>
      </c>
      <c r="Q30" s="4">
        <v>0</v>
      </c>
      <c r="R30" s="6">
        <v>44394</v>
      </c>
      <c r="S30" s="5">
        <v>44403</v>
      </c>
      <c r="T30" s="4" t="s">
        <v>33</v>
      </c>
      <c r="U30" s="4">
        <v>370</v>
      </c>
      <c r="V30" s="4">
        <v>0</v>
      </c>
      <c r="W30" s="4">
        <v>0</v>
      </c>
      <c r="X30" s="4">
        <v>2200617</v>
      </c>
    </row>
    <row r="31" s="4" customFormat="1" spans="1:24">
      <c r="A31" s="4">
        <v>15841165544</v>
      </c>
      <c r="B31" s="4" t="s">
        <v>25</v>
      </c>
      <c r="C31" s="4" t="s">
        <v>26</v>
      </c>
      <c r="D31" s="4" t="s">
        <v>75</v>
      </c>
      <c r="E31" s="4" t="s">
        <v>76</v>
      </c>
      <c r="F31" s="5">
        <v>44396</v>
      </c>
      <c r="G31" s="5">
        <v>44398</v>
      </c>
      <c r="H31" s="4">
        <v>1</v>
      </c>
      <c r="I31" s="4">
        <v>2</v>
      </c>
      <c r="J31" s="4">
        <v>2</v>
      </c>
      <c r="K31" s="4" t="s">
        <v>29</v>
      </c>
      <c r="L31" s="4">
        <v>88</v>
      </c>
      <c r="M31" s="4">
        <v>88</v>
      </c>
      <c r="N31" s="4" t="s">
        <v>116</v>
      </c>
      <c r="O31" s="4" t="s">
        <v>31</v>
      </c>
      <c r="P31" s="4" t="s">
        <v>32</v>
      </c>
      <c r="Q31" s="4">
        <v>0</v>
      </c>
      <c r="R31" s="6">
        <v>44395</v>
      </c>
      <c r="S31" s="5">
        <v>44403</v>
      </c>
      <c r="T31" s="4" t="s">
        <v>33</v>
      </c>
      <c r="U31" s="4">
        <v>88</v>
      </c>
      <c r="V31" s="4">
        <v>0</v>
      </c>
      <c r="W31" s="4">
        <v>0</v>
      </c>
      <c r="X31" s="4">
        <v>2200837</v>
      </c>
    </row>
    <row r="32" s="4" customFormat="1" spans="1:24">
      <c r="A32" s="4">
        <v>15846843729</v>
      </c>
      <c r="B32" s="4" t="s">
        <v>25</v>
      </c>
      <c r="C32" s="4" t="s">
        <v>26</v>
      </c>
      <c r="D32" s="4" t="s">
        <v>117</v>
      </c>
      <c r="E32" s="4" t="s">
        <v>35</v>
      </c>
      <c r="F32" s="5">
        <v>44395</v>
      </c>
      <c r="G32" s="5">
        <v>44397</v>
      </c>
      <c r="H32" s="4">
        <v>1</v>
      </c>
      <c r="I32" s="4">
        <v>2</v>
      </c>
      <c r="J32" s="4">
        <v>2</v>
      </c>
      <c r="K32" s="4" t="s">
        <v>29</v>
      </c>
      <c r="L32" s="4">
        <v>138</v>
      </c>
      <c r="M32" s="4">
        <v>138</v>
      </c>
      <c r="N32" s="4" t="s">
        <v>118</v>
      </c>
      <c r="O32" s="4" t="s">
        <v>31</v>
      </c>
      <c r="P32" s="4" t="s">
        <v>32</v>
      </c>
      <c r="Q32" s="4">
        <v>0</v>
      </c>
      <c r="R32" s="6">
        <v>44395</v>
      </c>
      <c r="S32" s="5">
        <v>44403</v>
      </c>
      <c r="T32" s="4" t="s">
        <v>33</v>
      </c>
      <c r="U32" s="4">
        <v>138</v>
      </c>
      <c r="V32" s="4">
        <v>0</v>
      </c>
      <c r="W32" s="4">
        <v>0</v>
      </c>
      <c r="X32" s="4">
        <v>2201352</v>
      </c>
    </row>
    <row r="33" s="4" customFormat="1" spans="1:24">
      <c r="A33" s="4">
        <v>15847177195</v>
      </c>
      <c r="B33" s="4" t="s">
        <v>25</v>
      </c>
      <c r="C33" s="4" t="s">
        <v>26</v>
      </c>
      <c r="D33" s="4" t="s">
        <v>119</v>
      </c>
      <c r="E33" s="4" t="s">
        <v>120</v>
      </c>
      <c r="F33" s="5">
        <v>44399</v>
      </c>
      <c r="G33" s="5">
        <v>44401</v>
      </c>
      <c r="H33" s="4">
        <v>1</v>
      </c>
      <c r="I33" s="4">
        <v>2</v>
      </c>
      <c r="J33" s="4">
        <v>2</v>
      </c>
      <c r="K33" s="4" t="s">
        <v>29</v>
      </c>
      <c r="L33" s="4">
        <v>158</v>
      </c>
      <c r="M33" s="4">
        <v>158</v>
      </c>
      <c r="N33" s="4" t="s">
        <v>121</v>
      </c>
      <c r="O33" s="4" t="s">
        <v>31</v>
      </c>
      <c r="P33" s="4" t="s">
        <v>32</v>
      </c>
      <c r="Q33" s="4">
        <v>0</v>
      </c>
      <c r="R33" s="6">
        <v>44395</v>
      </c>
      <c r="S33" s="5">
        <v>44403</v>
      </c>
      <c r="T33" s="4" t="s">
        <v>33</v>
      </c>
      <c r="U33" s="4">
        <v>158</v>
      </c>
      <c r="V33" s="4">
        <v>0</v>
      </c>
      <c r="W33" s="4">
        <v>0</v>
      </c>
      <c r="X33" s="4">
        <v>2201375</v>
      </c>
    </row>
    <row r="34" s="4" customFormat="1" spans="1:24">
      <c r="A34" s="4">
        <v>15848782132</v>
      </c>
      <c r="B34" s="4" t="s">
        <v>25</v>
      </c>
      <c r="C34" s="4" t="s">
        <v>26</v>
      </c>
      <c r="D34" s="4" t="s">
        <v>75</v>
      </c>
      <c r="E34" s="4" t="s">
        <v>76</v>
      </c>
      <c r="F34" s="5">
        <v>44396</v>
      </c>
      <c r="G34" s="5">
        <v>44399</v>
      </c>
      <c r="H34" s="4">
        <v>1</v>
      </c>
      <c r="I34" s="4">
        <v>3</v>
      </c>
      <c r="J34" s="4">
        <v>3</v>
      </c>
      <c r="K34" s="4" t="s">
        <v>29</v>
      </c>
      <c r="L34" s="4">
        <v>150</v>
      </c>
      <c r="M34" s="4">
        <v>150</v>
      </c>
      <c r="N34" s="4" t="s">
        <v>122</v>
      </c>
      <c r="O34" s="4" t="s">
        <v>31</v>
      </c>
      <c r="P34" s="4" t="s">
        <v>32</v>
      </c>
      <c r="Q34" s="4">
        <v>0</v>
      </c>
      <c r="R34" s="6">
        <v>44395</v>
      </c>
      <c r="S34" s="5">
        <v>44403</v>
      </c>
      <c r="T34" s="4" t="s">
        <v>33</v>
      </c>
      <c r="U34" s="4">
        <v>150</v>
      </c>
      <c r="V34" s="4">
        <v>0</v>
      </c>
      <c r="W34" s="4">
        <v>0</v>
      </c>
      <c r="X34" s="4">
        <v>2201575</v>
      </c>
    </row>
    <row r="35" s="4" customFormat="1" spans="1:24">
      <c r="A35" s="4">
        <v>15849478774</v>
      </c>
      <c r="B35" s="4" t="s">
        <v>25</v>
      </c>
      <c r="C35" s="4" t="s">
        <v>26</v>
      </c>
      <c r="D35" s="4" t="s">
        <v>123</v>
      </c>
      <c r="E35" s="4" t="s">
        <v>124</v>
      </c>
      <c r="F35" s="5">
        <v>44400</v>
      </c>
      <c r="G35" s="5">
        <v>44402</v>
      </c>
      <c r="H35" s="4">
        <v>1</v>
      </c>
      <c r="I35" s="4">
        <v>2</v>
      </c>
      <c r="J35" s="4">
        <v>2</v>
      </c>
      <c r="K35" s="4" t="s">
        <v>29</v>
      </c>
      <c r="L35" s="4">
        <v>98</v>
      </c>
      <c r="M35" s="4">
        <v>98</v>
      </c>
      <c r="N35" s="4" t="s">
        <v>125</v>
      </c>
      <c r="O35" s="4" t="s">
        <v>31</v>
      </c>
      <c r="P35" s="4" t="s">
        <v>32</v>
      </c>
      <c r="Q35" s="4">
        <v>0</v>
      </c>
      <c r="R35" s="6">
        <v>44396</v>
      </c>
      <c r="S35" s="5">
        <v>44403</v>
      </c>
      <c r="T35" s="4" t="s">
        <v>33</v>
      </c>
      <c r="U35" s="4">
        <v>98</v>
      </c>
      <c r="V35" s="4">
        <v>0</v>
      </c>
      <c r="W35" s="4">
        <v>0</v>
      </c>
      <c r="X35" s="4">
        <v>2201676</v>
      </c>
    </row>
    <row r="36" s="4" customFormat="1" spans="1:24">
      <c r="A36" s="4">
        <v>15849729614</v>
      </c>
      <c r="B36" s="4" t="s">
        <v>25</v>
      </c>
      <c r="C36" s="4" t="s">
        <v>26</v>
      </c>
      <c r="D36" s="4" t="s">
        <v>126</v>
      </c>
      <c r="E36" s="4" t="s">
        <v>56</v>
      </c>
      <c r="F36" s="5">
        <v>44396</v>
      </c>
      <c r="G36" s="5">
        <v>44400</v>
      </c>
      <c r="H36" s="4">
        <v>1</v>
      </c>
      <c r="I36" s="4">
        <v>4</v>
      </c>
      <c r="J36" s="4">
        <v>4</v>
      </c>
      <c r="K36" s="4" t="s">
        <v>29</v>
      </c>
      <c r="L36" s="4">
        <v>356</v>
      </c>
      <c r="M36" s="4">
        <v>356</v>
      </c>
      <c r="N36" s="4" t="s">
        <v>127</v>
      </c>
      <c r="O36" s="4" t="s">
        <v>31</v>
      </c>
      <c r="P36" s="4" t="s">
        <v>32</v>
      </c>
      <c r="Q36" s="4">
        <v>0</v>
      </c>
      <c r="R36" s="6">
        <v>44396</v>
      </c>
      <c r="S36" s="5">
        <v>44403</v>
      </c>
      <c r="T36" s="4" t="s">
        <v>33</v>
      </c>
      <c r="U36" s="4">
        <v>356</v>
      </c>
      <c r="V36" s="4">
        <v>0</v>
      </c>
      <c r="W36" s="4">
        <v>0</v>
      </c>
      <c r="X36" s="4">
        <v>2201730</v>
      </c>
    </row>
    <row r="37" s="4" customFormat="1" spans="1:24">
      <c r="A37" s="4">
        <v>15853436966</v>
      </c>
      <c r="B37" s="4" t="s">
        <v>25</v>
      </c>
      <c r="C37" s="4" t="s">
        <v>26</v>
      </c>
      <c r="D37" s="4" t="s">
        <v>128</v>
      </c>
      <c r="E37" s="4" t="s">
        <v>129</v>
      </c>
      <c r="F37" s="5">
        <v>44396</v>
      </c>
      <c r="G37" s="5">
        <v>44400</v>
      </c>
      <c r="H37" s="4">
        <v>1</v>
      </c>
      <c r="I37" s="4">
        <v>4</v>
      </c>
      <c r="J37" s="4">
        <v>4</v>
      </c>
      <c r="K37" s="4" t="s">
        <v>29</v>
      </c>
      <c r="L37" s="4">
        <v>170</v>
      </c>
      <c r="M37" s="4">
        <v>170</v>
      </c>
      <c r="N37" s="4" t="s">
        <v>130</v>
      </c>
      <c r="O37" s="4" t="s">
        <v>31</v>
      </c>
      <c r="P37" s="4" t="s">
        <v>32</v>
      </c>
      <c r="Q37" s="4">
        <v>0</v>
      </c>
      <c r="R37" s="6">
        <v>44396</v>
      </c>
      <c r="S37" s="5">
        <v>44403</v>
      </c>
      <c r="T37" s="4" t="s">
        <v>33</v>
      </c>
      <c r="U37" s="4">
        <v>170</v>
      </c>
      <c r="V37" s="4">
        <v>0</v>
      </c>
      <c r="W37" s="4">
        <v>0</v>
      </c>
      <c r="X37" s="4">
        <v>2201865</v>
      </c>
    </row>
    <row r="38" s="4" customFormat="1" spans="1:24">
      <c r="A38" s="4">
        <v>15854200852</v>
      </c>
      <c r="B38" s="4" t="s">
        <v>25</v>
      </c>
      <c r="C38" s="4" t="s">
        <v>26</v>
      </c>
      <c r="D38" s="4" t="s">
        <v>104</v>
      </c>
      <c r="E38" s="4" t="s">
        <v>105</v>
      </c>
      <c r="F38" s="5">
        <v>44396</v>
      </c>
      <c r="G38" s="5">
        <v>44398</v>
      </c>
      <c r="H38" s="4">
        <v>1</v>
      </c>
      <c r="I38" s="4">
        <v>2</v>
      </c>
      <c r="J38" s="4">
        <v>2</v>
      </c>
      <c r="K38" s="4" t="s">
        <v>29</v>
      </c>
      <c r="L38" s="4">
        <v>20</v>
      </c>
      <c r="M38" s="4">
        <v>20</v>
      </c>
      <c r="N38" s="4" t="s">
        <v>131</v>
      </c>
      <c r="O38" s="4" t="s">
        <v>31</v>
      </c>
      <c r="P38" s="4" t="s">
        <v>32</v>
      </c>
      <c r="Q38" s="4">
        <v>0</v>
      </c>
      <c r="R38" s="6">
        <v>44396</v>
      </c>
      <c r="S38" s="5">
        <v>44403</v>
      </c>
      <c r="T38" s="4" t="s">
        <v>33</v>
      </c>
      <c r="U38" s="4">
        <v>20</v>
      </c>
      <c r="V38" s="4">
        <v>0</v>
      </c>
      <c r="W38" s="4">
        <v>0</v>
      </c>
      <c r="X38" s="4">
        <v>2201924</v>
      </c>
    </row>
    <row r="39" s="4" customFormat="1" spans="1:24">
      <c r="A39" s="4">
        <v>15854200852</v>
      </c>
      <c r="B39" s="4" t="s">
        <v>25</v>
      </c>
      <c r="C39" s="4" t="s">
        <v>132</v>
      </c>
      <c r="D39" s="4" t="s">
        <v>104</v>
      </c>
      <c r="E39" s="4" t="s">
        <v>105</v>
      </c>
      <c r="F39" s="5">
        <v>44396</v>
      </c>
      <c r="G39" s="5">
        <v>44398</v>
      </c>
      <c r="H39" s="4">
        <v>1</v>
      </c>
      <c r="I39" s="4">
        <v>2</v>
      </c>
      <c r="J39" s="4">
        <v>2</v>
      </c>
      <c r="K39" s="4" t="s">
        <v>29</v>
      </c>
      <c r="L39" s="4">
        <v>-20</v>
      </c>
      <c r="M39" s="4">
        <v>-20</v>
      </c>
      <c r="N39" s="4" t="s">
        <v>131</v>
      </c>
      <c r="O39" s="4" t="s">
        <v>31</v>
      </c>
      <c r="P39" s="4" t="s">
        <v>32</v>
      </c>
      <c r="Q39" s="4">
        <v>0</v>
      </c>
      <c r="R39" s="6">
        <v>44396</v>
      </c>
      <c r="S39" s="5">
        <v>44403</v>
      </c>
      <c r="T39" s="4" t="s">
        <v>33</v>
      </c>
      <c r="U39" s="4">
        <v>-20</v>
      </c>
      <c r="V39" s="4">
        <v>0</v>
      </c>
      <c r="W39" s="4">
        <v>0</v>
      </c>
      <c r="X39" s="4">
        <v>2201924</v>
      </c>
    </row>
    <row r="40" s="4" customFormat="1" spans="1:24">
      <c r="A40" s="4">
        <v>15861181231</v>
      </c>
      <c r="B40" s="4" t="s">
        <v>25</v>
      </c>
      <c r="C40" s="4" t="s">
        <v>26</v>
      </c>
      <c r="D40" s="4" t="s">
        <v>133</v>
      </c>
      <c r="E40" s="4" t="s">
        <v>134</v>
      </c>
      <c r="F40" s="5">
        <v>44397</v>
      </c>
      <c r="G40" s="5">
        <v>44399</v>
      </c>
      <c r="H40" s="4">
        <v>1</v>
      </c>
      <c r="I40" s="4">
        <v>2</v>
      </c>
      <c r="J40" s="4">
        <v>2</v>
      </c>
      <c r="K40" s="4" t="s">
        <v>29</v>
      </c>
      <c r="L40" s="4">
        <v>388</v>
      </c>
      <c r="M40" s="4">
        <v>388</v>
      </c>
      <c r="N40" s="4" t="s">
        <v>135</v>
      </c>
      <c r="O40" s="4" t="s">
        <v>31</v>
      </c>
      <c r="P40" s="4" t="s">
        <v>32</v>
      </c>
      <c r="Q40" s="4">
        <v>0</v>
      </c>
      <c r="R40" s="6">
        <v>44396</v>
      </c>
      <c r="S40" s="5">
        <v>44403</v>
      </c>
      <c r="T40" s="4" t="s">
        <v>33</v>
      </c>
      <c r="U40" s="4">
        <v>388</v>
      </c>
      <c r="V40" s="4">
        <v>0</v>
      </c>
      <c r="W40" s="4">
        <v>0</v>
      </c>
      <c r="X40" s="4">
        <v>2202515</v>
      </c>
    </row>
    <row r="41" s="4" customFormat="1" spans="1:24">
      <c r="A41" s="4">
        <v>15862573919</v>
      </c>
      <c r="B41" s="4" t="s">
        <v>25</v>
      </c>
      <c r="C41" s="4" t="s">
        <v>26</v>
      </c>
      <c r="D41" s="4" t="s">
        <v>136</v>
      </c>
      <c r="E41" s="4" t="s">
        <v>137</v>
      </c>
      <c r="F41" s="5">
        <v>44400</v>
      </c>
      <c r="G41" s="5">
        <v>44402</v>
      </c>
      <c r="H41" s="4">
        <v>1</v>
      </c>
      <c r="I41" s="4">
        <v>2</v>
      </c>
      <c r="J41" s="4">
        <v>2</v>
      </c>
      <c r="K41" s="4" t="s">
        <v>29</v>
      </c>
      <c r="L41" s="4">
        <v>102</v>
      </c>
      <c r="M41" s="4">
        <v>102</v>
      </c>
      <c r="N41" s="4" t="s">
        <v>138</v>
      </c>
      <c r="O41" s="4" t="s">
        <v>31</v>
      </c>
      <c r="P41" s="4" t="s">
        <v>32</v>
      </c>
      <c r="Q41" s="4">
        <v>0</v>
      </c>
      <c r="R41" s="6">
        <v>44397</v>
      </c>
      <c r="S41" s="5">
        <v>44403</v>
      </c>
      <c r="T41" s="4" t="s">
        <v>33</v>
      </c>
      <c r="U41" s="4">
        <v>102</v>
      </c>
      <c r="V41" s="4">
        <v>0</v>
      </c>
      <c r="W41" s="4">
        <v>0</v>
      </c>
      <c r="X41" s="4">
        <v>2202597</v>
      </c>
    </row>
    <row r="42" s="4" customFormat="1" spans="1:24">
      <c r="A42" s="4">
        <v>15862631866</v>
      </c>
      <c r="B42" s="4" t="s">
        <v>25</v>
      </c>
      <c r="C42" s="4" t="s">
        <v>26</v>
      </c>
      <c r="D42" s="4" t="s">
        <v>139</v>
      </c>
      <c r="E42" s="4" t="s">
        <v>140</v>
      </c>
      <c r="F42" s="5">
        <v>44397</v>
      </c>
      <c r="G42" s="5">
        <v>44399</v>
      </c>
      <c r="H42" s="4">
        <v>1</v>
      </c>
      <c r="I42" s="4">
        <v>2</v>
      </c>
      <c r="J42" s="4">
        <v>2</v>
      </c>
      <c r="K42" s="4" t="s">
        <v>29</v>
      </c>
      <c r="L42" s="4">
        <v>208</v>
      </c>
      <c r="M42" s="4">
        <v>208</v>
      </c>
      <c r="N42" s="4" t="s">
        <v>141</v>
      </c>
      <c r="O42" s="4" t="s">
        <v>31</v>
      </c>
      <c r="P42" s="4" t="s">
        <v>32</v>
      </c>
      <c r="Q42" s="4">
        <v>0</v>
      </c>
      <c r="R42" s="6">
        <v>44397</v>
      </c>
      <c r="S42" s="5">
        <v>44403</v>
      </c>
      <c r="T42" s="4" t="s">
        <v>33</v>
      </c>
      <c r="U42" s="4">
        <v>208</v>
      </c>
      <c r="V42" s="4">
        <v>0</v>
      </c>
      <c r="W42" s="4">
        <v>0</v>
      </c>
      <c r="X42" s="4">
        <v>2202610</v>
      </c>
    </row>
    <row r="43" s="4" customFormat="1" spans="1:24">
      <c r="A43" s="4">
        <v>15862845720</v>
      </c>
      <c r="B43" s="4" t="s">
        <v>25</v>
      </c>
      <c r="C43" s="4" t="s">
        <v>26</v>
      </c>
      <c r="D43" s="4" t="s">
        <v>142</v>
      </c>
      <c r="E43" s="4" t="s">
        <v>143</v>
      </c>
      <c r="F43" s="5">
        <v>44398</v>
      </c>
      <c r="G43" s="5">
        <v>44401</v>
      </c>
      <c r="H43" s="4">
        <v>1</v>
      </c>
      <c r="I43" s="4">
        <v>3</v>
      </c>
      <c r="J43" s="4">
        <v>3</v>
      </c>
      <c r="K43" s="4" t="s">
        <v>29</v>
      </c>
      <c r="L43" s="4">
        <v>510</v>
      </c>
      <c r="M43" s="4">
        <v>510</v>
      </c>
      <c r="N43" s="4" t="s">
        <v>144</v>
      </c>
      <c r="O43" s="4" t="s">
        <v>31</v>
      </c>
      <c r="P43" s="4" t="s">
        <v>32</v>
      </c>
      <c r="Q43" s="4">
        <v>0</v>
      </c>
      <c r="R43" s="6">
        <v>44397</v>
      </c>
      <c r="S43" s="5">
        <v>44403</v>
      </c>
      <c r="T43" s="4" t="s">
        <v>33</v>
      </c>
      <c r="U43" s="4">
        <v>510</v>
      </c>
      <c r="V43" s="4">
        <v>0</v>
      </c>
      <c r="W43" s="4">
        <v>0</v>
      </c>
      <c r="X43" s="4">
        <v>2202657</v>
      </c>
    </row>
    <row r="44" s="4" customFormat="1" spans="1:24">
      <c r="A44" s="4">
        <v>15861181231</v>
      </c>
      <c r="B44" s="4" t="s">
        <v>25</v>
      </c>
      <c r="C44" s="4" t="s">
        <v>145</v>
      </c>
      <c r="D44" s="4" t="s">
        <v>133</v>
      </c>
      <c r="E44" s="4" t="s">
        <v>134</v>
      </c>
      <c r="F44" s="5">
        <v>44397</v>
      </c>
      <c r="G44" s="5">
        <v>44399</v>
      </c>
      <c r="H44" s="4">
        <v>1</v>
      </c>
      <c r="I44" s="4">
        <v>2</v>
      </c>
      <c r="J44" s="4">
        <v>2</v>
      </c>
      <c r="K44" s="4" t="s">
        <v>29</v>
      </c>
      <c r="L44" s="4">
        <v>-194</v>
      </c>
      <c r="M44" s="4">
        <v>-194</v>
      </c>
      <c r="N44" s="4" t="s">
        <v>135</v>
      </c>
      <c r="O44" s="4" t="s">
        <v>31</v>
      </c>
      <c r="P44" s="4" t="s">
        <v>32</v>
      </c>
      <c r="Q44" s="4">
        <v>0</v>
      </c>
      <c r="R44" s="6">
        <v>44396</v>
      </c>
      <c r="S44" s="5">
        <v>44403</v>
      </c>
      <c r="T44" s="4" t="s">
        <v>33</v>
      </c>
      <c r="U44" s="4">
        <v>-194</v>
      </c>
      <c r="V44" s="4">
        <v>0</v>
      </c>
      <c r="W44" s="4">
        <v>0</v>
      </c>
      <c r="X44" s="4">
        <v>2202515</v>
      </c>
    </row>
    <row r="45" s="4" customFormat="1" spans="1:24">
      <c r="A45" s="4">
        <v>15877802005</v>
      </c>
      <c r="B45" s="4" t="s">
        <v>25</v>
      </c>
      <c r="C45" s="4" t="s">
        <v>26</v>
      </c>
      <c r="D45" s="4" t="s">
        <v>146</v>
      </c>
      <c r="E45" s="4" t="s">
        <v>147</v>
      </c>
      <c r="F45" s="5">
        <v>44400</v>
      </c>
      <c r="G45" s="5">
        <v>44402</v>
      </c>
      <c r="H45" s="4">
        <v>1</v>
      </c>
      <c r="I45" s="4">
        <v>2</v>
      </c>
      <c r="J45" s="4">
        <v>2</v>
      </c>
      <c r="K45" s="4" t="s">
        <v>29</v>
      </c>
      <c r="L45" s="4">
        <v>248</v>
      </c>
      <c r="M45" s="4">
        <v>248</v>
      </c>
      <c r="N45" s="4" t="s">
        <v>148</v>
      </c>
      <c r="O45" s="4" t="s">
        <v>31</v>
      </c>
      <c r="P45" s="4" t="s">
        <v>32</v>
      </c>
      <c r="Q45" s="4">
        <v>0</v>
      </c>
      <c r="R45" s="6">
        <v>44398</v>
      </c>
      <c r="S45" s="5">
        <v>44403</v>
      </c>
      <c r="T45" s="4" t="s">
        <v>33</v>
      </c>
      <c r="U45" s="4">
        <v>248</v>
      </c>
      <c r="V45" s="4">
        <v>0</v>
      </c>
      <c r="W45" s="4">
        <v>0</v>
      </c>
      <c r="X45" s="4">
        <v>2204215</v>
      </c>
    </row>
    <row r="46" s="4" customFormat="1" spans="1:24">
      <c r="A46" s="4">
        <v>15894880827</v>
      </c>
      <c r="B46" s="4" t="s">
        <v>25</v>
      </c>
      <c r="C46" s="4" t="s">
        <v>26</v>
      </c>
      <c r="D46" s="4" t="s">
        <v>149</v>
      </c>
      <c r="E46" s="4" t="s">
        <v>150</v>
      </c>
      <c r="F46" s="5">
        <v>44399</v>
      </c>
      <c r="G46" s="5">
        <v>44402</v>
      </c>
      <c r="H46" s="4">
        <v>1</v>
      </c>
      <c r="I46" s="4">
        <v>3</v>
      </c>
      <c r="J46" s="4">
        <v>3</v>
      </c>
      <c r="K46" s="4" t="s">
        <v>29</v>
      </c>
      <c r="L46" s="4">
        <v>114</v>
      </c>
      <c r="M46" s="4">
        <v>114</v>
      </c>
      <c r="N46" s="4" t="s">
        <v>151</v>
      </c>
      <c r="O46" s="4" t="s">
        <v>31</v>
      </c>
      <c r="P46" s="4" t="s">
        <v>32</v>
      </c>
      <c r="Q46" s="4">
        <v>0</v>
      </c>
      <c r="R46" s="6">
        <v>44399</v>
      </c>
      <c r="S46" s="5">
        <v>44403</v>
      </c>
      <c r="T46" s="4" t="s">
        <v>33</v>
      </c>
      <c r="U46" s="4">
        <v>114</v>
      </c>
      <c r="V46" s="4">
        <v>0</v>
      </c>
      <c r="W46" s="4">
        <v>0</v>
      </c>
      <c r="X46" s="4">
        <v>2205191</v>
      </c>
    </row>
    <row r="47" s="4" customFormat="1" spans="1:24">
      <c r="A47" s="4">
        <v>15896016931</v>
      </c>
      <c r="B47" s="4" t="s">
        <v>25</v>
      </c>
      <c r="C47" s="4" t="s">
        <v>26</v>
      </c>
      <c r="D47" s="4" t="s">
        <v>152</v>
      </c>
      <c r="E47" s="4" t="s">
        <v>153</v>
      </c>
      <c r="F47" s="5">
        <v>44399</v>
      </c>
      <c r="G47" s="5">
        <v>44401</v>
      </c>
      <c r="H47" s="4">
        <v>1</v>
      </c>
      <c r="I47" s="4">
        <v>2</v>
      </c>
      <c r="J47" s="4">
        <v>2</v>
      </c>
      <c r="K47" s="4" t="s">
        <v>29</v>
      </c>
      <c r="L47" s="4">
        <v>140</v>
      </c>
      <c r="M47" s="4">
        <v>140</v>
      </c>
      <c r="N47" s="4" t="s">
        <v>154</v>
      </c>
      <c r="O47" s="4" t="s">
        <v>31</v>
      </c>
      <c r="P47" s="4" t="s">
        <v>32</v>
      </c>
      <c r="Q47" s="4">
        <v>0</v>
      </c>
      <c r="R47" s="6">
        <v>44399</v>
      </c>
      <c r="S47" s="5">
        <v>44403</v>
      </c>
      <c r="T47" s="4" t="s">
        <v>33</v>
      </c>
      <c r="U47" s="4">
        <v>140</v>
      </c>
      <c r="V47" s="4">
        <v>0</v>
      </c>
      <c r="W47" s="4">
        <v>0</v>
      </c>
      <c r="X47" s="4">
        <v>2205392</v>
      </c>
    </row>
    <row r="48" s="4" customFormat="1" spans="1:24">
      <c r="A48" s="4">
        <v>15896016931</v>
      </c>
      <c r="B48" s="4" t="s">
        <v>25</v>
      </c>
      <c r="C48" s="4" t="s">
        <v>132</v>
      </c>
      <c r="D48" s="4" t="s">
        <v>152</v>
      </c>
      <c r="E48" s="4" t="s">
        <v>153</v>
      </c>
      <c r="F48" s="5">
        <v>44399</v>
      </c>
      <c r="G48" s="5">
        <v>44401</v>
      </c>
      <c r="H48" s="4">
        <v>1</v>
      </c>
      <c r="I48" s="4">
        <v>2</v>
      </c>
      <c r="J48" s="4">
        <v>2</v>
      </c>
      <c r="K48" s="4" t="s">
        <v>29</v>
      </c>
      <c r="L48" s="4">
        <v>-140</v>
      </c>
      <c r="M48" s="4">
        <v>-140</v>
      </c>
      <c r="N48" s="4" t="s">
        <v>154</v>
      </c>
      <c r="O48" s="4" t="s">
        <v>31</v>
      </c>
      <c r="P48" s="4" t="s">
        <v>32</v>
      </c>
      <c r="Q48" s="4">
        <v>0</v>
      </c>
      <c r="R48" s="6">
        <v>44399</v>
      </c>
      <c r="S48" s="5">
        <v>44403</v>
      </c>
      <c r="T48" s="4" t="s">
        <v>33</v>
      </c>
      <c r="U48" s="4">
        <v>-140</v>
      </c>
      <c r="V48" s="4">
        <v>0</v>
      </c>
      <c r="W48" s="4">
        <v>0</v>
      </c>
      <c r="X48" s="4">
        <v>2205392</v>
      </c>
    </row>
    <row r="49" s="4" customFormat="1" spans="1:24">
      <c r="A49" s="4">
        <v>15897214963</v>
      </c>
      <c r="B49" s="4" t="s">
        <v>25</v>
      </c>
      <c r="C49" s="4" t="s">
        <v>26</v>
      </c>
      <c r="D49" s="4" t="s">
        <v>155</v>
      </c>
      <c r="E49" s="4" t="s">
        <v>156</v>
      </c>
      <c r="F49" s="5">
        <v>44400</v>
      </c>
      <c r="G49" s="5">
        <v>44402</v>
      </c>
      <c r="H49" s="4">
        <v>1</v>
      </c>
      <c r="I49" s="4">
        <v>2</v>
      </c>
      <c r="J49" s="4">
        <v>2</v>
      </c>
      <c r="K49" s="4" t="s">
        <v>29</v>
      </c>
      <c r="L49" s="4">
        <v>162</v>
      </c>
      <c r="M49" s="4">
        <v>162</v>
      </c>
      <c r="N49" s="4" t="s">
        <v>157</v>
      </c>
      <c r="O49" s="4" t="s">
        <v>31</v>
      </c>
      <c r="P49" s="4" t="s">
        <v>32</v>
      </c>
      <c r="Q49" s="4">
        <v>0</v>
      </c>
      <c r="R49" s="6">
        <v>44399</v>
      </c>
      <c r="S49" s="5">
        <v>44403</v>
      </c>
      <c r="T49" s="4" t="s">
        <v>33</v>
      </c>
      <c r="U49" s="4">
        <v>162</v>
      </c>
      <c r="V49" s="4">
        <v>0</v>
      </c>
      <c r="W49" s="4">
        <v>0</v>
      </c>
      <c r="X49" s="4">
        <v>2205590</v>
      </c>
    </row>
    <row r="50" s="4" customFormat="1" spans="1:24">
      <c r="A50" s="4">
        <v>15902712852</v>
      </c>
      <c r="B50" s="4" t="s">
        <v>25</v>
      </c>
      <c r="C50" s="4" t="s">
        <v>26</v>
      </c>
      <c r="D50" s="4" t="s">
        <v>158</v>
      </c>
      <c r="E50" s="4" t="s">
        <v>159</v>
      </c>
      <c r="F50" s="5">
        <v>44400</v>
      </c>
      <c r="G50" s="5">
        <v>44402</v>
      </c>
      <c r="H50" s="4">
        <v>1</v>
      </c>
      <c r="I50" s="4">
        <v>2</v>
      </c>
      <c r="J50" s="4">
        <v>2</v>
      </c>
      <c r="K50" s="4" t="s">
        <v>29</v>
      </c>
      <c r="L50" s="4">
        <v>138</v>
      </c>
      <c r="M50" s="4">
        <v>138</v>
      </c>
      <c r="N50" s="4" t="s">
        <v>160</v>
      </c>
      <c r="O50" s="4" t="s">
        <v>31</v>
      </c>
      <c r="P50" s="4" t="s">
        <v>32</v>
      </c>
      <c r="Q50" s="4">
        <v>0</v>
      </c>
      <c r="R50" s="6">
        <v>44399</v>
      </c>
      <c r="S50" s="5">
        <v>44403</v>
      </c>
      <c r="T50" s="4" t="s">
        <v>33</v>
      </c>
      <c r="U50" s="4">
        <v>138</v>
      </c>
      <c r="V50" s="4">
        <v>0</v>
      </c>
      <c r="W50" s="4">
        <v>0</v>
      </c>
      <c r="X50" s="4">
        <v>2205825</v>
      </c>
    </row>
    <row r="51" s="4" customFormat="1" spans="1:24">
      <c r="A51" s="4">
        <v>15905805628</v>
      </c>
      <c r="B51" s="4" t="s">
        <v>25</v>
      </c>
      <c r="C51" s="4" t="s">
        <v>26</v>
      </c>
      <c r="D51" s="4" t="s">
        <v>161</v>
      </c>
      <c r="E51" s="4" t="s">
        <v>162</v>
      </c>
      <c r="F51" s="5">
        <v>44400</v>
      </c>
      <c r="G51" s="5">
        <v>44402</v>
      </c>
      <c r="H51" s="4">
        <v>1</v>
      </c>
      <c r="I51" s="4">
        <v>2</v>
      </c>
      <c r="J51" s="4">
        <v>2</v>
      </c>
      <c r="K51" s="4" t="s">
        <v>29</v>
      </c>
      <c r="L51" s="4">
        <v>62</v>
      </c>
      <c r="M51" s="4">
        <v>62</v>
      </c>
      <c r="N51" s="4" t="s">
        <v>163</v>
      </c>
      <c r="O51" s="4" t="s">
        <v>31</v>
      </c>
      <c r="P51" s="4" t="s">
        <v>32</v>
      </c>
      <c r="Q51" s="4">
        <v>0</v>
      </c>
      <c r="R51" s="6">
        <v>44400</v>
      </c>
      <c r="S51" s="5">
        <v>44403</v>
      </c>
      <c r="T51" s="4" t="s">
        <v>33</v>
      </c>
      <c r="U51" s="4">
        <v>62</v>
      </c>
      <c r="V51" s="4">
        <v>0</v>
      </c>
      <c r="W51" s="4">
        <v>0</v>
      </c>
      <c r="X51" s="4">
        <v>2206308</v>
      </c>
    </row>
    <row r="52" s="4" customFormat="1" spans="1:24">
      <c r="A52" s="4">
        <v>15906562627</v>
      </c>
      <c r="B52" s="4" t="s">
        <v>25</v>
      </c>
      <c r="C52" s="4" t="s">
        <v>26</v>
      </c>
      <c r="D52" s="4" t="s">
        <v>164</v>
      </c>
      <c r="E52" s="4" t="s">
        <v>165</v>
      </c>
      <c r="F52" s="5">
        <v>44400</v>
      </c>
      <c r="G52" s="5">
        <v>44402</v>
      </c>
      <c r="H52" s="4">
        <v>1</v>
      </c>
      <c r="I52" s="4">
        <v>2</v>
      </c>
      <c r="J52" s="4">
        <v>2</v>
      </c>
      <c r="K52" s="4" t="s">
        <v>29</v>
      </c>
      <c r="L52" s="4">
        <v>76</v>
      </c>
      <c r="M52" s="4">
        <v>76</v>
      </c>
      <c r="N52" s="4" t="s">
        <v>166</v>
      </c>
      <c r="O52" s="4" t="s">
        <v>31</v>
      </c>
      <c r="P52" s="4" t="s">
        <v>32</v>
      </c>
      <c r="Q52" s="4">
        <v>0</v>
      </c>
      <c r="R52" s="6">
        <v>44400</v>
      </c>
      <c r="S52" s="5">
        <v>44403</v>
      </c>
      <c r="T52" s="4" t="s">
        <v>33</v>
      </c>
      <c r="U52" s="4">
        <v>76</v>
      </c>
      <c r="V52" s="4">
        <v>0</v>
      </c>
      <c r="W52" s="4">
        <v>0</v>
      </c>
      <c r="X52" s="4">
        <v>2206439</v>
      </c>
    </row>
    <row r="53" s="4" customFormat="1" spans="1:24">
      <c r="A53" s="4">
        <v>15906671723</v>
      </c>
      <c r="B53" s="4" t="s">
        <v>25</v>
      </c>
      <c r="C53" s="4" t="s">
        <v>26</v>
      </c>
      <c r="D53" s="4" t="s">
        <v>167</v>
      </c>
      <c r="E53" s="4" t="s">
        <v>168</v>
      </c>
      <c r="F53" s="5">
        <v>44400</v>
      </c>
      <c r="G53" s="5">
        <v>44402</v>
      </c>
      <c r="H53" s="4">
        <v>1</v>
      </c>
      <c r="I53" s="4">
        <v>2</v>
      </c>
      <c r="J53" s="4">
        <v>2</v>
      </c>
      <c r="K53" s="4" t="s">
        <v>29</v>
      </c>
      <c r="L53" s="4">
        <v>24</v>
      </c>
      <c r="M53" s="4">
        <v>24</v>
      </c>
      <c r="N53" s="4" t="s">
        <v>169</v>
      </c>
      <c r="O53" s="4" t="s">
        <v>31</v>
      </c>
      <c r="P53" s="4" t="s">
        <v>32</v>
      </c>
      <c r="Q53" s="4">
        <v>0</v>
      </c>
      <c r="R53" s="6">
        <v>44400</v>
      </c>
      <c r="S53" s="5">
        <v>44403</v>
      </c>
      <c r="T53" s="4" t="s">
        <v>33</v>
      </c>
      <c r="U53" s="4">
        <v>24</v>
      </c>
      <c r="V53" s="4">
        <v>0</v>
      </c>
      <c r="W53" s="4">
        <v>0</v>
      </c>
      <c r="X53" s="4">
        <v>2206462</v>
      </c>
    </row>
    <row r="54" s="4" customFormat="1" spans="1:24">
      <c r="A54" s="4">
        <v>15897214963</v>
      </c>
      <c r="B54" s="4" t="s">
        <v>25</v>
      </c>
      <c r="C54" s="4" t="s">
        <v>132</v>
      </c>
      <c r="D54" s="4" t="s">
        <v>155</v>
      </c>
      <c r="E54" s="4" t="s">
        <v>156</v>
      </c>
      <c r="F54" s="5">
        <v>44400</v>
      </c>
      <c r="G54" s="5">
        <v>44402</v>
      </c>
      <c r="H54" s="4">
        <v>1</v>
      </c>
      <c r="I54" s="4">
        <v>2</v>
      </c>
      <c r="J54" s="4">
        <v>2</v>
      </c>
      <c r="K54" s="4" t="s">
        <v>29</v>
      </c>
      <c r="L54" s="4">
        <v>-162</v>
      </c>
      <c r="M54" s="4">
        <v>-162</v>
      </c>
      <c r="N54" s="4" t="s">
        <v>157</v>
      </c>
      <c r="O54" s="4" t="s">
        <v>31</v>
      </c>
      <c r="P54" s="4" t="s">
        <v>32</v>
      </c>
      <c r="Q54" s="4">
        <v>0</v>
      </c>
      <c r="R54" s="6">
        <v>44399</v>
      </c>
      <c r="S54" s="5">
        <v>44403</v>
      </c>
      <c r="T54" s="4" t="s">
        <v>33</v>
      </c>
      <c r="U54" s="4">
        <v>-162</v>
      </c>
      <c r="V54" s="4">
        <v>0</v>
      </c>
      <c r="W54" s="4">
        <v>0</v>
      </c>
      <c r="X54" s="4">
        <v>2205590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7"/>
  <sheetViews>
    <sheetView tabSelected="1" topLeftCell="A23" workbookViewId="0">
      <selection activeCell="A55" sqref="A55:A57"/>
    </sheetView>
  </sheetViews>
  <sheetFormatPr defaultColWidth="9" defaultRowHeight="13.5"/>
  <cols>
    <col min="1" max="1" width="11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170</v>
      </c>
    </row>
    <row r="2" s="4" customFormat="1" spans="1:9">
      <c r="A2" s="4">
        <v>15239465538</v>
      </c>
      <c r="B2" s="5">
        <v>44396</v>
      </c>
      <c r="C2" s="5">
        <v>44400</v>
      </c>
      <c r="D2" s="4">
        <v>212</v>
      </c>
      <c r="E2" s="4" t="str">
        <f>VLOOKUP(A2,HOP!A:L,12,0)</f>
        <v>212.00</v>
      </c>
      <c r="F2" s="4" t="str">
        <f>VLOOKUP(A2,HOP!A:C,3,0)</f>
        <v>2121334</v>
      </c>
      <c r="G2" s="4">
        <f>D2-E2</f>
        <v>0</v>
      </c>
      <c r="H2" s="4" t="str">
        <f>$H$1&amp;F2</f>
        <v>,2121334</v>
      </c>
      <c r="I2" s="4" t="str">
        <f>VLOOKUP(A2,HOP!A:T,20,0)</f>
        <v>直连</v>
      </c>
    </row>
    <row r="3" s="4" customFormat="1" spans="1:9">
      <c r="A3" s="4">
        <v>15579986707</v>
      </c>
      <c r="B3" s="5">
        <v>44400</v>
      </c>
      <c r="C3" s="5">
        <v>44402</v>
      </c>
      <c r="D3" s="4">
        <v>326</v>
      </c>
      <c r="E3" s="4" t="str">
        <f>VLOOKUP(A3,HOP!A:L,12,0)</f>
        <v>326.00</v>
      </c>
      <c r="F3" s="4" t="str">
        <f>VLOOKUP(A3,HOP!A:C,3,0)</f>
        <v>2163357</v>
      </c>
      <c r="G3" s="4">
        <f t="shared" ref="G3:G34" si="0">D3-E3</f>
        <v>0</v>
      </c>
      <c r="H3" s="4" t="str">
        <f t="shared" ref="H3:H34" si="1">$H$1&amp;F3</f>
        <v>,2163357</v>
      </c>
      <c r="I3" s="4" t="str">
        <f>VLOOKUP(A3,HOP!A:T,20,0)</f>
        <v>直连</v>
      </c>
    </row>
    <row r="4" s="4" customFormat="1" spans="1:9">
      <c r="A4" s="4">
        <v>15634250310</v>
      </c>
      <c r="B4" s="5">
        <v>44400</v>
      </c>
      <c r="C4" s="5">
        <v>44402</v>
      </c>
      <c r="D4" s="4">
        <v>978</v>
      </c>
      <c r="E4" s="4" t="str">
        <f>VLOOKUP(A4,HOP!A:L,12,0)</f>
        <v>978.00</v>
      </c>
      <c r="F4" s="4" t="str">
        <f>VLOOKUP(A4,HOP!A:C,3,0)</f>
        <v>2174224</v>
      </c>
      <c r="G4" s="4">
        <f t="shared" si="0"/>
        <v>0</v>
      </c>
      <c r="H4" s="4" t="str">
        <f t="shared" si="1"/>
        <v>,2174224</v>
      </c>
      <c r="I4" s="4" t="str">
        <f>VLOOKUP(A4,HOP!A:T,20,0)</f>
        <v>直连</v>
      </c>
    </row>
    <row r="5" s="4" customFormat="1" spans="1:9">
      <c r="A5" s="4">
        <v>15653300556</v>
      </c>
      <c r="B5" s="5">
        <v>44393</v>
      </c>
      <c r="C5" s="5">
        <v>44396</v>
      </c>
      <c r="D5" s="4">
        <v>750</v>
      </c>
      <c r="E5" s="4" t="str">
        <f>VLOOKUP(A5,HOP!A:L,12,0)</f>
        <v>750.00</v>
      </c>
      <c r="F5" s="4" t="str">
        <f>VLOOKUP(A5,HOP!A:C,3,0)</f>
        <v>2177320</v>
      </c>
      <c r="G5" s="4">
        <f t="shared" si="0"/>
        <v>0</v>
      </c>
      <c r="H5" s="4" t="str">
        <f t="shared" si="1"/>
        <v>,2177320</v>
      </c>
      <c r="I5" s="4" t="str">
        <f>VLOOKUP(A5,HOP!A:T,20,0)</f>
        <v>直连</v>
      </c>
    </row>
    <row r="6" s="4" customFormat="1" spans="1:9">
      <c r="A6" s="4">
        <v>15672608196</v>
      </c>
      <c r="B6" s="5">
        <v>44400</v>
      </c>
      <c r="C6" s="5">
        <v>44402</v>
      </c>
      <c r="D6" s="4">
        <v>194</v>
      </c>
      <c r="E6" s="4" t="str">
        <f>VLOOKUP(A6,HOP!A:L,12,0)</f>
        <v>194.00</v>
      </c>
      <c r="F6" s="4" t="str">
        <f>VLOOKUP(A6,HOP!A:C,3,0)</f>
        <v>2180410</v>
      </c>
      <c r="G6" s="4">
        <f t="shared" si="0"/>
        <v>0</v>
      </c>
      <c r="H6" s="4" t="str">
        <f t="shared" si="1"/>
        <v>,2180410</v>
      </c>
      <c r="I6" s="4" t="str">
        <f>VLOOKUP(A6,HOP!A:T,20,0)</f>
        <v>直连</v>
      </c>
    </row>
    <row r="7" s="4" customFormat="1" spans="1:9">
      <c r="A7" s="4">
        <v>15706212882</v>
      </c>
      <c r="B7" s="5">
        <v>44399</v>
      </c>
      <c r="C7" s="5">
        <v>44401</v>
      </c>
      <c r="D7" s="4">
        <v>578</v>
      </c>
      <c r="E7" s="4" t="str">
        <f>VLOOKUP(A7,HOP!A:L,12,0)</f>
        <v>578.00</v>
      </c>
      <c r="F7" s="4" t="str">
        <f>VLOOKUP(A7,HOP!A:C,3,0)</f>
        <v>2184395</v>
      </c>
      <c r="G7" s="4">
        <f t="shared" si="0"/>
        <v>0</v>
      </c>
      <c r="H7" s="4" t="str">
        <f t="shared" si="1"/>
        <v>,2184395</v>
      </c>
      <c r="I7" s="4" t="str">
        <f>VLOOKUP(A7,HOP!A:T,20,0)</f>
        <v>直连</v>
      </c>
    </row>
    <row r="8" s="4" customFormat="1" spans="1:9">
      <c r="A8" s="4">
        <v>15706779888</v>
      </c>
      <c r="B8" s="5">
        <v>44396</v>
      </c>
      <c r="C8" s="5">
        <v>44398</v>
      </c>
      <c r="D8" s="4">
        <v>88</v>
      </c>
      <c r="E8" s="4" t="str">
        <f>VLOOKUP(A8,HOP!A:L,12,0)</f>
        <v>88.00</v>
      </c>
      <c r="F8" s="4" t="str">
        <f>VLOOKUP(A8,HOP!A:C,3,0)</f>
        <v>2184504</v>
      </c>
      <c r="G8" s="4">
        <f t="shared" si="0"/>
        <v>0</v>
      </c>
      <c r="H8" s="4" t="str">
        <f t="shared" si="1"/>
        <v>,2184504</v>
      </c>
      <c r="I8" s="4" t="str">
        <f>VLOOKUP(A8,HOP!A:T,20,0)</f>
        <v>直连</v>
      </c>
    </row>
    <row r="9" s="4" customFormat="1" spans="1:9">
      <c r="A9" s="4">
        <v>15714387975</v>
      </c>
      <c r="B9" s="5">
        <v>44396</v>
      </c>
      <c r="C9" s="5">
        <v>44398</v>
      </c>
      <c r="D9" s="4">
        <v>86</v>
      </c>
      <c r="E9" s="4" t="str">
        <f>VLOOKUP(A9,HOP!A:L,12,0)</f>
        <v>86.00</v>
      </c>
      <c r="F9" s="4" t="str">
        <f>VLOOKUP(A9,HOP!A:C,3,0)</f>
        <v>2185353</v>
      </c>
      <c r="G9" s="4">
        <f t="shared" si="0"/>
        <v>0</v>
      </c>
      <c r="H9" s="4" t="str">
        <f t="shared" si="1"/>
        <v>,2185353</v>
      </c>
      <c r="I9" s="4" t="str">
        <f>VLOOKUP(A9,HOP!A:T,20,0)</f>
        <v>直连</v>
      </c>
    </row>
    <row r="10" s="4" customFormat="1" spans="1:9">
      <c r="A10" s="4">
        <v>15720487660</v>
      </c>
      <c r="B10" s="5">
        <v>44398</v>
      </c>
      <c r="C10" s="5">
        <v>44400</v>
      </c>
      <c r="D10" s="4">
        <v>108</v>
      </c>
      <c r="E10" s="4" t="str">
        <f>VLOOKUP(A10,HOP!A:L,12,0)</f>
        <v>108.00</v>
      </c>
      <c r="F10" s="4" t="str">
        <f>VLOOKUP(A10,HOP!A:C,3,0)</f>
        <v>2186079</v>
      </c>
      <c r="G10" s="4">
        <f t="shared" si="0"/>
        <v>0</v>
      </c>
      <c r="H10" s="4" t="str">
        <f t="shared" si="1"/>
        <v>,2186079</v>
      </c>
      <c r="I10" s="4" t="str">
        <f>VLOOKUP(A10,HOP!A:T,20,0)</f>
        <v>直连</v>
      </c>
    </row>
    <row r="11" s="4" customFormat="1" spans="1:9">
      <c r="A11" s="4">
        <v>15720692800</v>
      </c>
      <c r="B11" s="5">
        <v>44400</v>
      </c>
      <c r="C11" s="5">
        <v>44402</v>
      </c>
      <c r="D11" s="4">
        <v>362</v>
      </c>
      <c r="E11" s="4" t="str">
        <f>VLOOKUP(A11,HOP!A:L,12,0)</f>
        <v>362.00</v>
      </c>
      <c r="F11" s="4" t="str">
        <f>VLOOKUP(A11,HOP!A:C,3,0)</f>
        <v>2186128</v>
      </c>
      <c r="G11" s="4">
        <f t="shared" si="0"/>
        <v>0</v>
      </c>
      <c r="H11" s="4" t="str">
        <f t="shared" si="1"/>
        <v>,2186128</v>
      </c>
      <c r="I11" s="4" t="str">
        <f>VLOOKUP(A11,HOP!A:T,20,0)</f>
        <v>直连</v>
      </c>
    </row>
    <row r="12" s="4" customFormat="1" spans="1:9">
      <c r="A12" s="4">
        <v>15728281058</v>
      </c>
      <c r="B12" s="5">
        <v>44396</v>
      </c>
      <c r="C12" s="5">
        <v>44398</v>
      </c>
      <c r="D12" s="4">
        <v>148</v>
      </c>
      <c r="E12" s="4" t="str">
        <f>VLOOKUP(A12,HOP!A:L,12,0)</f>
        <v>148.00</v>
      </c>
      <c r="F12" s="4" t="str">
        <f>VLOOKUP(A12,HOP!A:C,3,0)</f>
        <v>2187062</v>
      </c>
      <c r="G12" s="4">
        <f t="shared" si="0"/>
        <v>0</v>
      </c>
      <c r="H12" s="4" t="str">
        <f t="shared" si="1"/>
        <v>,2187062</v>
      </c>
      <c r="I12" s="4" t="str">
        <f>VLOOKUP(A12,HOP!A:T,20,0)</f>
        <v>直连</v>
      </c>
    </row>
    <row r="13" s="4" customFormat="1" spans="1:9">
      <c r="A13" s="4">
        <v>15749829149</v>
      </c>
      <c r="B13" s="5">
        <v>44397</v>
      </c>
      <c r="C13" s="5">
        <v>44399</v>
      </c>
      <c r="D13" s="4">
        <v>1080</v>
      </c>
      <c r="E13" s="4" t="str">
        <f>VLOOKUP(A13,HOP!A:L,12,0)</f>
        <v>1080.00</v>
      </c>
      <c r="F13" s="4" t="str">
        <f>VLOOKUP(A13,HOP!A:C,3,0)</f>
        <v>2190806</v>
      </c>
      <c r="G13" s="4">
        <f t="shared" si="0"/>
        <v>0</v>
      </c>
      <c r="H13" s="4" t="str">
        <f t="shared" si="1"/>
        <v>,2190806</v>
      </c>
      <c r="I13" s="4" t="str">
        <f>VLOOKUP(A13,HOP!A:T,20,0)</f>
        <v>直连</v>
      </c>
    </row>
    <row r="14" s="4" customFormat="1" spans="1:9">
      <c r="A14" s="4">
        <v>15749974753</v>
      </c>
      <c r="B14" s="5">
        <v>44392</v>
      </c>
      <c r="C14" s="5">
        <v>44396</v>
      </c>
      <c r="D14" s="4">
        <v>456</v>
      </c>
      <c r="E14" s="4" t="str">
        <f>VLOOKUP(A14,HOP!A:L,12,0)</f>
        <v>456.00</v>
      </c>
      <c r="F14" s="4" t="str">
        <f>VLOOKUP(A14,HOP!A:C,3,0)</f>
        <v>2190854</v>
      </c>
      <c r="G14" s="4">
        <f t="shared" si="0"/>
        <v>0</v>
      </c>
      <c r="H14" s="4" t="str">
        <f t="shared" si="1"/>
        <v>,2190854</v>
      </c>
      <c r="I14" s="4" t="str">
        <f>VLOOKUP(A14,HOP!A:T,20,0)</f>
        <v>直连</v>
      </c>
    </row>
    <row r="15" s="4" customFormat="1" spans="1:9">
      <c r="A15" s="4">
        <v>15760003547</v>
      </c>
      <c r="B15" s="5">
        <v>44397</v>
      </c>
      <c r="C15" s="5">
        <v>44399</v>
      </c>
      <c r="D15" s="4">
        <v>102</v>
      </c>
      <c r="E15" s="4" t="str">
        <f>VLOOKUP(A15,HOP!A:L,12,0)</f>
        <v>102.00</v>
      </c>
      <c r="F15" s="4" t="str">
        <f>VLOOKUP(A15,HOP!A:C,3,0)</f>
        <v>2192210</v>
      </c>
      <c r="G15" s="4">
        <f t="shared" si="0"/>
        <v>0</v>
      </c>
      <c r="H15" s="4" t="str">
        <f t="shared" si="1"/>
        <v>,2192210</v>
      </c>
      <c r="I15" s="4" t="str">
        <f>VLOOKUP(A15,HOP!A:T,20,0)</f>
        <v>直连</v>
      </c>
    </row>
    <row r="16" s="4" customFormat="1" spans="1:9">
      <c r="A16" s="4">
        <v>15764645920</v>
      </c>
      <c r="B16" s="5">
        <v>44395</v>
      </c>
      <c r="C16" s="5">
        <v>44398</v>
      </c>
      <c r="D16" s="4">
        <v>51</v>
      </c>
      <c r="E16" s="4" t="str">
        <f>VLOOKUP(A16,HOP!A:L,12,0)</f>
        <v>51.00</v>
      </c>
      <c r="F16" s="4" t="str">
        <f>VLOOKUP(A16,HOP!A:C,3,0)</f>
        <v>2192623</v>
      </c>
      <c r="G16" s="4">
        <f t="shared" si="0"/>
        <v>0</v>
      </c>
      <c r="H16" s="4" t="str">
        <f t="shared" si="1"/>
        <v>,2192623</v>
      </c>
      <c r="I16" s="4" t="str">
        <f>VLOOKUP(A16,HOP!A:T,20,0)</f>
        <v>直连</v>
      </c>
    </row>
    <row r="17" s="4" customFormat="1" spans="1:9">
      <c r="A17" s="4">
        <v>15776180112</v>
      </c>
      <c r="B17" s="5">
        <v>44394</v>
      </c>
      <c r="C17" s="5">
        <v>44401</v>
      </c>
      <c r="D17" s="4">
        <v>350</v>
      </c>
      <c r="E17" s="4" t="str">
        <f>VLOOKUP(A17,HOP!A:L,12,0)</f>
        <v>350.00</v>
      </c>
      <c r="F17" s="4" t="str">
        <f>VLOOKUP(A17,HOP!A:C,3,0)</f>
        <v>2193920</v>
      </c>
      <c r="G17" s="4">
        <f t="shared" si="0"/>
        <v>0</v>
      </c>
      <c r="H17" s="4" t="str">
        <f t="shared" si="1"/>
        <v>,2193920</v>
      </c>
      <c r="I17" s="4" t="str">
        <f>VLOOKUP(A17,HOP!A:T,20,0)</f>
        <v>直连</v>
      </c>
    </row>
    <row r="18" s="4" customFormat="1" spans="1:9">
      <c r="A18" s="4">
        <v>15800663325</v>
      </c>
      <c r="B18" s="5">
        <v>44392</v>
      </c>
      <c r="C18" s="5">
        <v>44397</v>
      </c>
      <c r="D18" s="4">
        <v>195</v>
      </c>
      <c r="E18" s="4" t="str">
        <f>VLOOKUP(A18,HOP!A:L,12,0)</f>
        <v>195.00</v>
      </c>
      <c r="F18" s="4" t="str">
        <f>VLOOKUP(A18,HOP!A:C,3,0)</f>
        <v>2196634</v>
      </c>
      <c r="G18" s="4">
        <f t="shared" si="0"/>
        <v>0</v>
      </c>
      <c r="H18" s="4" t="str">
        <f t="shared" si="1"/>
        <v>,2196634</v>
      </c>
      <c r="I18" s="4" t="str">
        <f>VLOOKUP(A18,HOP!A:T,20,0)</f>
        <v>直连</v>
      </c>
    </row>
    <row r="19" s="4" customFormat="1" spans="1:9">
      <c r="A19" s="4">
        <v>15807062939</v>
      </c>
      <c r="B19" s="5">
        <v>44394</v>
      </c>
      <c r="C19" s="5">
        <v>44396</v>
      </c>
      <c r="D19" s="4">
        <v>118</v>
      </c>
      <c r="E19" s="4" t="str">
        <f>VLOOKUP(A19,HOP!A:L,12,0)</f>
        <v>118.00</v>
      </c>
      <c r="F19" s="4" t="str">
        <f>VLOOKUP(A19,HOP!A:C,3,0)</f>
        <v>2197253</v>
      </c>
      <c r="G19" s="4">
        <f t="shared" si="0"/>
        <v>0</v>
      </c>
      <c r="H19" s="4" t="str">
        <f t="shared" si="1"/>
        <v>,2197253</v>
      </c>
      <c r="I19" s="4" t="str">
        <f>VLOOKUP(A19,HOP!A:T,20,0)</f>
        <v>直连</v>
      </c>
    </row>
    <row r="20" s="4" customFormat="1" spans="1:9">
      <c r="A20" s="4">
        <v>15807147266</v>
      </c>
      <c r="B20" s="5">
        <v>44400</v>
      </c>
      <c r="C20" s="5">
        <v>44402</v>
      </c>
      <c r="D20" s="4">
        <v>72</v>
      </c>
      <c r="E20" s="4" t="str">
        <f>VLOOKUP(A20,HOP!A:L,12,0)</f>
        <v>72.00</v>
      </c>
      <c r="F20" s="4" t="str">
        <f>VLOOKUP(A20,HOP!A:C,3,0)</f>
        <v>2197271</v>
      </c>
      <c r="G20" s="4">
        <f t="shared" si="0"/>
        <v>0</v>
      </c>
      <c r="H20" s="4" t="str">
        <f t="shared" si="1"/>
        <v>,2197271</v>
      </c>
      <c r="I20" s="4" t="str">
        <f>VLOOKUP(A20,HOP!A:T,20,0)</f>
        <v>直连</v>
      </c>
    </row>
    <row r="21" s="4" customFormat="1" spans="1:9">
      <c r="A21" s="4">
        <v>15807252685</v>
      </c>
      <c r="B21" s="5">
        <v>44392</v>
      </c>
      <c r="C21" s="5">
        <v>44396</v>
      </c>
      <c r="D21" s="4">
        <v>354</v>
      </c>
      <c r="E21" s="4" t="str">
        <f>VLOOKUP(A21,HOP!A:L,12,0)</f>
        <v>354.00</v>
      </c>
      <c r="F21" s="4" t="str">
        <f>VLOOKUP(A21,HOP!A:C,3,0)</f>
        <v>2197319</v>
      </c>
      <c r="G21" s="4">
        <f t="shared" si="0"/>
        <v>0</v>
      </c>
      <c r="H21" s="4" t="str">
        <f t="shared" si="1"/>
        <v>,2197319</v>
      </c>
      <c r="I21" s="4" t="str">
        <f>VLOOKUP(A21,HOP!A:T,20,0)</f>
        <v>直连</v>
      </c>
    </row>
    <row r="22" s="4" customFormat="1" spans="1:9">
      <c r="A22" s="4">
        <v>15807870792</v>
      </c>
      <c r="B22" s="5">
        <v>44394</v>
      </c>
      <c r="C22" s="5">
        <v>44396</v>
      </c>
      <c r="D22" s="4">
        <v>226</v>
      </c>
      <c r="E22" s="4" t="str">
        <f>VLOOKUP(A22,HOP!A:L,12,0)</f>
        <v>226.00</v>
      </c>
      <c r="F22" s="4" t="str">
        <f>VLOOKUP(A22,HOP!A:C,3,0)</f>
        <v>2197437</v>
      </c>
      <c r="G22" s="4">
        <f t="shared" si="0"/>
        <v>0</v>
      </c>
      <c r="H22" s="4" t="str">
        <f t="shared" si="1"/>
        <v>,2197437</v>
      </c>
      <c r="I22" s="4" t="str">
        <f>VLOOKUP(A22,HOP!A:T,20,0)</f>
        <v>直连</v>
      </c>
    </row>
    <row r="23" s="4" customFormat="1" spans="1:9">
      <c r="A23" s="4">
        <v>15818293266</v>
      </c>
      <c r="B23" s="5">
        <v>44393</v>
      </c>
      <c r="C23" s="5">
        <v>44396</v>
      </c>
      <c r="D23" s="4">
        <v>228</v>
      </c>
      <c r="E23" s="4" t="str">
        <f>VLOOKUP(A23,HOP!A:L,12,0)</f>
        <v>228.00</v>
      </c>
      <c r="F23" s="4" t="str">
        <f>VLOOKUP(A23,HOP!A:C,3,0)</f>
        <v>2198609</v>
      </c>
      <c r="G23" s="4">
        <f t="shared" si="0"/>
        <v>0</v>
      </c>
      <c r="H23" s="4" t="str">
        <f t="shared" si="1"/>
        <v>,2198609</v>
      </c>
      <c r="I23" s="4" t="str">
        <f>VLOOKUP(A23,HOP!A:T,20,0)</f>
        <v>直连</v>
      </c>
    </row>
    <row r="24" s="4" customFormat="1" spans="1:9">
      <c r="A24" s="4">
        <v>15831049727</v>
      </c>
      <c r="B24" s="5">
        <v>44397</v>
      </c>
      <c r="C24" s="5">
        <v>44399</v>
      </c>
      <c r="D24" s="4">
        <v>116</v>
      </c>
      <c r="E24" s="4" t="str">
        <f>VLOOKUP(A24,HOP!A:L,12,0)</f>
        <v>116.00</v>
      </c>
      <c r="F24" s="4" t="str">
        <f>VLOOKUP(A24,HOP!A:C,3,0)</f>
        <v>2199674</v>
      </c>
      <c r="G24" s="4">
        <f t="shared" si="0"/>
        <v>0</v>
      </c>
      <c r="H24" s="4" t="str">
        <f t="shared" si="1"/>
        <v>,2199674</v>
      </c>
      <c r="I24" s="4" t="str">
        <f>VLOOKUP(A24,HOP!A:T,20,0)</f>
        <v>直连</v>
      </c>
    </row>
    <row r="25" s="4" customFormat="1" spans="1:9">
      <c r="A25" s="4">
        <v>15832054599</v>
      </c>
      <c r="B25" s="5">
        <v>44394</v>
      </c>
      <c r="C25" s="5">
        <v>44396</v>
      </c>
      <c r="D25" s="4">
        <v>147</v>
      </c>
      <c r="E25" s="4" t="str">
        <f>VLOOKUP(A25,HOP!A:L,12,0)</f>
        <v>147.00</v>
      </c>
      <c r="F25" s="4" t="str">
        <f>VLOOKUP(A25,HOP!A:C,3,0)</f>
        <v>2199858</v>
      </c>
      <c r="G25" s="4">
        <f t="shared" si="0"/>
        <v>0</v>
      </c>
      <c r="H25" s="4" t="str">
        <f t="shared" si="1"/>
        <v>,2199858</v>
      </c>
      <c r="I25" s="4" t="str">
        <f>VLOOKUP(A25,HOP!A:T,20,0)</f>
        <v>直连</v>
      </c>
    </row>
    <row r="26" s="4" customFormat="1" spans="1:9">
      <c r="A26" s="4">
        <v>15832930695</v>
      </c>
      <c r="B26" s="5">
        <v>44394</v>
      </c>
      <c r="C26" s="5">
        <v>44396</v>
      </c>
      <c r="D26" s="4">
        <v>178</v>
      </c>
      <c r="E26" s="4" t="str">
        <f>VLOOKUP(A26,HOP!A:L,12,0)</f>
        <v>178.00</v>
      </c>
      <c r="F26" s="4" t="str">
        <f>VLOOKUP(A26,HOP!A:C,3,0)</f>
        <v>2200011</v>
      </c>
      <c r="G26" s="4">
        <f t="shared" si="0"/>
        <v>0</v>
      </c>
      <c r="H26" s="4" t="str">
        <f t="shared" si="1"/>
        <v>,2200011</v>
      </c>
      <c r="I26" s="4" t="str">
        <f>VLOOKUP(A26,HOP!A:T,20,0)</f>
        <v>直连</v>
      </c>
    </row>
    <row r="27" s="4" customFormat="1" spans="1:9">
      <c r="A27" s="4">
        <v>15833687020</v>
      </c>
      <c r="B27" s="5">
        <v>44394</v>
      </c>
      <c r="C27" s="5">
        <v>44399</v>
      </c>
      <c r="D27" s="4">
        <v>50</v>
      </c>
      <c r="E27" s="4" t="str">
        <f>VLOOKUP(A27,HOP!A:L,12,0)</f>
        <v>50.00</v>
      </c>
      <c r="F27" s="4" t="str">
        <f>VLOOKUP(A27,HOP!A:C,3,0)</f>
        <v>2200129</v>
      </c>
      <c r="G27" s="4">
        <f t="shared" si="0"/>
        <v>0</v>
      </c>
      <c r="H27" s="4" t="str">
        <f t="shared" si="1"/>
        <v>,2200129</v>
      </c>
      <c r="I27" s="4" t="str">
        <f>VLOOKUP(A27,HOP!A:T,20,0)</f>
        <v>直连</v>
      </c>
    </row>
    <row r="28" s="4" customFormat="1" spans="1:9">
      <c r="A28" s="4">
        <v>15839825091</v>
      </c>
      <c r="B28" s="5">
        <v>44400</v>
      </c>
      <c r="C28" s="5">
        <v>44402</v>
      </c>
      <c r="D28" s="4">
        <v>52</v>
      </c>
      <c r="E28" s="4" t="str">
        <f>VLOOKUP(A28,HOP!A:L,12,0)</f>
        <v>52.00</v>
      </c>
      <c r="F28" s="4" t="str">
        <f>VLOOKUP(A28,HOP!A:C,3,0)</f>
        <v>2200574</v>
      </c>
      <c r="G28" s="4">
        <f t="shared" si="0"/>
        <v>0</v>
      </c>
      <c r="H28" s="4" t="str">
        <f t="shared" si="1"/>
        <v>,2200574</v>
      </c>
      <c r="I28" s="4" t="str">
        <f>VLOOKUP(A28,HOP!A:T,20,0)</f>
        <v>直连</v>
      </c>
    </row>
    <row r="29" s="4" customFormat="1" spans="1:9">
      <c r="A29" s="4">
        <v>15839912831</v>
      </c>
      <c r="B29" s="5">
        <v>44396</v>
      </c>
      <c r="C29" s="5">
        <v>44400</v>
      </c>
      <c r="D29" s="4">
        <v>124</v>
      </c>
      <c r="E29" s="4" t="str">
        <f>VLOOKUP(A29,HOP!A:L,12,0)</f>
        <v>124.00</v>
      </c>
      <c r="F29" s="4" t="str">
        <f>VLOOKUP(A29,HOP!A:C,3,0)</f>
        <v>2200603</v>
      </c>
      <c r="G29" s="4">
        <f t="shared" si="0"/>
        <v>0</v>
      </c>
      <c r="H29" s="4" t="str">
        <f t="shared" si="1"/>
        <v>,2200603</v>
      </c>
      <c r="I29" s="4" t="str">
        <f>VLOOKUP(A29,HOP!A:T,20,0)</f>
        <v>直连</v>
      </c>
    </row>
    <row r="30" s="4" customFormat="1" spans="1:9">
      <c r="A30" s="4">
        <v>15839944899</v>
      </c>
      <c r="B30" s="5">
        <v>44394</v>
      </c>
      <c r="C30" s="5">
        <v>44396</v>
      </c>
      <c r="D30" s="4">
        <v>370</v>
      </c>
      <c r="E30" s="4" t="str">
        <f>VLOOKUP(A30,HOP!A:L,12,0)</f>
        <v>370.00</v>
      </c>
      <c r="F30" s="4" t="str">
        <f>VLOOKUP(A30,HOP!A:C,3,0)</f>
        <v>2200617</v>
      </c>
      <c r="G30" s="4">
        <f t="shared" si="0"/>
        <v>0</v>
      </c>
      <c r="H30" s="4" t="str">
        <f t="shared" si="1"/>
        <v>,2200617</v>
      </c>
      <c r="I30" s="4" t="str">
        <f>VLOOKUP(A30,HOP!A:T,20,0)</f>
        <v>直连</v>
      </c>
    </row>
    <row r="31" s="4" customFormat="1" spans="1:9">
      <c r="A31" s="4">
        <v>15841165544</v>
      </c>
      <c r="B31" s="5">
        <v>44396</v>
      </c>
      <c r="C31" s="5">
        <v>44398</v>
      </c>
      <c r="D31" s="4">
        <v>88</v>
      </c>
      <c r="E31" s="4" t="str">
        <f>VLOOKUP(A31,HOP!A:L,12,0)</f>
        <v>88.00</v>
      </c>
      <c r="F31" s="4" t="str">
        <f>VLOOKUP(A31,HOP!A:C,3,0)</f>
        <v>2200837</v>
      </c>
      <c r="G31" s="4">
        <f t="shared" si="0"/>
        <v>0</v>
      </c>
      <c r="H31" s="4" t="str">
        <f t="shared" si="1"/>
        <v>,2200837</v>
      </c>
      <c r="I31" s="4" t="str">
        <f>VLOOKUP(A31,HOP!A:T,20,0)</f>
        <v>直连</v>
      </c>
    </row>
    <row r="32" s="4" customFormat="1" spans="1:9">
      <c r="A32" s="4">
        <v>15846843729</v>
      </c>
      <c r="B32" s="5">
        <v>44395</v>
      </c>
      <c r="C32" s="5">
        <v>44397</v>
      </c>
      <c r="D32" s="4">
        <v>138</v>
      </c>
      <c r="E32" s="4" t="str">
        <f>VLOOKUP(A32,HOP!A:L,12,0)</f>
        <v>138.00</v>
      </c>
      <c r="F32" s="4" t="str">
        <f>VLOOKUP(A32,HOP!A:C,3,0)</f>
        <v>2201352</v>
      </c>
      <c r="G32" s="4">
        <f t="shared" si="0"/>
        <v>0</v>
      </c>
      <c r="H32" s="4" t="str">
        <f t="shared" si="1"/>
        <v>,2201352</v>
      </c>
      <c r="I32" s="4" t="str">
        <f>VLOOKUP(A32,HOP!A:T,20,0)</f>
        <v>直连</v>
      </c>
    </row>
    <row r="33" s="4" customFormat="1" spans="1:9">
      <c r="A33" s="4">
        <v>15847177195</v>
      </c>
      <c r="B33" s="5">
        <v>44399</v>
      </c>
      <c r="C33" s="5">
        <v>44401</v>
      </c>
      <c r="D33" s="4">
        <v>158</v>
      </c>
      <c r="E33" s="4" t="str">
        <f>VLOOKUP(A33,HOP!A:L,12,0)</f>
        <v>158.00</v>
      </c>
      <c r="F33" s="4" t="str">
        <f>VLOOKUP(A33,HOP!A:C,3,0)</f>
        <v>2201375</v>
      </c>
      <c r="G33" s="4">
        <f t="shared" si="0"/>
        <v>0</v>
      </c>
      <c r="H33" s="4" t="str">
        <f t="shared" si="1"/>
        <v>,2201375</v>
      </c>
      <c r="I33" s="4" t="str">
        <f>VLOOKUP(A33,HOP!A:T,20,0)</f>
        <v>直连</v>
      </c>
    </row>
    <row r="34" s="4" customFormat="1" spans="1:9">
      <c r="A34" s="4">
        <v>15848782132</v>
      </c>
      <c r="B34" s="5">
        <v>44396</v>
      </c>
      <c r="C34" s="5">
        <v>44399</v>
      </c>
      <c r="D34" s="4">
        <v>150</v>
      </c>
      <c r="E34" s="4" t="str">
        <f>VLOOKUP(A34,HOP!A:L,12,0)</f>
        <v>150.00</v>
      </c>
      <c r="F34" s="4" t="str">
        <f>VLOOKUP(A34,HOP!A:C,3,0)</f>
        <v>2201575</v>
      </c>
      <c r="G34" s="4">
        <f t="shared" si="0"/>
        <v>0</v>
      </c>
      <c r="H34" s="4" t="str">
        <f t="shared" si="1"/>
        <v>,2201575</v>
      </c>
      <c r="I34" s="4" t="str">
        <f>VLOOKUP(A34,HOP!A:T,20,0)</f>
        <v>直连</v>
      </c>
    </row>
    <row r="35" s="4" customFormat="1" spans="1:9">
      <c r="A35" s="4">
        <v>15849478774</v>
      </c>
      <c r="B35" s="5">
        <v>44400</v>
      </c>
      <c r="C35" s="5">
        <v>44402</v>
      </c>
      <c r="D35" s="4">
        <v>98</v>
      </c>
      <c r="E35" s="4" t="str">
        <f>VLOOKUP(A35,HOP!A:L,12,0)</f>
        <v>98.00</v>
      </c>
      <c r="F35" s="4" t="str">
        <f>VLOOKUP(A35,HOP!A:C,3,0)</f>
        <v>2201676</v>
      </c>
      <c r="G35" s="4">
        <f>D35-E35</f>
        <v>0</v>
      </c>
      <c r="H35" s="4" t="str">
        <f>$H$1&amp;F35</f>
        <v>,2201676</v>
      </c>
      <c r="I35" s="4" t="str">
        <f>VLOOKUP(A35,HOP!A:T,20,0)</f>
        <v>直连</v>
      </c>
    </row>
    <row r="36" s="4" customFormat="1" spans="1:9">
      <c r="A36" s="4">
        <v>15849729614</v>
      </c>
      <c r="B36" s="5">
        <v>44396</v>
      </c>
      <c r="C36" s="5">
        <v>44400</v>
      </c>
      <c r="D36" s="4">
        <v>356</v>
      </c>
      <c r="E36" s="4" t="str">
        <f>VLOOKUP(A36,HOP!A:L,12,0)</f>
        <v>356.00</v>
      </c>
      <c r="F36" s="4" t="str">
        <f>VLOOKUP(A36,HOP!A:C,3,0)</f>
        <v>2201730</v>
      </c>
      <c r="G36" s="4">
        <f>D36-E36</f>
        <v>0</v>
      </c>
      <c r="H36" s="4" t="str">
        <f>$H$1&amp;F36</f>
        <v>,2201730</v>
      </c>
      <c r="I36" s="4" t="str">
        <f>VLOOKUP(A36,HOP!A:T,20,0)</f>
        <v>直连</v>
      </c>
    </row>
    <row r="37" s="4" customFormat="1" spans="1:9">
      <c r="A37" s="4">
        <v>15853436966</v>
      </c>
      <c r="B37" s="5">
        <v>44396</v>
      </c>
      <c r="C37" s="5">
        <v>44400</v>
      </c>
      <c r="D37" s="4">
        <v>170</v>
      </c>
      <c r="E37" s="4" t="str">
        <f>VLOOKUP(A37,HOP!A:L,12,0)</f>
        <v>170.00</v>
      </c>
      <c r="F37" s="4" t="str">
        <f>VLOOKUP(A37,HOP!A:C,3,0)</f>
        <v>2201865</v>
      </c>
      <c r="G37" s="4">
        <f>D37-E37</f>
        <v>0</v>
      </c>
      <c r="H37" s="4" t="str">
        <f>$H$1&amp;F37</f>
        <v>,2201865</v>
      </c>
      <c r="I37" s="4" t="str">
        <f>VLOOKUP(A37,HOP!A:T,20,0)</f>
        <v>直连</v>
      </c>
    </row>
    <row r="38" s="4" customFormat="1" hidden="1" spans="1:9">
      <c r="A38" s="4">
        <v>15854200852</v>
      </c>
      <c r="B38" s="5">
        <v>44396</v>
      </c>
      <c r="C38" s="5">
        <v>44398</v>
      </c>
      <c r="D38" s="4">
        <v>0</v>
      </c>
      <c r="E38" s="4" t="str">
        <f>VLOOKUP(A38,HOP!A:L,12,0)</f>
        <v>0.00</v>
      </c>
      <c r="F38" s="4" t="str">
        <f>VLOOKUP(A38,HOP!A:C,3,0)</f>
        <v>2201924</v>
      </c>
      <c r="G38" s="4">
        <f>D38-E38</f>
        <v>0</v>
      </c>
      <c r="H38" s="4" t="str">
        <f>$H$1&amp;F38</f>
        <v>,2201924</v>
      </c>
      <c r="I38" s="4" t="str">
        <f>VLOOKUP(A38,HOP!A:T,20,0)</f>
        <v>直连</v>
      </c>
    </row>
    <row r="39" s="4" customFormat="1" spans="1:9">
      <c r="A39" s="4">
        <v>15861181231</v>
      </c>
      <c r="B39" s="5">
        <v>44397</v>
      </c>
      <c r="C39" s="5">
        <v>44399</v>
      </c>
      <c r="D39" s="4">
        <v>194</v>
      </c>
      <c r="E39" s="4" t="str">
        <f>VLOOKUP(A39,HOP!A:L,12,0)</f>
        <v>194.00</v>
      </c>
      <c r="F39" s="4" t="str">
        <f>VLOOKUP(A39,HOP!A:C,3,0)</f>
        <v>2202515</v>
      </c>
      <c r="G39" s="4">
        <f>D39-E39</f>
        <v>0</v>
      </c>
      <c r="H39" s="4" t="str">
        <f>$H$1&amp;F39</f>
        <v>,2202515</v>
      </c>
      <c r="I39" s="4" t="str">
        <f>VLOOKUP(A39,HOP!A:T,20,0)</f>
        <v>直连</v>
      </c>
    </row>
    <row r="40" s="4" customFormat="1" spans="1:9">
      <c r="A40" s="4">
        <v>15862573919</v>
      </c>
      <c r="B40" s="5">
        <v>44400</v>
      </c>
      <c r="C40" s="5">
        <v>44402</v>
      </c>
      <c r="D40" s="4">
        <v>102</v>
      </c>
      <c r="E40" s="4" t="str">
        <f>VLOOKUP(A40,HOP!A:L,12,0)</f>
        <v>102.00</v>
      </c>
      <c r="F40" s="4" t="str">
        <f>VLOOKUP(A40,HOP!A:C,3,0)</f>
        <v>2202597</v>
      </c>
      <c r="G40" s="4">
        <f>D40-E40</f>
        <v>0</v>
      </c>
      <c r="H40" s="4" t="str">
        <f>$H$1&amp;F40</f>
        <v>,2202597</v>
      </c>
      <c r="I40" s="4" t="str">
        <f>VLOOKUP(A40,HOP!A:T,20,0)</f>
        <v>直连</v>
      </c>
    </row>
    <row r="41" s="4" customFormat="1" spans="1:9">
      <c r="A41" s="4">
        <v>15862631866</v>
      </c>
      <c r="B41" s="5">
        <v>44397</v>
      </c>
      <c r="C41" s="5">
        <v>44399</v>
      </c>
      <c r="D41" s="4">
        <v>208</v>
      </c>
      <c r="E41" s="4" t="str">
        <f>VLOOKUP(A41,HOP!A:L,12,0)</f>
        <v>208.00</v>
      </c>
      <c r="F41" s="4" t="str">
        <f>VLOOKUP(A41,HOP!A:C,3,0)</f>
        <v>2202610</v>
      </c>
      <c r="G41" s="4">
        <f>D41-E41</f>
        <v>0</v>
      </c>
      <c r="H41" s="4" t="str">
        <f>$H$1&amp;F41</f>
        <v>,2202610</v>
      </c>
      <c r="I41" s="4" t="str">
        <f>VLOOKUP(A41,HOP!A:T,20,0)</f>
        <v>直连</v>
      </c>
    </row>
    <row r="42" s="4" customFormat="1" spans="1:9">
      <c r="A42" s="4">
        <v>15862845720</v>
      </c>
      <c r="B42" s="5">
        <v>44398</v>
      </c>
      <c r="C42" s="5">
        <v>44401</v>
      </c>
      <c r="D42" s="4">
        <v>510</v>
      </c>
      <c r="E42" s="4" t="str">
        <f>VLOOKUP(A42,HOP!A:L,12,0)</f>
        <v>510.00</v>
      </c>
      <c r="F42" s="4" t="str">
        <f>VLOOKUP(A42,HOP!A:C,3,0)</f>
        <v>2202657</v>
      </c>
      <c r="G42" s="4">
        <f>D42-E42</f>
        <v>0</v>
      </c>
      <c r="H42" s="4" t="str">
        <f>$H$1&amp;F42</f>
        <v>,2202657</v>
      </c>
      <c r="I42" s="4" t="str">
        <f>VLOOKUP(A42,HOP!A:T,20,0)</f>
        <v>直连</v>
      </c>
    </row>
    <row r="43" s="4" customFormat="1" spans="1:9">
      <c r="A43" s="4">
        <v>15877802005</v>
      </c>
      <c r="B43" s="5">
        <v>44400</v>
      </c>
      <c r="C43" s="5">
        <v>44402</v>
      </c>
      <c r="D43" s="4">
        <v>248</v>
      </c>
      <c r="E43" s="4" t="str">
        <f>VLOOKUP(A43,HOP!A:L,12,0)</f>
        <v>248.00</v>
      </c>
      <c r="F43" s="4" t="str">
        <f>VLOOKUP(A43,HOP!A:C,3,0)</f>
        <v>2204215</v>
      </c>
      <c r="G43" s="4">
        <f>D43-E43</f>
        <v>0</v>
      </c>
      <c r="H43" s="4" t="str">
        <f>$H$1&amp;F43</f>
        <v>,2204215</v>
      </c>
      <c r="I43" s="4" t="str">
        <f>VLOOKUP(A43,HOP!A:T,20,0)</f>
        <v>直连</v>
      </c>
    </row>
    <row r="44" s="4" customFormat="1" spans="1:9">
      <c r="A44" s="4">
        <v>15894880827</v>
      </c>
      <c r="B44" s="5">
        <v>44399</v>
      </c>
      <c r="C44" s="5">
        <v>44402</v>
      </c>
      <c r="D44" s="4">
        <v>114</v>
      </c>
      <c r="E44" s="4" t="str">
        <f>VLOOKUP(A44,HOP!A:L,12,0)</f>
        <v>114.00</v>
      </c>
      <c r="F44" s="4" t="str">
        <f>VLOOKUP(A44,HOP!A:C,3,0)</f>
        <v>2205191</v>
      </c>
      <c r="G44" s="4">
        <f>D44-E44</f>
        <v>0</v>
      </c>
      <c r="H44" s="4" t="str">
        <f>$H$1&amp;F44</f>
        <v>,2205191</v>
      </c>
      <c r="I44" s="4" t="str">
        <f>VLOOKUP(A44,HOP!A:T,20,0)</f>
        <v>直连</v>
      </c>
    </row>
    <row r="45" s="4" customFormat="1" hidden="1" spans="1:9">
      <c r="A45" s="4">
        <v>15896016931</v>
      </c>
      <c r="B45" s="5">
        <v>44399</v>
      </c>
      <c r="C45" s="5">
        <v>44401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>D45-E45</f>
        <v>#N/A</v>
      </c>
      <c r="H45" s="4" t="e">
        <f>$H$1&amp;F45</f>
        <v>#N/A</v>
      </c>
      <c r="I45" s="4" t="e">
        <f>VLOOKUP(A45,HOP!A:T,20,0)</f>
        <v>#N/A</v>
      </c>
    </row>
    <row r="46" s="4" customFormat="1" hidden="1" spans="1:9">
      <c r="A46" s="4">
        <v>15897214963</v>
      </c>
      <c r="B46" s="5">
        <v>44400</v>
      </c>
      <c r="C46" s="5">
        <v>44402</v>
      </c>
      <c r="D46" s="4">
        <v>0</v>
      </c>
      <c r="E46" s="4" t="str">
        <f>VLOOKUP(A46,HOP!A:L,12,0)</f>
        <v>162.00</v>
      </c>
      <c r="F46" s="4" t="str">
        <f>VLOOKUP(A46,HOP!A:C,3,0)</f>
        <v>2205590</v>
      </c>
      <c r="G46" s="4">
        <f>D46-E46</f>
        <v>-162</v>
      </c>
      <c r="H46" s="4" t="str">
        <f>$H$1&amp;F46</f>
        <v>,2205590</v>
      </c>
      <c r="I46" s="4" t="str">
        <f>VLOOKUP(A46,HOP!A:T,20,0)</f>
        <v>直连</v>
      </c>
    </row>
    <row r="47" s="4" customFormat="1" spans="1:9">
      <c r="A47" s="4">
        <v>15902712852</v>
      </c>
      <c r="B47" s="5">
        <v>44400</v>
      </c>
      <c r="C47" s="5">
        <v>44402</v>
      </c>
      <c r="D47" s="4">
        <v>138</v>
      </c>
      <c r="E47" s="4" t="str">
        <f>VLOOKUP(A47,HOP!A:L,12,0)</f>
        <v>138.00</v>
      </c>
      <c r="F47" s="4" t="str">
        <f>VLOOKUP(A47,HOP!A:C,3,0)</f>
        <v>2205825</v>
      </c>
      <c r="G47" s="4">
        <f>D47-E47</f>
        <v>0</v>
      </c>
      <c r="H47" s="4" t="str">
        <f>$H$1&amp;F47</f>
        <v>,2205825</v>
      </c>
      <c r="I47" s="4" t="str">
        <f>VLOOKUP(A47,HOP!A:T,20,0)</f>
        <v>直连</v>
      </c>
    </row>
    <row r="48" s="4" customFormat="1" spans="1:9">
      <c r="A48" s="4">
        <v>15905805628</v>
      </c>
      <c r="B48" s="5">
        <v>44400</v>
      </c>
      <c r="C48" s="5">
        <v>44402</v>
      </c>
      <c r="D48" s="4">
        <v>62</v>
      </c>
      <c r="E48" s="4" t="str">
        <f>VLOOKUP(A48,HOP!A:L,12,0)</f>
        <v>62.00</v>
      </c>
      <c r="F48" s="4" t="str">
        <f>VLOOKUP(A48,HOP!A:C,3,0)</f>
        <v>2206308</v>
      </c>
      <c r="G48" s="4">
        <f>D48-E48</f>
        <v>0</v>
      </c>
      <c r="H48" s="4" t="str">
        <f>$H$1&amp;F48</f>
        <v>,2206308</v>
      </c>
      <c r="I48" s="4" t="str">
        <f>VLOOKUP(A48,HOP!A:T,20,0)</f>
        <v>直连</v>
      </c>
    </row>
    <row r="49" s="4" customFormat="1" spans="1:9">
      <c r="A49" s="4">
        <v>15906562627</v>
      </c>
      <c r="B49" s="5">
        <v>44400</v>
      </c>
      <c r="C49" s="5">
        <v>44402</v>
      </c>
      <c r="D49" s="4">
        <v>76</v>
      </c>
      <c r="E49" s="4" t="str">
        <f>VLOOKUP(A49,HOP!A:L,12,0)</f>
        <v>76.00</v>
      </c>
      <c r="F49" s="4" t="str">
        <f>VLOOKUP(A49,HOP!A:C,3,0)</f>
        <v>2206439</v>
      </c>
      <c r="G49" s="4">
        <f>D49-E49</f>
        <v>0</v>
      </c>
      <c r="H49" s="4" t="str">
        <f>$H$1&amp;F49</f>
        <v>,2206439</v>
      </c>
      <c r="I49" s="4" t="str">
        <f>VLOOKUP(A49,HOP!A:T,20,0)</f>
        <v>直连</v>
      </c>
    </row>
    <row r="50" s="4" customFormat="1" spans="1:9">
      <c r="A50" s="4">
        <v>15906671723</v>
      </c>
      <c r="B50" s="5">
        <v>44400</v>
      </c>
      <c r="C50" s="5">
        <v>44402</v>
      </c>
      <c r="D50" s="4">
        <v>24</v>
      </c>
      <c r="E50" s="4" t="str">
        <f>VLOOKUP(A50,HOP!A:L,12,0)</f>
        <v>24.00</v>
      </c>
      <c r="F50" s="4" t="str">
        <f>VLOOKUP(A50,HOP!A:C,3,0)</f>
        <v>2206462</v>
      </c>
      <c r="G50" s="4">
        <f>D50-E50</f>
        <v>0</v>
      </c>
      <c r="H50" s="4" t="str">
        <f>$H$1&amp;F50</f>
        <v>,2206462</v>
      </c>
      <c r="I50" s="4" t="str">
        <f>VLOOKUP(A50,HOP!A:T,20,0)</f>
        <v>直连</v>
      </c>
    </row>
    <row r="52" spans="4:4">
      <c r="D52" s="4">
        <f>SUM(D2:D51)</f>
        <v>10933</v>
      </c>
    </row>
    <row r="55" spans="1:1">
      <c r="A55" s="4" t="s">
        <v>171</v>
      </c>
    </row>
    <row r="56" spans="1:1">
      <c r="A56" s="4" t="s">
        <v>172</v>
      </c>
    </row>
    <row r="57" spans="1:1">
      <c r="A57" s="4" t="s">
        <v>173</v>
      </c>
    </row>
  </sheetData>
  <autoFilter ref="A1:XFD57">
    <filterColumn colId="3">
      <filters blank="1">
        <filter val="50"/>
        <filter val="150"/>
        <filter val="350"/>
        <filter val="510"/>
        <filter val="750"/>
        <filter val="51"/>
        <filter val="52"/>
        <filter val="212"/>
        <filter val="114"/>
        <filter val="194"/>
        <filter val="354"/>
        <filter val="195"/>
        <filter val="116"/>
        <filter val="356"/>
        <filter val="456"/>
        <filter val="98"/>
        <filter val="118"/>
        <filter val="158"/>
        <filter val="62"/>
        <filter val="362"/>
        <filter val="24"/>
        <filter val="124"/>
        <filter val="226"/>
        <filter val="326"/>
        <filter val="228"/>
        <filter val="170"/>
        <filter val="370"/>
        <filter val="72"/>
        <filter val="10933"/>
        <filter val="76"/>
        <filter val="138"/>
        <filter val="178"/>
        <filter val="578"/>
        <filter val="978"/>
        <filter val="1080"/>
        <filter val="102"/>
        <filter val="86"/>
        <filter val="147"/>
        <filter val="88"/>
        <filter val="108"/>
        <filter val="148"/>
        <filter val="208"/>
        <filter val="2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174</v>
      </c>
      <c r="B1" s="2" t="s">
        <v>175</v>
      </c>
      <c r="C1" s="2" t="s">
        <v>176</v>
      </c>
      <c r="D1" s="2" t="s">
        <v>177</v>
      </c>
      <c r="E1" s="2" t="s">
        <v>13</v>
      </c>
      <c r="F1" s="2" t="s">
        <v>5</v>
      </c>
      <c r="G1" s="2" t="s">
        <v>6</v>
      </c>
      <c r="H1" s="2" t="s">
        <v>178</v>
      </c>
      <c r="I1" s="2" t="s">
        <v>179</v>
      </c>
      <c r="J1" s="2" t="s">
        <v>180</v>
      </c>
      <c r="K1" s="2" t="s">
        <v>181</v>
      </c>
      <c r="L1" s="2" t="s">
        <v>182</v>
      </c>
      <c r="M1" s="2" t="s">
        <v>183</v>
      </c>
      <c r="N1" s="2" t="s">
        <v>184</v>
      </c>
      <c r="O1" s="2" t="s">
        <v>185</v>
      </c>
      <c r="P1" s="2" t="s">
        <v>186</v>
      </c>
      <c r="Q1" s="2" t="s">
        <v>187</v>
      </c>
      <c r="R1" s="2" t="s">
        <v>188</v>
      </c>
      <c r="S1" s="2" t="s">
        <v>189</v>
      </c>
      <c r="T1" s="2" t="s">
        <v>190</v>
      </c>
    </row>
    <row r="2" s="1" customFormat="1" spans="1:20">
      <c r="A2" s="3">
        <v>15906671723</v>
      </c>
      <c r="B2" s="1" t="s">
        <v>191</v>
      </c>
      <c r="C2" s="1" t="s">
        <v>192</v>
      </c>
      <c r="D2" s="1" t="s">
        <v>193</v>
      </c>
      <c r="E2" s="1" t="s">
        <v>194</v>
      </c>
      <c r="F2" s="1" t="s">
        <v>191</v>
      </c>
      <c r="G2" s="1" t="s">
        <v>195</v>
      </c>
      <c r="H2" s="1" t="s">
        <v>196</v>
      </c>
      <c r="I2" s="1" t="s">
        <v>197</v>
      </c>
      <c r="J2" s="1" t="s">
        <v>29</v>
      </c>
      <c r="K2" s="1" t="s">
        <v>198</v>
      </c>
      <c r="L2" s="1" t="s">
        <v>198</v>
      </c>
      <c r="M2" s="1" t="s">
        <v>199</v>
      </c>
      <c r="N2" s="1" t="s">
        <v>199</v>
      </c>
      <c r="O2" s="1" t="s">
        <v>200</v>
      </c>
      <c r="P2" s="1" t="s">
        <v>201</v>
      </c>
      <c r="Q2" s="1" t="s">
        <v>202</v>
      </c>
      <c r="R2" s="1" t="s">
        <v>203</v>
      </c>
      <c r="S2" s="1" t="s">
        <v>204</v>
      </c>
      <c r="T2" s="1" t="s">
        <v>205</v>
      </c>
    </row>
    <row r="3" s="1" customFormat="1" spans="1:20">
      <c r="A3" s="3">
        <v>15906562627</v>
      </c>
      <c r="B3" s="1" t="s">
        <v>191</v>
      </c>
      <c r="C3" s="1" t="s">
        <v>206</v>
      </c>
      <c r="D3" s="1" t="s">
        <v>207</v>
      </c>
      <c r="E3" s="1" t="s">
        <v>208</v>
      </c>
      <c r="F3" s="1" t="s">
        <v>191</v>
      </c>
      <c r="G3" s="1" t="s">
        <v>195</v>
      </c>
      <c r="H3" s="1" t="s">
        <v>196</v>
      </c>
      <c r="I3" s="1" t="s">
        <v>209</v>
      </c>
      <c r="J3" s="1" t="s">
        <v>29</v>
      </c>
      <c r="K3" s="1" t="s">
        <v>210</v>
      </c>
      <c r="L3" s="1" t="s">
        <v>210</v>
      </c>
      <c r="M3" s="1" t="s">
        <v>199</v>
      </c>
      <c r="N3" s="1" t="s">
        <v>199</v>
      </c>
      <c r="O3" s="1" t="s">
        <v>200</v>
      </c>
      <c r="P3" s="1" t="s">
        <v>201</v>
      </c>
      <c r="Q3" s="1" t="s">
        <v>211</v>
      </c>
      <c r="R3" s="1" t="s">
        <v>203</v>
      </c>
      <c r="S3" s="1" t="s">
        <v>204</v>
      </c>
      <c r="T3" s="1" t="s">
        <v>205</v>
      </c>
    </row>
    <row r="4" s="1" customFormat="1" spans="1:20">
      <c r="A4" s="3">
        <v>15905805628</v>
      </c>
      <c r="B4" s="1" t="s">
        <v>191</v>
      </c>
      <c r="C4" s="1" t="s">
        <v>212</v>
      </c>
      <c r="D4" s="1" t="s">
        <v>213</v>
      </c>
      <c r="E4" s="1" t="s">
        <v>214</v>
      </c>
      <c r="F4" s="1" t="s">
        <v>191</v>
      </c>
      <c r="G4" s="1" t="s">
        <v>195</v>
      </c>
      <c r="H4" s="1" t="s">
        <v>196</v>
      </c>
      <c r="I4" s="1" t="s">
        <v>215</v>
      </c>
      <c r="J4" s="1" t="s">
        <v>29</v>
      </c>
      <c r="K4" s="1" t="s">
        <v>216</v>
      </c>
      <c r="L4" s="1" t="s">
        <v>216</v>
      </c>
      <c r="M4" s="1" t="s">
        <v>199</v>
      </c>
      <c r="N4" s="1" t="s">
        <v>199</v>
      </c>
      <c r="O4" s="1" t="s">
        <v>200</v>
      </c>
      <c r="P4" s="1" t="s">
        <v>201</v>
      </c>
      <c r="Q4" s="1" t="s">
        <v>217</v>
      </c>
      <c r="R4" s="1" t="s">
        <v>203</v>
      </c>
      <c r="S4" s="1" t="s">
        <v>204</v>
      </c>
      <c r="T4" s="1" t="s">
        <v>205</v>
      </c>
    </row>
    <row r="5" s="1" customFormat="1" spans="1:20">
      <c r="A5" s="3">
        <v>15902712852</v>
      </c>
      <c r="B5" s="1" t="s">
        <v>218</v>
      </c>
      <c r="C5" s="1" t="s">
        <v>219</v>
      </c>
      <c r="D5" s="1" t="s">
        <v>220</v>
      </c>
      <c r="E5" s="1" t="s">
        <v>221</v>
      </c>
      <c r="F5" s="1" t="s">
        <v>191</v>
      </c>
      <c r="G5" s="1" t="s">
        <v>195</v>
      </c>
      <c r="H5" s="1" t="s">
        <v>196</v>
      </c>
      <c r="I5" s="1" t="s">
        <v>222</v>
      </c>
      <c r="J5" s="1" t="s">
        <v>29</v>
      </c>
      <c r="K5" s="1" t="s">
        <v>223</v>
      </c>
      <c r="L5" s="1" t="s">
        <v>223</v>
      </c>
      <c r="M5" s="1" t="s">
        <v>199</v>
      </c>
      <c r="N5" s="1" t="s">
        <v>199</v>
      </c>
      <c r="O5" s="1" t="s">
        <v>200</v>
      </c>
      <c r="P5" s="1" t="s">
        <v>201</v>
      </c>
      <c r="Q5" s="1" t="s">
        <v>224</v>
      </c>
      <c r="R5" s="1" t="s">
        <v>203</v>
      </c>
      <c r="S5" s="1" t="s">
        <v>204</v>
      </c>
      <c r="T5" s="1" t="s">
        <v>205</v>
      </c>
    </row>
    <row r="6" s="1" customFormat="1" spans="1:20">
      <c r="A6" s="3">
        <v>15897214963</v>
      </c>
      <c r="B6" s="1" t="s">
        <v>218</v>
      </c>
      <c r="C6" s="1" t="s">
        <v>225</v>
      </c>
      <c r="D6" s="1" t="s">
        <v>226</v>
      </c>
      <c r="E6" s="1" t="s">
        <v>227</v>
      </c>
      <c r="F6" s="1" t="s">
        <v>191</v>
      </c>
      <c r="G6" s="1" t="s">
        <v>195</v>
      </c>
      <c r="H6" s="1" t="s">
        <v>196</v>
      </c>
      <c r="I6" s="1" t="s">
        <v>228</v>
      </c>
      <c r="J6" s="1" t="s">
        <v>29</v>
      </c>
      <c r="K6" s="1" t="s">
        <v>229</v>
      </c>
      <c r="L6" s="1" t="s">
        <v>229</v>
      </c>
      <c r="M6" s="1" t="s">
        <v>199</v>
      </c>
      <c r="N6" s="1" t="s">
        <v>199</v>
      </c>
      <c r="O6" s="1" t="s">
        <v>200</v>
      </c>
      <c r="P6" s="1" t="s">
        <v>201</v>
      </c>
      <c r="Q6" s="1" t="s">
        <v>230</v>
      </c>
      <c r="R6" s="1" t="s">
        <v>203</v>
      </c>
      <c r="S6" s="1" t="s">
        <v>204</v>
      </c>
      <c r="T6" s="1" t="s">
        <v>205</v>
      </c>
    </row>
    <row r="7" s="1" customFormat="1" spans="1:20">
      <c r="A7" s="3">
        <v>15894880827</v>
      </c>
      <c r="B7" s="1" t="s">
        <v>218</v>
      </c>
      <c r="C7" s="1" t="s">
        <v>231</v>
      </c>
      <c r="D7" s="1" t="s">
        <v>232</v>
      </c>
      <c r="E7" s="1" t="s">
        <v>233</v>
      </c>
      <c r="F7" s="1" t="s">
        <v>218</v>
      </c>
      <c r="G7" s="1" t="s">
        <v>195</v>
      </c>
      <c r="H7" s="1" t="s">
        <v>196</v>
      </c>
      <c r="I7" s="1" t="s">
        <v>234</v>
      </c>
      <c r="J7" s="1" t="s">
        <v>29</v>
      </c>
      <c r="K7" s="1" t="s">
        <v>235</v>
      </c>
      <c r="L7" s="1" t="s">
        <v>235</v>
      </c>
      <c r="M7" s="1" t="s">
        <v>199</v>
      </c>
      <c r="N7" s="1" t="s">
        <v>199</v>
      </c>
      <c r="O7" s="1" t="s">
        <v>200</v>
      </c>
      <c r="P7" s="1" t="s">
        <v>201</v>
      </c>
      <c r="Q7" s="1" t="s">
        <v>236</v>
      </c>
      <c r="R7" s="1" t="s">
        <v>203</v>
      </c>
      <c r="S7" s="1" t="s">
        <v>204</v>
      </c>
      <c r="T7" s="1" t="s">
        <v>205</v>
      </c>
    </row>
    <row r="8" s="1" customFormat="1" spans="1:20">
      <c r="A8" s="3">
        <v>15877802005</v>
      </c>
      <c r="B8" s="1" t="s">
        <v>237</v>
      </c>
      <c r="C8" s="1" t="s">
        <v>238</v>
      </c>
      <c r="D8" s="1" t="s">
        <v>239</v>
      </c>
      <c r="E8" s="1" t="s">
        <v>240</v>
      </c>
      <c r="F8" s="1" t="s">
        <v>191</v>
      </c>
      <c r="G8" s="1" t="s">
        <v>195</v>
      </c>
      <c r="H8" s="1" t="s">
        <v>196</v>
      </c>
      <c r="I8" s="1" t="s">
        <v>241</v>
      </c>
      <c r="J8" s="1" t="s">
        <v>29</v>
      </c>
      <c r="K8" s="1" t="s">
        <v>242</v>
      </c>
      <c r="L8" s="1" t="s">
        <v>242</v>
      </c>
      <c r="M8" s="1" t="s">
        <v>199</v>
      </c>
      <c r="N8" s="1" t="s">
        <v>199</v>
      </c>
      <c r="O8" s="1" t="s">
        <v>200</v>
      </c>
      <c r="P8" s="1" t="s">
        <v>201</v>
      </c>
      <c r="Q8" s="1" t="s">
        <v>243</v>
      </c>
      <c r="R8" s="1" t="s">
        <v>203</v>
      </c>
      <c r="S8" s="1" t="s">
        <v>204</v>
      </c>
      <c r="T8" s="1" t="s">
        <v>205</v>
      </c>
    </row>
    <row r="9" s="1" customFormat="1" spans="1:20">
      <c r="A9" s="3">
        <v>15862845720</v>
      </c>
      <c r="B9" s="1" t="s">
        <v>244</v>
      </c>
      <c r="C9" s="1" t="s">
        <v>245</v>
      </c>
      <c r="D9" s="1" t="s">
        <v>246</v>
      </c>
      <c r="E9" s="1" t="s">
        <v>247</v>
      </c>
      <c r="F9" s="1" t="s">
        <v>237</v>
      </c>
      <c r="G9" s="1" t="s">
        <v>248</v>
      </c>
      <c r="H9" s="1" t="s">
        <v>196</v>
      </c>
      <c r="I9" s="1" t="s">
        <v>249</v>
      </c>
      <c r="J9" s="1" t="s">
        <v>29</v>
      </c>
      <c r="K9" s="1" t="s">
        <v>250</v>
      </c>
      <c r="L9" s="1" t="s">
        <v>250</v>
      </c>
      <c r="M9" s="1" t="s">
        <v>199</v>
      </c>
      <c r="N9" s="1" t="s">
        <v>199</v>
      </c>
      <c r="O9" s="1" t="s">
        <v>200</v>
      </c>
      <c r="P9" s="1" t="s">
        <v>201</v>
      </c>
      <c r="Q9" s="1" t="s">
        <v>251</v>
      </c>
      <c r="R9" s="1" t="s">
        <v>203</v>
      </c>
      <c r="S9" s="1" t="s">
        <v>204</v>
      </c>
      <c r="T9" s="1" t="s">
        <v>205</v>
      </c>
    </row>
    <row r="10" s="1" customFormat="1" spans="1:20">
      <c r="A10" s="3">
        <v>15862631866</v>
      </c>
      <c r="B10" s="1" t="s">
        <v>244</v>
      </c>
      <c r="C10" s="1" t="s">
        <v>252</v>
      </c>
      <c r="D10" s="1" t="s">
        <v>253</v>
      </c>
      <c r="E10" s="1" t="s">
        <v>254</v>
      </c>
      <c r="F10" s="1" t="s">
        <v>244</v>
      </c>
      <c r="G10" s="1" t="s">
        <v>218</v>
      </c>
      <c r="H10" s="1" t="s">
        <v>196</v>
      </c>
      <c r="I10" s="1" t="s">
        <v>255</v>
      </c>
      <c r="J10" s="1" t="s">
        <v>29</v>
      </c>
      <c r="K10" s="1" t="s">
        <v>256</v>
      </c>
      <c r="L10" s="1" t="s">
        <v>256</v>
      </c>
      <c r="M10" s="1" t="s">
        <v>199</v>
      </c>
      <c r="N10" s="1" t="s">
        <v>199</v>
      </c>
      <c r="O10" s="1" t="s">
        <v>200</v>
      </c>
      <c r="P10" s="1" t="s">
        <v>201</v>
      </c>
      <c r="Q10" s="1" t="s">
        <v>257</v>
      </c>
      <c r="R10" s="1" t="s">
        <v>203</v>
      </c>
      <c r="S10" s="1" t="s">
        <v>204</v>
      </c>
      <c r="T10" s="1" t="s">
        <v>205</v>
      </c>
    </row>
    <row r="11" s="1" customFormat="1" spans="1:20">
      <c r="A11" s="3">
        <v>15862573919</v>
      </c>
      <c r="B11" s="1" t="s">
        <v>244</v>
      </c>
      <c r="C11" s="1" t="s">
        <v>258</v>
      </c>
      <c r="D11" s="1" t="s">
        <v>259</v>
      </c>
      <c r="E11" s="1" t="s">
        <v>260</v>
      </c>
      <c r="F11" s="1" t="s">
        <v>191</v>
      </c>
      <c r="G11" s="1" t="s">
        <v>195</v>
      </c>
      <c r="H11" s="1" t="s">
        <v>196</v>
      </c>
      <c r="I11" s="1" t="s">
        <v>261</v>
      </c>
      <c r="J11" s="1" t="s">
        <v>29</v>
      </c>
      <c r="K11" s="1" t="s">
        <v>262</v>
      </c>
      <c r="L11" s="1" t="s">
        <v>262</v>
      </c>
      <c r="M11" s="1" t="s">
        <v>199</v>
      </c>
      <c r="N11" s="1" t="s">
        <v>199</v>
      </c>
      <c r="O11" s="1" t="s">
        <v>200</v>
      </c>
      <c r="P11" s="1" t="s">
        <v>201</v>
      </c>
      <c r="Q11" s="1" t="s">
        <v>263</v>
      </c>
      <c r="R11" s="1" t="s">
        <v>203</v>
      </c>
      <c r="S11" s="1" t="s">
        <v>204</v>
      </c>
      <c r="T11" s="1" t="s">
        <v>205</v>
      </c>
    </row>
    <row r="12" s="1" customFormat="1" spans="1:20">
      <c r="A12" s="3">
        <v>15861181231</v>
      </c>
      <c r="B12" s="1" t="s">
        <v>264</v>
      </c>
      <c r="C12" s="1" t="s">
        <v>265</v>
      </c>
      <c r="D12" s="1" t="s">
        <v>266</v>
      </c>
      <c r="E12" s="1" t="s">
        <v>267</v>
      </c>
      <c r="F12" s="1" t="s">
        <v>244</v>
      </c>
      <c r="G12" s="1" t="s">
        <v>218</v>
      </c>
      <c r="H12" s="1" t="s">
        <v>196</v>
      </c>
      <c r="I12" s="1" t="s">
        <v>268</v>
      </c>
      <c r="J12" s="1" t="s">
        <v>29</v>
      </c>
      <c r="K12" s="1" t="s">
        <v>269</v>
      </c>
      <c r="L12" s="1" t="s">
        <v>270</v>
      </c>
      <c r="M12" s="1" t="s">
        <v>271</v>
      </c>
      <c r="N12" s="1" t="s">
        <v>272</v>
      </c>
      <c r="O12" s="1" t="s">
        <v>200</v>
      </c>
      <c r="P12" s="1" t="s">
        <v>201</v>
      </c>
      <c r="Q12" s="1" t="s">
        <v>273</v>
      </c>
      <c r="R12" s="1" t="s">
        <v>203</v>
      </c>
      <c r="S12" s="1" t="s">
        <v>204</v>
      </c>
      <c r="T12" s="1" t="s">
        <v>205</v>
      </c>
    </row>
    <row r="13" s="1" customFormat="1" spans="1:20">
      <c r="A13" s="3">
        <v>15854200852</v>
      </c>
      <c r="B13" s="1" t="s">
        <v>264</v>
      </c>
      <c r="C13" s="1" t="s">
        <v>274</v>
      </c>
      <c r="D13" s="1" t="s">
        <v>275</v>
      </c>
      <c r="E13" s="1" t="s">
        <v>276</v>
      </c>
      <c r="F13" s="1" t="s">
        <v>264</v>
      </c>
      <c r="G13" s="1" t="s">
        <v>237</v>
      </c>
      <c r="H13" s="1" t="s">
        <v>196</v>
      </c>
      <c r="I13" s="1" t="s">
        <v>200</v>
      </c>
      <c r="J13" s="1" t="s">
        <v>29</v>
      </c>
      <c r="K13" s="1" t="s">
        <v>200</v>
      </c>
      <c r="L13" s="1" t="s">
        <v>200</v>
      </c>
      <c r="M13" s="1" t="s">
        <v>199</v>
      </c>
      <c r="N13" s="1" t="s">
        <v>199</v>
      </c>
      <c r="O13" s="1" t="s">
        <v>200</v>
      </c>
      <c r="P13" s="1" t="s">
        <v>201</v>
      </c>
      <c r="Q13" s="1" t="s">
        <v>277</v>
      </c>
      <c r="R13" s="1" t="s">
        <v>203</v>
      </c>
      <c r="S13" s="1" t="s">
        <v>204</v>
      </c>
      <c r="T13" s="1" t="s">
        <v>205</v>
      </c>
    </row>
    <row r="14" s="1" customFormat="1" spans="1:20">
      <c r="A14" s="3">
        <v>15853436966</v>
      </c>
      <c r="B14" s="1" t="s">
        <v>264</v>
      </c>
      <c r="C14" s="1" t="s">
        <v>278</v>
      </c>
      <c r="D14" s="1" t="s">
        <v>279</v>
      </c>
      <c r="E14" s="1" t="s">
        <v>280</v>
      </c>
      <c r="F14" s="1" t="s">
        <v>264</v>
      </c>
      <c r="G14" s="1" t="s">
        <v>191</v>
      </c>
      <c r="H14" s="1" t="s">
        <v>196</v>
      </c>
      <c r="I14" s="1" t="s">
        <v>281</v>
      </c>
      <c r="J14" s="1" t="s">
        <v>29</v>
      </c>
      <c r="K14" s="1" t="s">
        <v>282</v>
      </c>
      <c r="L14" s="1" t="s">
        <v>282</v>
      </c>
      <c r="M14" s="1" t="s">
        <v>199</v>
      </c>
      <c r="N14" s="1" t="s">
        <v>199</v>
      </c>
      <c r="O14" s="1" t="s">
        <v>200</v>
      </c>
      <c r="P14" s="1" t="s">
        <v>201</v>
      </c>
      <c r="Q14" s="1" t="s">
        <v>283</v>
      </c>
      <c r="R14" s="1" t="s">
        <v>203</v>
      </c>
      <c r="S14" s="1" t="s">
        <v>204</v>
      </c>
      <c r="T14" s="1" t="s">
        <v>205</v>
      </c>
    </row>
    <row r="15" s="1" customFormat="1" spans="1:20">
      <c r="A15" s="3">
        <v>15849729614</v>
      </c>
      <c r="B15" s="1" t="s">
        <v>264</v>
      </c>
      <c r="C15" s="1" t="s">
        <v>284</v>
      </c>
      <c r="D15" s="1" t="s">
        <v>285</v>
      </c>
      <c r="E15" s="1" t="s">
        <v>286</v>
      </c>
      <c r="F15" s="1" t="s">
        <v>264</v>
      </c>
      <c r="G15" s="1" t="s">
        <v>191</v>
      </c>
      <c r="H15" s="1" t="s">
        <v>196</v>
      </c>
      <c r="I15" s="1" t="s">
        <v>287</v>
      </c>
      <c r="J15" s="1" t="s">
        <v>29</v>
      </c>
      <c r="K15" s="1" t="s">
        <v>288</v>
      </c>
      <c r="L15" s="1" t="s">
        <v>288</v>
      </c>
      <c r="M15" s="1" t="s">
        <v>199</v>
      </c>
      <c r="N15" s="1" t="s">
        <v>199</v>
      </c>
      <c r="O15" s="1" t="s">
        <v>200</v>
      </c>
      <c r="P15" s="1" t="s">
        <v>201</v>
      </c>
      <c r="Q15" s="1" t="s">
        <v>289</v>
      </c>
      <c r="R15" s="1" t="s">
        <v>203</v>
      </c>
      <c r="S15" s="1" t="s">
        <v>204</v>
      </c>
      <c r="T15" s="1" t="s">
        <v>205</v>
      </c>
    </row>
    <row r="16" s="1" customFormat="1" spans="1:20">
      <c r="A16" s="3">
        <v>15849478774</v>
      </c>
      <c r="B16" s="1" t="s">
        <v>264</v>
      </c>
      <c r="C16" s="1" t="s">
        <v>290</v>
      </c>
      <c r="D16" s="1" t="s">
        <v>291</v>
      </c>
      <c r="E16" s="1" t="s">
        <v>292</v>
      </c>
      <c r="F16" s="1" t="s">
        <v>191</v>
      </c>
      <c r="G16" s="1" t="s">
        <v>195</v>
      </c>
      <c r="H16" s="1" t="s">
        <v>196</v>
      </c>
      <c r="I16" s="1" t="s">
        <v>293</v>
      </c>
      <c r="J16" s="1" t="s">
        <v>29</v>
      </c>
      <c r="K16" s="1" t="s">
        <v>294</v>
      </c>
      <c r="L16" s="1" t="s">
        <v>294</v>
      </c>
      <c r="M16" s="1" t="s">
        <v>199</v>
      </c>
      <c r="N16" s="1" t="s">
        <v>199</v>
      </c>
      <c r="O16" s="1" t="s">
        <v>200</v>
      </c>
      <c r="P16" s="1" t="s">
        <v>201</v>
      </c>
      <c r="Q16" s="1" t="s">
        <v>295</v>
      </c>
      <c r="R16" s="1" t="s">
        <v>203</v>
      </c>
      <c r="S16" s="1" t="s">
        <v>204</v>
      </c>
      <c r="T16" s="1" t="s">
        <v>205</v>
      </c>
    </row>
    <row r="17" s="1" customFormat="1" spans="1:20">
      <c r="A17" s="3">
        <v>15848782132</v>
      </c>
      <c r="B17" s="1" t="s">
        <v>296</v>
      </c>
      <c r="C17" s="1" t="s">
        <v>297</v>
      </c>
      <c r="D17" s="1" t="s">
        <v>298</v>
      </c>
      <c r="E17" s="1" t="s">
        <v>299</v>
      </c>
      <c r="F17" s="1" t="s">
        <v>264</v>
      </c>
      <c r="G17" s="1" t="s">
        <v>218</v>
      </c>
      <c r="H17" s="1" t="s">
        <v>196</v>
      </c>
      <c r="I17" s="1" t="s">
        <v>300</v>
      </c>
      <c r="J17" s="1" t="s">
        <v>29</v>
      </c>
      <c r="K17" s="1" t="s">
        <v>301</v>
      </c>
      <c r="L17" s="1" t="s">
        <v>301</v>
      </c>
      <c r="M17" s="1" t="s">
        <v>199</v>
      </c>
      <c r="N17" s="1" t="s">
        <v>199</v>
      </c>
      <c r="O17" s="1" t="s">
        <v>200</v>
      </c>
      <c r="P17" s="1" t="s">
        <v>201</v>
      </c>
      <c r="Q17" s="1" t="s">
        <v>302</v>
      </c>
      <c r="R17" s="1" t="s">
        <v>203</v>
      </c>
      <c r="S17" s="1" t="s">
        <v>204</v>
      </c>
      <c r="T17" s="1" t="s">
        <v>205</v>
      </c>
    </row>
    <row r="18" s="1" customFormat="1" spans="1:20">
      <c r="A18" s="3">
        <v>15847177195</v>
      </c>
      <c r="B18" s="1" t="s">
        <v>296</v>
      </c>
      <c r="C18" s="1" t="s">
        <v>303</v>
      </c>
      <c r="D18" s="1" t="s">
        <v>304</v>
      </c>
      <c r="E18" s="1" t="s">
        <v>305</v>
      </c>
      <c r="F18" s="1" t="s">
        <v>218</v>
      </c>
      <c r="G18" s="1" t="s">
        <v>248</v>
      </c>
      <c r="H18" s="1" t="s">
        <v>196</v>
      </c>
      <c r="I18" s="1" t="s">
        <v>306</v>
      </c>
      <c r="J18" s="1" t="s">
        <v>29</v>
      </c>
      <c r="K18" s="1" t="s">
        <v>307</v>
      </c>
      <c r="L18" s="1" t="s">
        <v>307</v>
      </c>
      <c r="M18" s="1" t="s">
        <v>199</v>
      </c>
      <c r="N18" s="1" t="s">
        <v>199</v>
      </c>
      <c r="O18" s="1" t="s">
        <v>200</v>
      </c>
      <c r="P18" s="1" t="s">
        <v>201</v>
      </c>
      <c r="Q18" s="1" t="s">
        <v>308</v>
      </c>
      <c r="R18" s="1" t="s">
        <v>203</v>
      </c>
      <c r="S18" s="1" t="s">
        <v>204</v>
      </c>
      <c r="T18" s="1" t="s">
        <v>205</v>
      </c>
    </row>
    <row r="19" s="1" customFormat="1" spans="1:20">
      <c r="A19" s="3">
        <v>15846843729</v>
      </c>
      <c r="B19" s="1" t="s">
        <v>296</v>
      </c>
      <c r="C19" s="1" t="s">
        <v>309</v>
      </c>
      <c r="D19" s="1" t="s">
        <v>310</v>
      </c>
      <c r="E19" s="1" t="s">
        <v>311</v>
      </c>
      <c r="F19" s="1" t="s">
        <v>296</v>
      </c>
      <c r="G19" s="1" t="s">
        <v>244</v>
      </c>
      <c r="H19" s="1" t="s">
        <v>196</v>
      </c>
      <c r="I19" s="1" t="s">
        <v>312</v>
      </c>
      <c r="J19" s="1" t="s">
        <v>29</v>
      </c>
      <c r="K19" s="1" t="s">
        <v>223</v>
      </c>
      <c r="L19" s="1" t="s">
        <v>223</v>
      </c>
      <c r="M19" s="1" t="s">
        <v>199</v>
      </c>
      <c r="N19" s="1" t="s">
        <v>199</v>
      </c>
      <c r="O19" s="1" t="s">
        <v>200</v>
      </c>
      <c r="P19" s="1" t="s">
        <v>201</v>
      </c>
      <c r="Q19" s="1" t="s">
        <v>313</v>
      </c>
      <c r="R19" s="1" t="s">
        <v>203</v>
      </c>
      <c r="S19" s="1" t="s">
        <v>204</v>
      </c>
      <c r="T19" s="1" t="s">
        <v>205</v>
      </c>
    </row>
    <row r="20" s="1" customFormat="1" spans="1:20">
      <c r="A20" s="3">
        <v>15841165544</v>
      </c>
      <c r="B20" s="1" t="s">
        <v>296</v>
      </c>
      <c r="C20" s="1" t="s">
        <v>314</v>
      </c>
      <c r="D20" s="1" t="s">
        <v>298</v>
      </c>
      <c r="E20" s="1" t="s">
        <v>315</v>
      </c>
      <c r="F20" s="1" t="s">
        <v>264</v>
      </c>
      <c r="G20" s="1" t="s">
        <v>237</v>
      </c>
      <c r="H20" s="1" t="s">
        <v>196</v>
      </c>
      <c r="I20" s="1" t="s">
        <v>316</v>
      </c>
      <c r="J20" s="1" t="s">
        <v>29</v>
      </c>
      <c r="K20" s="1" t="s">
        <v>317</v>
      </c>
      <c r="L20" s="1" t="s">
        <v>317</v>
      </c>
      <c r="M20" s="1" t="s">
        <v>199</v>
      </c>
      <c r="N20" s="1" t="s">
        <v>199</v>
      </c>
      <c r="O20" s="1" t="s">
        <v>200</v>
      </c>
      <c r="P20" s="1" t="s">
        <v>201</v>
      </c>
      <c r="Q20" s="1" t="s">
        <v>318</v>
      </c>
      <c r="R20" s="1" t="s">
        <v>203</v>
      </c>
      <c r="S20" s="1" t="s">
        <v>204</v>
      </c>
      <c r="T20" s="1" t="s">
        <v>205</v>
      </c>
    </row>
    <row r="21" s="1" customFormat="1" spans="1:20">
      <c r="A21" s="3">
        <v>15839944899</v>
      </c>
      <c r="B21" s="1" t="s">
        <v>319</v>
      </c>
      <c r="C21" s="1" t="s">
        <v>320</v>
      </c>
      <c r="D21" s="1" t="s">
        <v>321</v>
      </c>
      <c r="E21" s="1" t="s">
        <v>322</v>
      </c>
      <c r="F21" s="1" t="s">
        <v>319</v>
      </c>
      <c r="G21" s="1" t="s">
        <v>264</v>
      </c>
      <c r="H21" s="1" t="s">
        <v>196</v>
      </c>
      <c r="I21" s="1" t="s">
        <v>323</v>
      </c>
      <c r="J21" s="1" t="s">
        <v>29</v>
      </c>
      <c r="K21" s="1" t="s">
        <v>324</v>
      </c>
      <c r="L21" s="1" t="s">
        <v>324</v>
      </c>
      <c r="M21" s="1" t="s">
        <v>199</v>
      </c>
      <c r="N21" s="1" t="s">
        <v>199</v>
      </c>
      <c r="O21" s="1" t="s">
        <v>200</v>
      </c>
      <c r="P21" s="1" t="s">
        <v>201</v>
      </c>
      <c r="Q21" s="1" t="s">
        <v>325</v>
      </c>
      <c r="R21" s="1" t="s">
        <v>203</v>
      </c>
      <c r="S21" s="1" t="s">
        <v>204</v>
      </c>
      <c r="T21" s="1" t="s">
        <v>205</v>
      </c>
    </row>
    <row r="22" s="1" customFormat="1" spans="1:20">
      <c r="A22" s="3">
        <v>15839912831</v>
      </c>
      <c r="B22" s="1" t="s">
        <v>319</v>
      </c>
      <c r="C22" s="1" t="s">
        <v>326</v>
      </c>
      <c r="D22" s="1" t="s">
        <v>327</v>
      </c>
      <c r="E22" s="1" t="s">
        <v>328</v>
      </c>
      <c r="F22" s="1" t="s">
        <v>264</v>
      </c>
      <c r="G22" s="1" t="s">
        <v>191</v>
      </c>
      <c r="H22" s="1" t="s">
        <v>196</v>
      </c>
      <c r="I22" s="1" t="s">
        <v>329</v>
      </c>
      <c r="J22" s="1" t="s">
        <v>29</v>
      </c>
      <c r="K22" s="1" t="s">
        <v>330</v>
      </c>
      <c r="L22" s="1" t="s">
        <v>330</v>
      </c>
      <c r="M22" s="1" t="s">
        <v>199</v>
      </c>
      <c r="N22" s="1" t="s">
        <v>199</v>
      </c>
      <c r="O22" s="1" t="s">
        <v>200</v>
      </c>
      <c r="P22" s="1" t="s">
        <v>201</v>
      </c>
      <c r="Q22" s="1" t="s">
        <v>331</v>
      </c>
      <c r="R22" s="1" t="s">
        <v>203</v>
      </c>
      <c r="S22" s="1" t="s">
        <v>204</v>
      </c>
      <c r="T22" s="1" t="s">
        <v>205</v>
      </c>
    </row>
    <row r="23" s="1" customFormat="1" spans="1:20">
      <c r="A23" s="3">
        <v>15839825091</v>
      </c>
      <c r="B23" s="1" t="s">
        <v>319</v>
      </c>
      <c r="C23" s="1" t="s">
        <v>332</v>
      </c>
      <c r="D23" s="1" t="s">
        <v>333</v>
      </c>
      <c r="E23" s="1" t="s">
        <v>334</v>
      </c>
      <c r="F23" s="1" t="s">
        <v>191</v>
      </c>
      <c r="G23" s="1" t="s">
        <v>195</v>
      </c>
      <c r="H23" s="1" t="s">
        <v>196</v>
      </c>
      <c r="I23" s="1" t="s">
        <v>335</v>
      </c>
      <c r="J23" s="1" t="s">
        <v>29</v>
      </c>
      <c r="K23" s="1" t="s">
        <v>336</v>
      </c>
      <c r="L23" s="1" t="s">
        <v>336</v>
      </c>
      <c r="M23" s="1" t="s">
        <v>199</v>
      </c>
      <c r="N23" s="1" t="s">
        <v>199</v>
      </c>
      <c r="O23" s="1" t="s">
        <v>200</v>
      </c>
      <c r="P23" s="1" t="s">
        <v>201</v>
      </c>
      <c r="Q23" s="1" t="s">
        <v>337</v>
      </c>
      <c r="R23" s="1" t="s">
        <v>203</v>
      </c>
      <c r="S23" s="1" t="s">
        <v>204</v>
      </c>
      <c r="T23" s="1" t="s">
        <v>205</v>
      </c>
    </row>
    <row r="24" s="1" customFormat="1" spans="1:20">
      <c r="A24" s="3">
        <v>15833687020</v>
      </c>
      <c r="B24" s="1" t="s">
        <v>319</v>
      </c>
      <c r="C24" s="1" t="s">
        <v>338</v>
      </c>
      <c r="D24" s="1" t="s">
        <v>275</v>
      </c>
      <c r="E24" s="1" t="s">
        <v>339</v>
      </c>
      <c r="F24" s="1" t="s">
        <v>319</v>
      </c>
      <c r="G24" s="1" t="s">
        <v>218</v>
      </c>
      <c r="H24" s="1" t="s">
        <v>196</v>
      </c>
      <c r="I24" s="1" t="s">
        <v>340</v>
      </c>
      <c r="J24" s="1" t="s">
        <v>29</v>
      </c>
      <c r="K24" s="1" t="s">
        <v>341</v>
      </c>
      <c r="L24" s="1" t="s">
        <v>341</v>
      </c>
      <c r="M24" s="1" t="s">
        <v>199</v>
      </c>
      <c r="N24" s="1" t="s">
        <v>199</v>
      </c>
      <c r="O24" s="1" t="s">
        <v>200</v>
      </c>
      <c r="P24" s="1" t="s">
        <v>201</v>
      </c>
      <c r="Q24" s="1" t="s">
        <v>342</v>
      </c>
      <c r="R24" s="1" t="s">
        <v>203</v>
      </c>
      <c r="S24" s="1" t="s">
        <v>204</v>
      </c>
      <c r="T24" s="1" t="s">
        <v>205</v>
      </c>
    </row>
    <row r="25" s="1" customFormat="1" spans="1:20">
      <c r="A25" s="3">
        <v>15832930695</v>
      </c>
      <c r="B25" s="1" t="s">
        <v>319</v>
      </c>
      <c r="C25" s="1" t="s">
        <v>343</v>
      </c>
      <c r="D25" s="1" t="s">
        <v>344</v>
      </c>
      <c r="E25" s="1" t="s">
        <v>345</v>
      </c>
      <c r="F25" s="1" t="s">
        <v>319</v>
      </c>
      <c r="G25" s="1" t="s">
        <v>264</v>
      </c>
      <c r="H25" s="1" t="s">
        <v>196</v>
      </c>
      <c r="I25" s="1" t="s">
        <v>346</v>
      </c>
      <c r="J25" s="1" t="s">
        <v>29</v>
      </c>
      <c r="K25" s="1" t="s">
        <v>347</v>
      </c>
      <c r="L25" s="1" t="s">
        <v>347</v>
      </c>
      <c r="M25" s="1" t="s">
        <v>199</v>
      </c>
      <c r="N25" s="1" t="s">
        <v>199</v>
      </c>
      <c r="O25" s="1" t="s">
        <v>200</v>
      </c>
      <c r="P25" s="1" t="s">
        <v>201</v>
      </c>
      <c r="Q25" s="1" t="s">
        <v>348</v>
      </c>
      <c r="R25" s="1" t="s">
        <v>203</v>
      </c>
      <c r="S25" s="1" t="s">
        <v>204</v>
      </c>
      <c r="T25" s="1" t="s">
        <v>205</v>
      </c>
    </row>
    <row r="26" s="1" customFormat="1" spans="1:20">
      <c r="A26" s="3">
        <v>15832054599</v>
      </c>
      <c r="B26" s="1" t="s">
        <v>319</v>
      </c>
      <c r="C26" s="1" t="s">
        <v>349</v>
      </c>
      <c r="D26" s="1" t="s">
        <v>350</v>
      </c>
      <c r="E26" s="1" t="s">
        <v>351</v>
      </c>
      <c r="F26" s="1" t="s">
        <v>319</v>
      </c>
      <c r="G26" s="1" t="s">
        <v>264</v>
      </c>
      <c r="H26" s="1" t="s">
        <v>196</v>
      </c>
      <c r="I26" s="1" t="s">
        <v>352</v>
      </c>
      <c r="J26" s="1" t="s">
        <v>29</v>
      </c>
      <c r="K26" s="1" t="s">
        <v>353</v>
      </c>
      <c r="L26" s="1" t="s">
        <v>353</v>
      </c>
      <c r="M26" s="1" t="s">
        <v>199</v>
      </c>
      <c r="N26" s="1" t="s">
        <v>199</v>
      </c>
      <c r="O26" s="1" t="s">
        <v>200</v>
      </c>
      <c r="P26" s="1" t="s">
        <v>201</v>
      </c>
      <c r="Q26" s="1" t="s">
        <v>354</v>
      </c>
      <c r="R26" s="1" t="s">
        <v>203</v>
      </c>
      <c r="S26" s="1" t="s">
        <v>204</v>
      </c>
      <c r="T26" s="1" t="s">
        <v>205</v>
      </c>
    </row>
    <row r="27" s="1" customFormat="1" spans="1:20">
      <c r="A27" s="3">
        <v>15831049727</v>
      </c>
      <c r="B27" s="1" t="s">
        <v>319</v>
      </c>
      <c r="C27" s="1" t="s">
        <v>355</v>
      </c>
      <c r="D27" s="1" t="s">
        <v>356</v>
      </c>
      <c r="E27" s="1" t="s">
        <v>357</v>
      </c>
      <c r="F27" s="1" t="s">
        <v>244</v>
      </c>
      <c r="G27" s="1" t="s">
        <v>218</v>
      </c>
      <c r="H27" s="1" t="s">
        <v>196</v>
      </c>
      <c r="I27" s="1" t="s">
        <v>358</v>
      </c>
      <c r="J27" s="1" t="s">
        <v>29</v>
      </c>
      <c r="K27" s="1" t="s">
        <v>359</v>
      </c>
      <c r="L27" s="1" t="s">
        <v>359</v>
      </c>
      <c r="M27" s="1" t="s">
        <v>199</v>
      </c>
      <c r="N27" s="1" t="s">
        <v>199</v>
      </c>
      <c r="O27" s="1" t="s">
        <v>200</v>
      </c>
      <c r="P27" s="1" t="s">
        <v>201</v>
      </c>
      <c r="Q27" s="1" t="s">
        <v>360</v>
      </c>
      <c r="R27" s="1" t="s">
        <v>203</v>
      </c>
      <c r="S27" s="1" t="s">
        <v>204</v>
      </c>
      <c r="T27" s="1" t="s">
        <v>205</v>
      </c>
    </row>
    <row r="28" s="1" customFormat="1" spans="1:20">
      <c r="A28" s="3">
        <v>15818293266</v>
      </c>
      <c r="B28" s="1" t="s">
        <v>361</v>
      </c>
      <c r="C28" s="1" t="s">
        <v>362</v>
      </c>
      <c r="D28" s="1" t="s">
        <v>363</v>
      </c>
      <c r="E28" s="1" t="s">
        <v>364</v>
      </c>
      <c r="F28" s="1" t="s">
        <v>361</v>
      </c>
      <c r="G28" s="1" t="s">
        <v>264</v>
      </c>
      <c r="H28" s="1" t="s">
        <v>196</v>
      </c>
      <c r="I28" s="1" t="s">
        <v>365</v>
      </c>
      <c r="J28" s="1" t="s">
        <v>29</v>
      </c>
      <c r="K28" s="1" t="s">
        <v>366</v>
      </c>
      <c r="L28" s="1" t="s">
        <v>366</v>
      </c>
      <c r="M28" s="1" t="s">
        <v>199</v>
      </c>
      <c r="N28" s="1" t="s">
        <v>199</v>
      </c>
      <c r="O28" s="1" t="s">
        <v>200</v>
      </c>
      <c r="P28" s="1" t="s">
        <v>201</v>
      </c>
      <c r="Q28" s="1" t="s">
        <v>367</v>
      </c>
      <c r="R28" s="1" t="s">
        <v>203</v>
      </c>
      <c r="S28" s="1" t="s">
        <v>204</v>
      </c>
      <c r="T28" s="1" t="s">
        <v>205</v>
      </c>
    </row>
    <row r="29" s="1" customFormat="1" spans="1:20">
      <c r="A29" s="3">
        <v>15807870792</v>
      </c>
      <c r="B29" s="1" t="s">
        <v>368</v>
      </c>
      <c r="C29" s="1" t="s">
        <v>369</v>
      </c>
      <c r="D29" s="1" t="s">
        <v>370</v>
      </c>
      <c r="E29" s="1" t="s">
        <v>371</v>
      </c>
      <c r="F29" s="1" t="s">
        <v>319</v>
      </c>
      <c r="G29" s="1" t="s">
        <v>264</v>
      </c>
      <c r="H29" s="1" t="s">
        <v>196</v>
      </c>
      <c r="I29" s="1" t="s">
        <v>372</v>
      </c>
      <c r="J29" s="1" t="s">
        <v>29</v>
      </c>
      <c r="K29" s="1" t="s">
        <v>373</v>
      </c>
      <c r="L29" s="1" t="s">
        <v>373</v>
      </c>
      <c r="M29" s="1" t="s">
        <v>199</v>
      </c>
      <c r="N29" s="1" t="s">
        <v>199</v>
      </c>
      <c r="O29" s="1" t="s">
        <v>200</v>
      </c>
      <c r="P29" s="1" t="s">
        <v>201</v>
      </c>
      <c r="Q29" s="1" t="s">
        <v>374</v>
      </c>
      <c r="R29" s="1" t="s">
        <v>203</v>
      </c>
      <c r="S29" s="1" t="s">
        <v>204</v>
      </c>
      <c r="T29" s="1" t="s">
        <v>205</v>
      </c>
    </row>
    <row r="30" s="1" customFormat="1" spans="1:20">
      <c r="A30" s="3">
        <v>15807252685</v>
      </c>
      <c r="B30" s="1" t="s">
        <v>368</v>
      </c>
      <c r="C30" s="1" t="s">
        <v>375</v>
      </c>
      <c r="D30" s="1" t="s">
        <v>376</v>
      </c>
      <c r="E30" s="1" t="s">
        <v>377</v>
      </c>
      <c r="F30" s="1" t="s">
        <v>368</v>
      </c>
      <c r="G30" s="1" t="s">
        <v>264</v>
      </c>
      <c r="H30" s="1" t="s">
        <v>196</v>
      </c>
      <c r="I30" s="1" t="s">
        <v>378</v>
      </c>
      <c r="J30" s="1" t="s">
        <v>29</v>
      </c>
      <c r="K30" s="1" t="s">
        <v>379</v>
      </c>
      <c r="L30" s="1" t="s">
        <v>379</v>
      </c>
      <c r="M30" s="1" t="s">
        <v>199</v>
      </c>
      <c r="N30" s="1" t="s">
        <v>199</v>
      </c>
      <c r="O30" s="1" t="s">
        <v>200</v>
      </c>
      <c r="P30" s="1" t="s">
        <v>201</v>
      </c>
      <c r="Q30" s="1" t="s">
        <v>380</v>
      </c>
      <c r="R30" s="1" t="s">
        <v>203</v>
      </c>
      <c r="S30" s="1" t="s">
        <v>204</v>
      </c>
      <c r="T30" s="1" t="s">
        <v>205</v>
      </c>
    </row>
    <row r="31" s="1" customFormat="1" spans="1:20">
      <c r="A31" s="3">
        <v>15807147266</v>
      </c>
      <c r="B31" s="1" t="s">
        <v>368</v>
      </c>
      <c r="C31" s="1" t="s">
        <v>381</v>
      </c>
      <c r="D31" s="1" t="s">
        <v>382</v>
      </c>
      <c r="E31" s="1" t="s">
        <v>383</v>
      </c>
      <c r="F31" s="1" t="s">
        <v>191</v>
      </c>
      <c r="G31" s="1" t="s">
        <v>195</v>
      </c>
      <c r="H31" s="1" t="s">
        <v>196</v>
      </c>
      <c r="I31" s="1" t="s">
        <v>384</v>
      </c>
      <c r="J31" s="1" t="s">
        <v>29</v>
      </c>
      <c r="K31" s="1" t="s">
        <v>385</v>
      </c>
      <c r="L31" s="1" t="s">
        <v>385</v>
      </c>
      <c r="M31" s="1" t="s">
        <v>199</v>
      </c>
      <c r="N31" s="1" t="s">
        <v>199</v>
      </c>
      <c r="O31" s="1" t="s">
        <v>200</v>
      </c>
      <c r="P31" s="1" t="s">
        <v>201</v>
      </c>
      <c r="Q31" s="1" t="s">
        <v>386</v>
      </c>
      <c r="R31" s="1" t="s">
        <v>203</v>
      </c>
      <c r="S31" s="1" t="s">
        <v>204</v>
      </c>
      <c r="T31" s="1" t="s">
        <v>205</v>
      </c>
    </row>
    <row r="32" s="1" customFormat="1" spans="1:20">
      <c r="A32" s="3">
        <v>15807062939</v>
      </c>
      <c r="B32" s="1" t="s">
        <v>368</v>
      </c>
      <c r="C32" s="1" t="s">
        <v>387</v>
      </c>
      <c r="D32" s="1" t="s">
        <v>388</v>
      </c>
      <c r="E32" s="1" t="s">
        <v>389</v>
      </c>
      <c r="F32" s="1" t="s">
        <v>319</v>
      </c>
      <c r="G32" s="1" t="s">
        <v>264</v>
      </c>
      <c r="H32" s="1" t="s">
        <v>196</v>
      </c>
      <c r="I32" s="1" t="s">
        <v>390</v>
      </c>
      <c r="J32" s="1" t="s">
        <v>29</v>
      </c>
      <c r="K32" s="1" t="s">
        <v>391</v>
      </c>
      <c r="L32" s="1" t="s">
        <v>391</v>
      </c>
      <c r="M32" s="1" t="s">
        <v>199</v>
      </c>
      <c r="N32" s="1" t="s">
        <v>199</v>
      </c>
      <c r="O32" s="1" t="s">
        <v>200</v>
      </c>
      <c r="P32" s="1" t="s">
        <v>201</v>
      </c>
      <c r="Q32" s="1" t="s">
        <v>392</v>
      </c>
      <c r="R32" s="1" t="s">
        <v>203</v>
      </c>
      <c r="S32" s="1" t="s">
        <v>204</v>
      </c>
      <c r="T32" s="1" t="s">
        <v>205</v>
      </c>
    </row>
    <row r="33" s="1" customFormat="1" spans="1:20">
      <c r="A33" s="3">
        <v>15800663325</v>
      </c>
      <c r="B33" s="1" t="s">
        <v>393</v>
      </c>
      <c r="C33" s="1" t="s">
        <v>394</v>
      </c>
      <c r="D33" s="1" t="s">
        <v>395</v>
      </c>
      <c r="E33" s="1" t="s">
        <v>396</v>
      </c>
      <c r="F33" s="1" t="s">
        <v>368</v>
      </c>
      <c r="G33" s="1" t="s">
        <v>244</v>
      </c>
      <c r="H33" s="1" t="s">
        <v>196</v>
      </c>
      <c r="I33" s="1" t="s">
        <v>397</v>
      </c>
      <c r="J33" s="1" t="s">
        <v>29</v>
      </c>
      <c r="K33" s="1" t="s">
        <v>398</v>
      </c>
      <c r="L33" s="1" t="s">
        <v>398</v>
      </c>
      <c r="M33" s="1" t="s">
        <v>199</v>
      </c>
      <c r="N33" s="1" t="s">
        <v>199</v>
      </c>
      <c r="O33" s="1" t="s">
        <v>200</v>
      </c>
      <c r="P33" s="1" t="s">
        <v>201</v>
      </c>
      <c r="Q33" s="1" t="s">
        <v>399</v>
      </c>
      <c r="R33" s="1" t="s">
        <v>203</v>
      </c>
      <c r="S33" s="1" t="s">
        <v>204</v>
      </c>
      <c r="T33" s="1" t="s">
        <v>205</v>
      </c>
    </row>
    <row r="34" s="1" customFormat="1" spans="1:20">
      <c r="A34" s="3">
        <v>15776180112</v>
      </c>
      <c r="B34" s="1" t="s">
        <v>400</v>
      </c>
      <c r="C34" s="1" t="s">
        <v>401</v>
      </c>
      <c r="D34" s="1" t="s">
        <v>298</v>
      </c>
      <c r="E34" s="1" t="s">
        <v>402</v>
      </c>
      <c r="F34" s="1" t="s">
        <v>319</v>
      </c>
      <c r="G34" s="1" t="s">
        <v>248</v>
      </c>
      <c r="H34" s="1" t="s">
        <v>196</v>
      </c>
      <c r="I34" s="1" t="s">
        <v>403</v>
      </c>
      <c r="J34" s="1" t="s">
        <v>29</v>
      </c>
      <c r="K34" s="1" t="s">
        <v>404</v>
      </c>
      <c r="L34" s="1" t="s">
        <v>404</v>
      </c>
      <c r="M34" s="1" t="s">
        <v>199</v>
      </c>
      <c r="N34" s="1" t="s">
        <v>199</v>
      </c>
      <c r="O34" s="1" t="s">
        <v>200</v>
      </c>
      <c r="P34" s="1" t="s">
        <v>201</v>
      </c>
      <c r="Q34" s="1" t="s">
        <v>405</v>
      </c>
      <c r="R34" s="1" t="s">
        <v>203</v>
      </c>
      <c r="S34" s="1" t="s">
        <v>204</v>
      </c>
      <c r="T34" s="1" t="s">
        <v>205</v>
      </c>
    </row>
    <row r="35" s="1" customFormat="1" spans="1:20">
      <c r="A35" s="3">
        <v>15764645920</v>
      </c>
      <c r="B35" s="1" t="s">
        <v>406</v>
      </c>
      <c r="C35" s="1" t="s">
        <v>407</v>
      </c>
      <c r="D35" s="1" t="s">
        <v>408</v>
      </c>
      <c r="E35" s="1" t="s">
        <v>409</v>
      </c>
      <c r="F35" s="1" t="s">
        <v>296</v>
      </c>
      <c r="G35" s="1" t="s">
        <v>237</v>
      </c>
      <c r="H35" s="1" t="s">
        <v>196</v>
      </c>
      <c r="I35" s="1" t="s">
        <v>410</v>
      </c>
      <c r="J35" s="1" t="s">
        <v>29</v>
      </c>
      <c r="K35" s="1" t="s">
        <v>411</v>
      </c>
      <c r="L35" s="1" t="s">
        <v>411</v>
      </c>
      <c r="M35" s="1" t="s">
        <v>199</v>
      </c>
      <c r="N35" s="1" t="s">
        <v>199</v>
      </c>
      <c r="O35" s="1" t="s">
        <v>200</v>
      </c>
      <c r="P35" s="1" t="s">
        <v>201</v>
      </c>
      <c r="Q35" s="1" t="s">
        <v>412</v>
      </c>
      <c r="R35" s="1" t="s">
        <v>203</v>
      </c>
      <c r="S35" s="1" t="s">
        <v>204</v>
      </c>
      <c r="T35" s="1" t="s">
        <v>205</v>
      </c>
    </row>
    <row r="36" s="1" customFormat="1" spans="1:20">
      <c r="A36" s="3">
        <v>15760003547</v>
      </c>
      <c r="B36" s="1" t="s">
        <v>413</v>
      </c>
      <c r="C36" s="1" t="s">
        <v>414</v>
      </c>
      <c r="D36" s="1" t="s">
        <v>415</v>
      </c>
      <c r="E36" s="1" t="s">
        <v>416</v>
      </c>
      <c r="F36" s="1" t="s">
        <v>244</v>
      </c>
      <c r="G36" s="1" t="s">
        <v>218</v>
      </c>
      <c r="H36" s="1" t="s">
        <v>196</v>
      </c>
      <c r="I36" s="1" t="s">
        <v>417</v>
      </c>
      <c r="J36" s="1" t="s">
        <v>29</v>
      </c>
      <c r="K36" s="1" t="s">
        <v>262</v>
      </c>
      <c r="L36" s="1" t="s">
        <v>262</v>
      </c>
      <c r="M36" s="1" t="s">
        <v>199</v>
      </c>
      <c r="N36" s="1" t="s">
        <v>199</v>
      </c>
      <c r="O36" s="1" t="s">
        <v>200</v>
      </c>
      <c r="P36" s="1" t="s">
        <v>201</v>
      </c>
      <c r="Q36" s="1" t="s">
        <v>418</v>
      </c>
      <c r="R36" s="1" t="s">
        <v>203</v>
      </c>
      <c r="S36" s="1" t="s">
        <v>204</v>
      </c>
      <c r="T36" s="1" t="s">
        <v>205</v>
      </c>
    </row>
    <row r="37" s="1" customFormat="1" spans="1:20">
      <c r="A37" s="3">
        <v>15749974753</v>
      </c>
      <c r="B37" s="1" t="s">
        <v>413</v>
      </c>
      <c r="C37" s="1" t="s">
        <v>419</v>
      </c>
      <c r="D37" s="1" t="s">
        <v>420</v>
      </c>
      <c r="E37" s="1" t="s">
        <v>421</v>
      </c>
      <c r="F37" s="1" t="s">
        <v>368</v>
      </c>
      <c r="G37" s="1" t="s">
        <v>264</v>
      </c>
      <c r="H37" s="1" t="s">
        <v>196</v>
      </c>
      <c r="I37" s="1" t="s">
        <v>422</v>
      </c>
      <c r="J37" s="1" t="s">
        <v>29</v>
      </c>
      <c r="K37" s="1" t="s">
        <v>423</v>
      </c>
      <c r="L37" s="1" t="s">
        <v>423</v>
      </c>
      <c r="M37" s="1" t="s">
        <v>199</v>
      </c>
      <c r="N37" s="1" t="s">
        <v>199</v>
      </c>
      <c r="O37" s="1" t="s">
        <v>200</v>
      </c>
      <c r="P37" s="1" t="s">
        <v>201</v>
      </c>
      <c r="Q37" s="1" t="s">
        <v>424</v>
      </c>
      <c r="R37" s="1" t="s">
        <v>203</v>
      </c>
      <c r="S37" s="1" t="s">
        <v>204</v>
      </c>
      <c r="T37" s="1" t="s">
        <v>205</v>
      </c>
    </row>
    <row r="38" s="1" customFormat="1" spans="1:20">
      <c r="A38" s="3">
        <v>15749829149</v>
      </c>
      <c r="B38" s="1" t="s">
        <v>413</v>
      </c>
      <c r="C38" s="1" t="s">
        <v>425</v>
      </c>
      <c r="D38" s="1" t="s">
        <v>426</v>
      </c>
      <c r="E38" s="1" t="s">
        <v>427</v>
      </c>
      <c r="F38" s="1" t="s">
        <v>244</v>
      </c>
      <c r="G38" s="1" t="s">
        <v>218</v>
      </c>
      <c r="H38" s="1" t="s">
        <v>196</v>
      </c>
      <c r="I38" s="1" t="s">
        <v>428</v>
      </c>
      <c r="J38" s="1" t="s">
        <v>29</v>
      </c>
      <c r="K38" s="1" t="s">
        <v>429</v>
      </c>
      <c r="L38" s="1" t="s">
        <v>429</v>
      </c>
      <c r="M38" s="1" t="s">
        <v>199</v>
      </c>
      <c r="N38" s="1" t="s">
        <v>199</v>
      </c>
      <c r="O38" s="1" t="s">
        <v>200</v>
      </c>
      <c r="P38" s="1" t="s">
        <v>201</v>
      </c>
      <c r="Q38" s="1" t="s">
        <v>430</v>
      </c>
      <c r="R38" s="1" t="s">
        <v>203</v>
      </c>
      <c r="S38" s="1" t="s">
        <v>204</v>
      </c>
      <c r="T38" s="1" t="s">
        <v>205</v>
      </c>
    </row>
    <row r="39" s="1" customFormat="1" spans="1:20">
      <c r="A39" s="3">
        <v>15728281058</v>
      </c>
      <c r="B39" s="1" t="s">
        <v>431</v>
      </c>
      <c r="C39" s="1" t="s">
        <v>432</v>
      </c>
      <c r="D39" s="1" t="s">
        <v>433</v>
      </c>
      <c r="E39" s="1" t="s">
        <v>434</v>
      </c>
      <c r="F39" s="1" t="s">
        <v>264</v>
      </c>
      <c r="G39" s="1" t="s">
        <v>237</v>
      </c>
      <c r="H39" s="1" t="s">
        <v>196</v>
      </c>
      <c r="I39" s="1" t="s">
        <v>435</v>
      </c>
      <c r="J39" s="1" t="s">
        <v>29</v>
      </c>
      <c r="K39" s="1" t="s">
        <v>436</v>
      </c>
      <c r="L39" s="1" t="s">
        <v>436</v>
      </c>
      <c r="M39" s="1" t="s">
        <v>199</v>
      </c>
      <c r="N39" s="1" t="s">
        <v>199</v>
      </c>
      <c r="O39" s="1" t="s">
        <v>200</v>
      </c>
      <c r="P39" s="1" t="s">
        <v>201</v>
      </c>
      <c r="Q39" s="1" t="s">
        <v>437</v>
      </c>
      <c r="R39" s="1" t="s">
        <v>203</v>
      </c>
      <c r="S39" s="1" t="s">
        <v>204</v>
      </c>
      <c r="T39" s="1" t="s">
        <v>205</v>
      </c>
    </row>
    <row r="40" s="1" customFormat="1" spans="1:20">
      <c r="A40" s="3">
        <v>15720692800</v>
      </c>
      <c r="B40" s="1" t="s">
        <v>431</v>
      </c>
      <c r="C40" s="1" t="s">
        <v>438</v>
      </c>
      <c r="D40" s="1" t="s">
        <v>439</v>
      </c>
      <c r="E40" s="1" t="s">
        <v>440</v>
      </c>
      <c r="F40" s="1" t="s">
        <v>191</v>
      </c>
      <c r="G40" s="1" t="s">
        <v>195</v>
      </c>
      <c r="H40" s="1" t="s">
        <v>196</v>
      </c>
      <c r="I40" s="1" t="s">
        <v>441</v>
      </c>
      <c r="J40" s="1" t="s">
        <v>29</v>
      </c>
      <c r="K40" s="1" t="s">
        <v>442</v>
      </c>
      <c r="L40" s="1" t="s">
        <v>442</v>
      </c>
      <c r="M40" s="1" t="s">
        <v>199</v>
      </c>
      <c r="N40" s="1" t="s">
        <v>199</v>
      </c>
      <c r="O40" s="1" t="s">
        <v>200</v>
      </c>
      <c r="P40" s="1" t="s">
        <v>201</v>
      </c>
      <c r="Q40" s="1" t="s">
        <v>443</v>
      </c>
      <c r="R40" s="1" t="s">
        <v>203</v>
      </c>
      <c r="S40" s="1" t="s">
        <v>204</v>
      </c>
      <c r="T40" s="1" t="s">
        <v>205</v>
      </c>
    </row>
    <row r="41" s="1" customFormat="1" spans="1:20">
      <c r="A41" s="3">
        <v>15720487660</v>
      </c>
      <c r="B41" s="1" t="s">
        <v>431</v>
      </c>
      <c r="C41" s="1" t="s">
        <v>444</v>
      </c>
      <c r="D41" s="1" t="s">
        <v>445</v>
      </c>
      <c r="E41" s="1" t="s">
        <v>446</v>
      </c>
      <c r="F41" s="1" t="s">
        <v>237</v>
      </c>
      <c r="G41" s="1" t="s">
        <v>191</v>
      </c>
      <c r="H41" s="1" t="s">
        <v>196</v>
      </c>
      <c r="I41" s="1" t="s">
        <v>447</v>
      </c>
      <c r="J41" s="1" t="s">
        <v>29</v>
      </c>
      <c r="K41" s="1" t="s">
        <v>448</v>
      </c>
      <c r="L41" s="1" t="s">
        <v>448</v>
      </c>
      <c r="M41" s="1" t="s">
        <v>199</v>
      </c>
      <c r="N41" s="1" t="s">
        <v>199</v>
      </c>
      <c r="O41" s="1" t="s">
        <v>200</v>
      </c>
      <c r="P41" s="1" t="s">
        <v>201</v>
      </c>
      <c r="Q41" s="1" t="s">
        <v>449</v>
      </c>
      <c r="R41" s="1" t="s">
        <v>203</v>
      </c>
      <c r="S41" s="1" t="s">
        <v>204</v>
      </c>
      <c r="T41" s="1" t="s">
        <v>205</v>
      </c>
    </row>
    <row r="42" s="1" customFormat="1" spans="1:20">
      <c r="A42" s="3">
        <v>15714387975</v>
      </c>
      <c r="B42" s="1" t="s">
        <v>450</v>
      </c>
      <c r="C42" s="1" t="s">
        <v>451</v>
      </c>
      <c r="D42" s="1" t="s">
        <v>415</v>
      </c>
      <c r="E42" s="1" t="s">
        <v>452</v>
      </c>
      <c r="F42" s="1" t="s">
        <v>264</v>
      </c>
      <c r="G42" s="1" t="s">
        <v>237</v>
      </c>
      <c r="H42" s="1" t="s">
        <v>196</v>
      </c>
      <c r="I42" s="1" t="s">
        <v>453</v>
      </c>
      <c r="J42" s="1" t="s">
        <v>29</v>
      </c>
      <c r="K42" s="1" t="s">
        <v>454</v>
      </c>
      <c r="L42" s="1" t="s">
        <v>454</v>
      </c>
      <c r="M42" s="1" t="s">
        <v>199</v>
      </c>
      <c r="N42" s="1" t="s">
        <v>199</v>
      </c>
      <c r="O42" s="1" t="s">
        <v>200</v>
      </c>
      <c r="P42" s="1" t="s">
        <v>201</v>
      </c>
      <c r="Q42" s="1" t="s">
        <v>455</v>
      </c>
      <c r="R42" s="1" t="s">
        <v>203</v>
      </c>
      <c r="S42" s="1" t="s">
        <v>204</v>
      </c>
      <c r="T42" s="1" t="s">
        <v>205</v>
      </c>
    </row>
    <row r="43" s="1" customFormat="1" spans="1:20">
      <c r="A43" s="3">
        <v>15706779888</v>
      </c>
      <c r="B43" s="1" t="s">
        <v>456</v>
      </c>
      <c r="C43" s="1" t="s">
        <v>457</v>
      </c>
      <c r="D43" s="1" t="s">
        <v>458</v>
      </c>
      <c r="E43" s="1" t="s">
        <v>459</v>
      </c>
      <c r="F43" s="1" t="s">
        <v>264</v>
      </c>
      <c r="G43" s="1" t="s">
        <v>237</v>
      </c>
      <c r="H43" s="1" t="s">
        <v>196</v>
      </c>
      <c r="I43" s="1" t="s">
        <v>460</v>
      </c>
      <c r="J43" s="1" t="s">
        <v>29</v>
      </c>
      <c r="K43" s="1" t="s">
        <v>317</v>
      </c>
      <c r="L43" s="1" t="s">
        <v>317</v>
      </c>
      <c r="M43" s="1" t="s">
        <v>199</v>
      </c>
      <c r="N43" s="1" t="s">
        <v>199</v>
      </c>
      <c r="O43" s="1" t="s">
        <v>200</v>
      </c>
      <c r="P43" s="1" t="s">
        <v>201</v>
      </c>
      <c r="Q43" s="1" t="s">
        <v>461</v>
      </c>
      <c r="R43" s="1" t="s">
        <v>203</v>
      </c>
      <c r="S43" s="1" t="s">
        <v>204</v>
      </c>
      <c r="T43" s="1" t="s">
        <v>205</v>
      </c>
    </row>
    <row r="44" s="1" customFormat="1" spans="1:20">
      <c r="A44" s="3">
        <v>15706212882</v>
      </c>
      <c r="B44" s="1" t="s">
        <v>456</v>
      </c>
      <c r="C44" s="1" t="s">
        <v>462</v>
      </c>
      <c r="D44" s="1" t="s">
        <v>463</v>
      </c>
      <c r="E44" s="1" t="s">
        <v>464</v>
      </c>
      <c r="F44" s="1" t="s">
        <v>218</v>
      </c>
      <c r="G44" s="1" t="s">
        <v>248</v>
      </c>
      <c r="H44" s="1" t="s">
        <v>196</v>
      </c>
      <c r="I44" s="1" t="s">
        <v>465</v>
      </c>
      <c r="J44" s="1" t="s">
        <v>29</v>
      </c>
      <c r="K44" s="1" t="s">
        <v>466</v>
      </c>
      <c r="L44" s="1" t="s">
        <v>466</v>
      </c>
      <c r="M44" s="1" t="s">
        <v>199</v>
      </c>
      <c r="N44" s="1" t="s">
        <v>199</v>
      </c>
      <c r="O44" s="1" t="s">
        <v>200</v>
      </c>
      <c r="P44" s="1" t="s">
        <v>201</v>
      </c>
      <c r="Q44" s="1" t="s">
        <v>467</v>
      </c>
      <c r="R44" s="1" t="s">
        <v>203</v>
      </c>
      <c r="S44" s="1" t="s">
        <v>204</v>
      </c>
      <c r="T44" s="1" t="s">
        <v>205</v>
      </c>
    </row>
    <row r="45" s="1" customFormat="1" spans="1:20">
      <c r="A45" s="3">
        <v>15672608196</v>
      </c>
      <c r="B45" s="1" t="s">
        <v>468</v>
      </c>
      <c r="C45" s="1" t="s">
        <v>469</v>
      </c>
      <c r="D45" s="1" t="s">
        <v>470</v>
      </c>
      <c r="E45" s="1" t="s">
        <v>471</v>
      </c>
      <c r="F45" s="1" t="s">
        <v>191</v>
      </c>
      <c r="G45" s="1" t="s">
        <v>195</v>
      </c>
      <c r="H45" s="1" t="s">
        <v>196</v>
      </c>
      <c r="I45" s="1" t="s">
        <v>472</v>
      </c>
      <c r="J45" s="1" t="s">
        <v>29</v>
      </c>
      <c r="K45" s="1" t="s">
        <v>270</v>
      </c>
      <c r="L45" s="1" t="s">
        <v>270</v>
      </c>
      <c r="M45" s="1" t="s">
        <v>199</v>
      </c>
      <c r="N45" s="1" t="s">
        <v>199</v>
      </c>
      <c r="O45" s="1" t="s">
        <v>200</v>
      </c>
      <c r="P45" s="1" t="s">
        <v>201</v>
      </c>
      <c r="Q45" s="1" t="s">
        <v>473</v>
      </c>
      <c r="R45" s="1" t="s">
        <v>203</v>
      </c>
      <c r="S45" s="1" t="s">
        <v>204</v>
      </c>
      <c r="T45" s="1" t="s">
        <v>205</v>
      </c>
    </row>
    <row r="46" s="1" customFormat="1" spans="1:20">
      <c r="A46" s="3">
        <v>15653300556</v>
      </c>
      <c r="B46" s="1" t="s">
        <v>474</v>
      </c>
      <c r="C46" s="1" t="s">
        <v>475</v>
      </c>
      <c r="D46" s="1" t="s">
        <v>476</v>
      </c>
      <c r="E46" s="1" t="s">
        <v>477</v>
      </c>
      <c r="F46" s="1" t="s">
        <v>361</v>
      </c>
      <c r="G46" s="1" t="s">
        <v>264</v>
      </c>
      <c r="H46" s="1" t="s">
        <v>196</v>
      </c>
      <c r="I46" s="1" t="s">
        <v>478</v>
      </c>
      <c r="J46" s="1" t="s">
        <v>29</v>
      </c>
      <c r="K46" s="1" t="s">
        <v>479</v>
      </c>
      <c r="L46" s="1" t="s">
        <v>479</v>
      </c>
      <c r="M46" s="1" t="s">
        <v>199</v>
      </c>
      <c r="N46" s="1" t="s">
        <v>199</v>
      </c>
      <c r="O46" s="1" t="s">
        <v>200</v>
      </c>
      <c r="P46" s="1" t="s">
        <v>201</v>
      </c>
      <c r="Q46" s="1" t="s">
        <v>480</v>
      </c>
      <c r="R46" s="1" t="s">
        <v>203</v>
      </c>
      <c r="S46" s="1" t="s">
        <v>204</v>
      </c>
      <c r="T46" s="1" t="s">
        <v>205</v>
      </c>
    </row>
    <row r="47" s="1" customFormat="1" spans="1:20">
      <c r="A47" s="3">
        <v>15634250310</v>
      </c>
      <c r="B47" s="1" t="s">
        <v>481</v>
      </c>
      <c r="C47" s="1" t="s">
        <v>482</v>
      </c>
      <c r="D47" s="1" t="s">
        <v>483</v>
      </c>
      <c r="E47" s="1" t="s">
        <v>484</v>
      </c>
      <c r="F47" s="1" t="s">
        <v>191</v>
      </c>
      <c r="G47" s="1" t="s">
        <v>195</v>
      </c>
      <c r="H47" s="1" t="s">
        <v>196</v>
      </c>
      <c r="I47" s="1" t="s">
        <v>485</v>
      </c>
      <c r="J47" s="1" t="s">
        <v>29</v>
      </c>
      <c r="K47" s="1" t="s">
        <v>486</v>
      </c>
      <c r="L47" s="1" t="s">
        <v>486</v>
      </c>
      <c r="M47" s="1" t="s">
        <v>199</v>
      </c>
      <c r="N47" s="1" t="s">
        <v>199</v>
      </c>
      <c r="O47" s="1" t="s">
        <v>200</v>
      </c>
      <c r="P47" s="1" t="s">
        <v>201</v>
      </c>
      <c r="Q47" s="1" t="s">
        <v>487</v>
      </c>
      <c r="R47" s="1" t="s">
        <v>203</v>
      </c>
      <c r="S47" s="1" t="s">
        <v>204</v>
      </c>
      <c r="T47" s="1" t="s">
        <v>205</v>
      </c>
    </row>
    <row r="48" s="1" customFormat="1" spans="1:20">
      <c r="A48" s="3">
        <v>15579986707</v>
      </c>
      <c r="B48" s="1" t="s">
        <v>488</v>
      </c>
      <c r="C48" s="1" t="s">
        <v>489</v>
      </c>
      <c r="D48" s="1" t="s">
        <v>490</v>
      </c>
      <c r="E48" s="1" t="s">
        <v>491</v>
      </c>
      <c r="F48" s="1" t="s">
        <v>191</v>
      </c>
      <c r="G48" s="1" t="s">
        <v>195</v>
      </c>
      <c r="H48" s="1" t="s">
        <v>196</v>
      </c>
      <c r="I48" s="1" t="s">
        <v>492</v>
      </c>
      <c r="J48" s="1" t="s">
        <v>29</v>
      </c>
      <c r="K48" s="1" t="s">
        <v>493</v>
      </c>
      <c r="L48" s="1" t="s">
        <v>493</v>
      </c>
      <c r="M48" s="1" t="s">
        <v>199</v>
      </c>
      <c r="N48" s="1" t="s">
        <v>199</v>
      </c>
      <c r="O48" s="1" t="s">
        <v>200</v>
      </c>
      <c r="P48" s="1" t="s">
        <v>201</v>
      </c>
      <c r="Q48" s="1" t="s">
        <v>494</v>
      </c>
      <c r="R48" s="1" t="s">
        <v>203</v>
      </c>
      <c r="S48" s="1" t="s">
        <v>204</v>
      </c>
      <c r="T48" s="1" t="s">
        <v>205</v>
      </c>
    </row>
    <row r="49" s="1" customFormat="1" spans="1:20">
      <c r="A49" s="3">
        <v>15239465538</v>
      </c>
      <c r="B49" s="1" t="s">
        <v>495</v>
      </c>
      <c r="C49" s="1" t="s">
        <v>496</v>
      </c>
      <c r="D49" s="1" t="s">
        <v>497</v>
      </c>
      <c r="E49" s="1" t="s">
        <v>498</v>
      </c>
      <c r="F49" s="1" t="s">
        <v>264</v>
      </c>
      <c r="G49" s="1" t="s">
        <v>191</v>
      </c>
      <c r="H49" s="1" t="s">
        <v>196</v>
      </c>
      <c r="I49" s="1" t="s">
        <v>499</v>
      </c>
      <c r="J49" s="1" t="s">
        <v>29</v>
      </c>
      <c r="K49" s="1" t="s">
        <v>500</v>
      </c>
      <c r="L49" s="1" t="s">
        <v>500</v>
      </c>
      <c r="M49" s="1" t="s">
        <v>199</v>
      </c>
      <c r="N49" s="1" t="s">
        <v>199</v>
      </c>
      <c r="O49" s="1" t="s">
        <v>200</v>
      </c>
      <c r="P49" s="1" t="s">
        <v>201</v>
      </c>
      <c r="Q49" s="1" t="s">
        <v>501</v>
      </c>
      <c r="R49" s="1" t="s">
        <v>203</v>
      </c>
      <c r="S49" s="1" t="s">
        <v>204</v>
      </c>
      <c r="T49" s="1" t="s">
        <v>205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2021-07-26T02:26:18Z</dcterms:created>
  <dcterms:modified xsi:type="dcterms:W3CDTF">2021-07-26T02:31:33Z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6FE1784E821045BC813825076E13AB48</vt:lpwstr>
  </property>
  <property fmtid="{D5CDD505-2E9C-101B-9397-08002B2CF9AE}" pid="3" name="KSOProductBuildVer">
    <vt:lpwstr>2052-11.1.0.10503</vt:lpwstr>
  </property>
</Properties>
</file>